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065353216"/>
</workbook>
</file>

<file path=xl/calcChain.xml><?xml version="1.0" encoding="utf-8"?>
<calcChain xmlns="http://schemas.openxmlformats.org/spreadsheetml/2006/main">
  <c r="G185" i="29" l="1"/>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 r="G337" i="9"/>
  <c r="F337" i="9"/>
  <c r="G336" i="9"/>
  <c r="F336" i="9"/>
  <c r="G335" i="9"/>
  <c r="F335" i="9"/>
  <c r="G334" i="9"/>
  <c r="F334" i="9"/>
  <c r="G333" i="9"/>
  <c r="F333" i="9"/>
  <c r="G332" i="9"/>
  <c r="F332" i="9"/>
  <c r="G331" i="9"/>
  <c r="F331" i="9"/>
  <c r="D331" i="9"/>
  <c r="C331" i="9"/>
  <c r="G330" i="9"/>
  <c r="F330" i="9"/>
  <c r="G329" i="9"/>
  <c r="F329" i="9"/>
  <c r="G328" i="9"/>
  <c r="F328" i="9"/>
  <c r="G327" i="9"/>
  <c r="F327" i="9"/>
  <c r="G326" i="9"/>
  <c r="F326" i="9"/>
  <c r="G325" i="9"/>
  <c r="F325" i="9"/>
  <c r="G324" i="9"/>
  <c r="F324" i="9"/>
  <c r="G323" i="9"/>
  <c r="F323" i="9"/>
  <c r="G315" i="9"/>
  <c r="F315" i="9"/>
  <c r="G314" i="9"/>
  <c r="F314" i="9"/>
  <c r="G313" i="9"/>
  <c r="F313" i="9"/>
  <c r="G312" i="9"/>
  <c r="F312" i="9"/>
  <c r="G311" i="9"/>
  <c r="F311" i="9"/>
  <c r="G310" i="9"/>
  <c r="F310" i="9"/>
  <c r="G309" i="9"/>
  <c r="F309" i="9"/>
  <c r="D309" i="9"/>
  <c r="C309" i="9"/>
  <c r="G308" i="9"/>
  <c r="F308" i="9"/>
  <c r="G307" i="9"/>
  <c r="F307" i="9"/>
  <c r="G306" i="9"/>
  <c r="F306" i="9"/>
  <c r="G305" i="9"/>
  <c r="F305" i="9"/>
  <c r="G304" i="9"/>
  <c r="F304" i="9"/>
  <c r="G303" i="9"/>
  <c r="F303" i="9"/>
  <c r="G302" i="9"/>
  <c r="F302" i="9"/>
  <c r="G301" i="9"/>
  <c r="F301" i="9"/>
  <c r="G296" i="9"/>
  <c r="F296" i="9"/>
  <c r="D296" i="9"/>
  <c r="C296" i="9"/>
  <c r="G295" i="9"/>
  <c r="F295" i="9"/>
  <c r="G294" i="9"/>
  <c r="F294" i="9"/>
  <c r="G293" i="9"/>
  <c r="F293" i="9"/>
  <c r="G292" i="9"/>
  <c r="F292" i="9"/>
  <c r="G291" i="9"/>
  <c r="F291" i="9"/>
  <c r="G290" i="9"/>
  <c r="F290" i="9"/>
  <c r="G289" i="9"/>
  <c r="F289" i="9"/>
  <c r="G288" i="9"/>
  <c r="F288" i="9"/>
  <c r="G287" i="9"/>
  <c r="F287" i="9"/>
  <c r="G286" i="9"/>
  <c r="F286" i="9"/>
  <c r="G285" i="9"/>
  <c r="F285" i="9"/>
  <c r="G284" i="9"/>
  <c r="F284" i="9"/>
  <c r="G283" i="9"/>
  <c r="F283" i="9"/>
  <c r="G282" i="9"/>
  <c r="F282" i="9"/>
  <c r="G281" i="9"/>
  <c r="F281" i="9"/>
  <c r="G280" i="9"/>
  <c r="F280" i="9"/>
  <c r="G279" i="9"/>
  <c r="F279" i="9"/>
  <c r="G278" i="9"/>
  <c r="F278" i="9"/>
  <c r="G277" i="9"/>
  <c r="F277" i="9"/>
  <c r="G276" i="9"/>
  <c r="F276" i="9"/>
  <c r="G275" i="9"/>
  <c r="F275" i="9"/>
  <c r="G274" i="9"/>
  <c r="F274" i="9"/>
  <c r="G273" i="9"/>
  <c r="F273" i="9"/>
  <c r="G272" i="9"/>
  <c r="F272" i="9"/>
  <c r="G236" i="9"/>
  <c r="F236" i="9"/>
  <c r="G235" i="9"/>
  <c r="F235" i="9"/>
  <c r="G234" i="9"/>
  <c r="F234" i="9"/>
  <c r="G233" i="9"/>
  <c r="F233" i="9"/>
  <c r="G232" i="9"/>
  <c r="F232" i="9"/>
  <c r="G231" i="9"/>
  <c r="F231" i="9"/>
  <c r="G230" i="9"/>
  <c r="F230" i="9"/>
  <c r="D230" i="9"/>
  <c r="C230" i="9"/>
  <c r="G229" i="9"/>
  <c r="F229" i="9"/>
  <c r="G228" i="9"/>
  <c r="F228" i="9"/>
  <c r="G227" i="9"/>
  <c r="F227" i="9"/>
  <c r="G226" i="9"/>
  <c r="F226" i="9"/>
  <c r="G225" i="9"/>
  <c r="F225" i="9"/>
  <c r="G224" i="9"/>
  <c r="F224" i="9"/>
  <c r="G223" i="9"/>
  <c r="F223" i="9"/>
  <c r="G222" i="9"/>
  <c r="F222" i="9"/>
  <c r="G214" i="9"/>
  <c r="F214" i="9"/>
  <c r="G213" i="9"/>
  <c r="F213" i="9"/>
  <c r="G212" i="9"/>
  <c r="F212" i="9"/>
  <c r="G211" i="9"/>
  <c r="F211" i="9"/>
  <c r="G210" i="9"/>
  <c r="F210" i="9"/>
  <c r="G209" i="9"/>
  <c r="F209" i="9"/>
  <c r="G208" i="9"/>
  <c r="F208" i="9"/>
  <c r="D208" i="9"/>
  <c r="C208" i="9"/>
  <c r="G207" i="9"/>
  <c r="F207" i="9"/>
  <c r="G206" i="9"/>
  <c r="F206" i="9"/>
  <c r="G205" i="9"/>
  <c r="F205" i="9"/>
  <c r="G204" i="9"/>
  <c r="F204" i="9"/>
  <c r="G203" i="9"/>
  <c r="F203" i="9"/>
  <c r="G202" i="9"/>
  <c r="F202" i="9"/>
  <c r="G201" i="9"/>
  <c r="F201" i="9"/>
  <c r="G200" i="9"/>
  <c r="F200" i="9"/>
  <c r="G195" i="9"/>
  <c r="F195" i="9"/>
  <c r="D195" i="9"/>
  <c r="C195" i="9"/>
  <c r="G194" i="9"/>
  <c r="F194" i="9"/>
  <c r="G193" i="9"/>
  <c r="F193" i="9"/>
  <c r="G192" i="9"/>
  <c r="F192" i="9"/>
  <c r="G191" i="9"/>
  <c r="F191" i="9"/>
  <c r="G190" i="9"/>
  <c r="F190" i="9"/>
  <c r="G189" i="9"/>
  <c r="F189" i="9"/>
  <c r="G188" i="9"/>
  <c r="F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F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C44" i="9"/>
  <c r="F36" i="9"/>
  <c r="F30" i="9"/>
  <c r="F29" i="9"/>
  <c r="F28" i="9"/>
  <c r="F26" i="9"/>
  <c r="F25" i="9"/>
  <c r="F24" i="9"/>
  <c r="F23" i="9"/>
  <c r="F22" i="9"/>
  <c r="F21" i="9"/>
  <c r="F20" i="9"/>
  <c r="F19" i="9"/>
  <c r="F18" i="9"/>
  <c r="F17" i="9"/>
  <c r="F16" i="9"/>
  <c r="F15" i="9"/>
  <c r="C15" i="9"/>
  <c r="F14" i="9"/>
  <c r="F13" i="9"/>
  <c r="F12" i="9"/>
  <c r="G227" i="25"/>
  <c r="F227" i="25"/>
  <c r="G226" i="25"/>
  <c r="F226" i="25"/>
  <c r="G225" i="25"/>
  <c r="F225" i="25"/>
  <c r="G224" i="25"/>
  <c r="F224" i="25"/>
  <c r="G223" i="25"/>
  <c r="F223" i="25"/>
  <c r="G222" i="25"/>
  <c r="F222" i="25"/>
  <c r="G221" i="25"/>
  <c r="F221" i="25"/>
  <c r="G220" i="25"/>
  <c r="F220" i="25"/>
  <c r="C220" i="25"/>
  <c r="G219" i="25"/>
  <c r="F219" i="25"/>
  <c r="G218" i="25"/>
  <c r="F218" i="25"/>
  <c r="G217" i="25"/>
  <c r="F217" i="25"/>
  <c r="F215" i="25"/>
  <c r="F214" i="25"/>
  <c r="F213" i="25"/>
  <c r="F212" i="25"/>
  <c r="F211" i="25"/>
  <c r="F210" i="25"/>
  <c r="F209" i="25"/>
  <c r="F208" i="25"/>
  <c r="C208" i="25"/>
  <c r="F207" i="25"/>
  <c r="C207" i="25"/>
  <c r="F206" i="25"/>
  <c r="F205" i="25"/>
  <c r="F204" i="25"/>
  <c r="F203" i="25"/>
  <c r="F202" i="25"/>
  <c r="F201" i="25"/>
  <c r="F200" i="25"/>
  <c r="F199" i="25"/>
  <c r="F198" i="25"/>
  <c r="F197" i="25"/>
  <c r="F196" i="25"/>
  <c r="F195" i="25"/>
  <c r="F194" i="25"/>
  <c r="F193" i="25"/>
  <c r="F187" i="25"/>
  <c r="F186" i="25"/>
  <c r="F185" i="25"/>
  <c r="F184" i="25"/>
  <c r="F183" i="25"/>
  <c r="F182" i="25"/>
  <c r="F181" i="25"/>
  <c r="F180" i="25"/>
  <c r="F179" i="25"/>
  <c r="C179" i="25"/>
  <c r="F178" i="25"/>
  <c r="F177" i="25"/>
  <c r="F176" i="25"/>
  <c r="F175" i="25"/>
  <c r="F174" i="25"/>
  <c r="G167" i="25"/>
  <c r="F167" i="25"/>
  <c r="D167" i="25"/>
  <c r="C167" i="25"/>
  <c r="G166" i="25"/>
  <c r="F166" i="25"/>
  <c r="G165" i="25"/>
  <c r="F165" i="25"/>
  <c r="G164" i="25"/>
  <c r="F164" i="25"/>
  <c r="G162" i="25"/>
  <c r="F162" i="25"/>
  <c r="G161" i="25"/>
  <c r="F161" i="25"/>
  <c r="G160" i="25"/>
  <c r="F160" i="25"/>
  <c r="G159" i="25"/>
  <c r="F159" i="25"/>
  <c r="G158" i="25"/>
  <c r="F158" i="25"/>
  <c r="G157" i="25"/>
  <c r="F157" i="25"/>
  <c r="G156" i="25"/>
  <c r="F156" i="25"/>
  <c r="G155" i="25"/>
  <c r="F155" i="25"/>
  <c r="G154" i="25"/>
  <c r="F154" i="25"/>
  <c r="G153" i="25"/>
  <c r="F153" i="25"/>
  <c r="D153" i="25"/>
  <c r="C153" i="25"/>
  <c r="G152" i="25"/>
  <c r="F152" i="25"/>
  <c r="G151" i="25"/>
  <c r="F151" i="25"/>
  <c r="G150" i="25"/>
  <c r="F150" i="25"/>
  <c r="G149" i="25"/>
  <c r="F149" i="25"/>
  <c r="G148" i="25"/>
  <c r="F148" i="25"/>
  <c r="G147" i="25"/>
  <c r="F147" i="25"/>
  <c r="G146" i="25"/>
  <c r="F146" i="25"/>
  <c r="G145" i="25"/>
  <c r="F145" i="25"/>
  <c r="G144" i="25"/>
  <c r="F144" i="25"/>
  <c r="G143" i="25"/>
  <c r="F143" i="25"/>
  <c r="G142" i="25"/>
  <c r="F142" i="25"/>
  <c r="G141" i="25"/>
  <c r="F141" i="25"/>
  <c r="G140" i="25"/>
  <c r="F140" i="25"/>
  <c r="G139" i="25"/>
  <c r="F139" i="25"/>
  <c r="G138" i="25"/>
  <c r="F138" i="25"/>
  <c r="G136" i="25"/>
  <c r="F136" i="25"/>
  <c r="G135" i="25"/>
  <c r="F135" i="25"/>
  <c r="G134" i="25"/>
  <c r="F134" i="25"/>
  <c r="G133" i="25"/>
  <c r="F133" i="25"/>
  <c r="G132" i="25"/>
  <c r="F132" i="25"/>
  <c r="G131" i="25"/>
  <c r="F131" i="25"/>
  <c r="G130" i="25"/>
  <c r="F130" i="25"/>
  <c r="G129" i="25"/>
  <c r="F129" i="25"/>
  <c r="G128" i="25"/>
  <c r="F128" i="25"/>
  <c r="G127" i="25"/>
  <c r="F127" i="25"/>
  <c r="D127" i="25"/>
  <c r="C127" i="25"/>
  <c r="G126" i="25"/>
  <c r="F126" i="25"/>
  <c r="G125" i="25"/>
  <c r="F125" i="25"/>
  <c r="G124" i="25"/>
  <c r="F124" i="25"/>
  <c r="G123" i="25"/>
  <c r="F123" i="25"/>
  <c r="G122" i="25"/>
  <c r="F122" i="25"/>
  <c r="G121" i="25"/>
  <c r="F121" i="25"/>
  <c r="G120" i="25"/>
  <c r="F120" i="25"/>
  <c r="G119" i="25"/>
  <c r="F119" i="25"/>
  <c r="G118" i="25"/>
  <c r="F118" i="25"/>
  <c r="G117" i="25"/>
  <c r="F117" i="25"/>
  <c r="G116" i="25"/>
  <c r="F116" i="25"/>
  <c r="G115" i="25"/>
  <c r="F115" i="25"/>
  <c r="G114" i="25"/>
  <c r="F114" i="25"/>
  <c r="G113" i="25"/>
  <c r="F113" i="25"/>
  <c r="G112" i="25"/>
  <c r="F112" i="25"/>
  <c r="G105" i="25"/>
  <c r="F105" i="25"/>
  <c r="G104" i="25"/>
  <c r="F104" i="25"/>
  <c r="G103" i="25"/>
  <c r="F103" i="25"/>
  <c r="G102" i="25"/>
  <c r="F102" i="25"/>
  <c r="G101" i="25"/>
  <c r="F101" i="25"/>
  <c r="G100" i="25"/>
  <c r="F100" i="25"/>
  <c r="D100" i="25"/>
  <c r="C100" i="25"/>
  <c r="G99" i="25"/>
  <c r="F99" i="25"/>
  <c r="G98" i="25"/>
  <c r="F98" i="25"/>
  <c r="G97" i="25"/>
  <c r="F97" i="25"/>
  <c r="G96" i="25"/>
  <c r="F96" i="25"/>
  <c r="G95" i="25"/>
  <c r="F95" i="25"/>
  <c r="G94" i="25"/>
  <c r="F94" i="25"/>
  <c r="G93" i="25"/>
  <c r="F93" i="25"/>
  <c r="F82" i="25"/>
  <c r="F81" i="25"/>
  <c r="F80" i="25"/>
  <c r="F79" i="25"/>
  <c r="F78" i="25"/>
  <c r="G77" i="25"/>
  <c r="F77" i="25"/>
  <c r="D77" i="25"/>
  <c r="C77" i="25"/>
  <c r="G76" i="25"/>
  <c r="F76" i="25"/>
  <c r="G75" i="25"/>
  <c r="F75" i="25"/>
  <c r="G74" i="25"/>
  <c r="F74" i="25"/>
  <c r="G73" i="25"/>
  <c r="F73" i="25"/>
  <c r="G72" i="25"/>
  <c r="F72" i="25"/>
  <c r="G71" i="25"/>
  <c r="F71" i="25"/>
  <c r="G70" i="25"/>
  <c r="F70" i="25"/>
  <c r="F64" i="25"/>
  <c r="F63" i="25"/>
  <c r="F62" i="25"/>
  <c r="F61" i="25"/>
  <c r="F60" i="25"/>
  <c r="F59" i="25"/>
  <c r="F58" i="25"/>
  <c r="C58" i="25"/>
  <c r="F57" i="25"/>
  <c r="F56" i="25"/>
  <c r="F55" i="25"/>
  <c r="F54" i="25"/>
  <c r="F53" i="25"/>
</calcChain>
</file>

<file path=xl/sharedStrings.xml><?xml version="1.0" encoding="utf-8"?>
<sst xmlns="http://schemas.openxmlformats.org/spreadsheetml/2006/main" count="2328" uniqueCount="1687">
  <si>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</si>
  <si>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</si>
  <si>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</si>
  <si>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</si>
  <si>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</si>
  <si>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</si>
  <si>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</si>
  <si>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</si>
  <si>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</si>
  <si>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</si>
  <si>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</si>
  <si>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</si>
  <si>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</si>
  <si>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</si>
  <si>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</si>
  <si>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</si>
  <si>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</si>
  <si>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</si>
  <si>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</si>
  <si>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</si>
  <si>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</si>
  <si>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</si>
  <si>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</si>
  <si>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</si>
  <si>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</si>
  <si>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</si>
  <si>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</si>
  <si>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</si>
  <si>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</si>
  <si>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</si>
  <si>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</si>
  <si>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</si>
  <si>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</si>
  <si>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</si>
  <si>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</si>
  <si>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</si>
  <si>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</si>
  <si>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</si>
  <si>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</si>
  <si>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</si>
  <si>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</si>
  <si>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</si>
  <si>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</si>
  <si>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</si>
  <si>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</si>
  <si>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</si>
  <si>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</si>
  <si>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</si>
  <si>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</si>
  <si>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</si>
  <si>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</si>
  <si>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</si>
  <si>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</si>
  <si>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</si>
  <si>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</si>
  <si>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</si>
  <si>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</si>
  <si>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</si>
  <si>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</si>
  <si>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</si>
  <si>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</si>
  <si>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</si>
  <si>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</si>
  <si>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</si>
  <si>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</si>
  <si>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</si>
  <si>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</si>
  <si>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</si>
  <si>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</si>
  <si>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</si>
  <si>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</si>
  <si>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</si>
  <si>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</si>
  <si>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</si>
  <si>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</si>
  <si>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</si>
  <si>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</si>
  <si>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</si>
  <si>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</si>
  <si>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</si>
  <si>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</si>
  <si>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</si>
  <si>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</si>
  <si>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</si>
  <si>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</si>
  <si>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</si>
  <si>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</si>
  <si>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</si>
  <si>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</si>
  <si>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</si>
  <si>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</si>
  <si>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</si>
  <si>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</si>
  <si>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</si>
  <si>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</si>
  <si>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</si>
  <si>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</si>
  <si>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</si>
  <si>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</si>
  <si>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</si>
  <si>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</si>
  <si>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</si>
  <si>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</si>
  <si>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</si>
  <si>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</si>
  <si>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</si>
  <si>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</si>
  <si>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</si>
  <si>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</si>
  <si>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</si>
  <si>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</si>
  <si>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</si>
  <si>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</si>
  <si>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</si>
  <si>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</si>
  <si>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</si>
  <si>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</si>
  <si>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</si>
  <si>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</si>
  <si>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</si>
  <si>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</si>
  <si>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</si>
  <si>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</si>
  <si>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</si>
  <si>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</si>
  <si>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</si>
  <si>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</si>
  <si>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</si>
  <si>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</si>
  <si>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</si>
  <si>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</si>
  <si>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</si>
  <si>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</si>
  <si>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</si>
  <si>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</si>
  <si>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</si>
  <si>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</si>
  <si>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</si>
  <si>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</si>
  <si>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</si>
  <si>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</si>
  <si>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</si>
  <si>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</si>
  <si>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</si>
  <si>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</si>
  <si>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</si>
  <si>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</si>
  <si>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</si>
  <si>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</si>
  <si>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</si>
  <si>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</si>
  <si>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</si>
  <si>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</si>
  <si>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</si>
  <si>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</si>
  <si>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</si>
  <si>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</si>
  <si>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</si>
  <si>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</si>
  <si>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</si>
  <si>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</si>
  <si>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</si>
  <si>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</si>
  <si>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</si>
  <si>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</si>
  <si>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</si>
  <si>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</si>
  <si>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</si>
  <si>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</si>
  <si>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</si>
  <si>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</si>
  <si>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</si>
  <si>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</si>
  <si>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</si>
  <si>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</si>
  <si>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</si>
  <si>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</si>
  <si>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</si>
  <si>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</si>
  <si>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</si>
  <si>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</si>
  <si>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</si>
  <si>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</si>
  <si>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</si>
  <si>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</si>
  <si>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</si>
  <si>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</si>
  <si>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</si>
  <si>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</si>
  <si>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</si>
  <si>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</si>
  <si>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</si>
  <si>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</si>
  <si>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</si>
  <si>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</si>
  <si>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</si>
  <si>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</si>
  <si>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</si>
  <si>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</si>
  <si>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</si>
  <si>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</si>
  <si>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</si>
  <si>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</si>
  <si>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</si>
  <si>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</si>
  <si>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</si>
  <si>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</si>
  <si>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</si>
  <si>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</si>
  <si>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</si>
  <si>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</si>
  <si>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</si>
  <si>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</si>
  <si>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</si>
  <si>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</si>
  <si>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</si>
  <si>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</si>
  <si>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</si>
  <si>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</si>
  <si>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</si>
  <si>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</si>
  <si>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</si>
  <si>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</si>
  <si>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</si>
  <si>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</si>
  <si>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</si>
  <si>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</si>
  <si>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</si>
  <si>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</si>
  <si>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</si>
  <si>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</si>
  <si>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</si>
  <si>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</si>
  <si>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</si>
  <si>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</si>
  <si>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</si>
  <si>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</si>
  <si>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</si>
  <si>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</si>
  <si>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</si>
  <si>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</si>
  <si>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</si>
  <si>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</si>
  <si>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</si>
  <si>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</si>
  <si>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</si>
  <si>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</si>
  <si>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</si>
  <si>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</si>
  <si>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</si>
  <si>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</si>
  <si>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</si>
  <si>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</si>
  <si>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</si>
  <si>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</si>
  <si>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</si>
  <si>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</si>
  <si>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</si>
  <si>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</si>
  <si>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</si>
  <si>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</si>
  <si>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</si>
  <si>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</si>
  <si>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</si>
  <si>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</si>
  <si>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</si>
  <si>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</si>
  <si>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</si>
  <si>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</si>
  <si>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</si>
  <si>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</si>
  <si>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</si>
  <si>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</si>
  <si>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</si>
  <si>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</si>
  <si>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</si>
  <si>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</si>
  <si>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</si>
  <si>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</si>
  <si>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</si>
  <si>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</si>
  <si>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</si>
  <si>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</si>
  <si>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</si>
  <si>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</si>
  <si>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</si>
  <si>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</si>
  <si>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</si>
  <si>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</si>
  <si>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</si>
  <si>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</si>
  <si>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</si>
  <si>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</si>
  <si>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</si>
  <si>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</si>
  <si>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</si>
  <si>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</si>
  <si>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</si>
  <si>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</si>
  <si>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</si>
  <si>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</si>
  <si>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</si>
  <si>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</si>
  <si>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</si>
  <si>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</si>
  <si>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</si>
  <si>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</si>
  <si>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</si>
  <si>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</si>
  <si>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</si>
  <si>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</si>
  <si>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</si>
  <si>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</si>
  <si>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</si>
  <si>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</si>
  <si>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</si>
  <si>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</si>
  <si>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</si>
  <si>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</si>
  <si>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</si>
  <si>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</si>
  <si>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</si>
  <si>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</si>
  <si>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</si>
  <si>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</si>
  <si>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</si>
  <si>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</si>
  <si>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</si>
  <si>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</si>
  <si>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</si>
  <si>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</si>
  <si>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</si>
  <si>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</si>
  <si>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</si>
  <si>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</si>
  <si>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</si>
  <si>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</si>
  <si>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</si>
  <si>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</si>
  <si>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</si>
  <si>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</si>
  <si>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</si>
  <si>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</si>
  <si>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</si>
  <si>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</si>
  <si>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</si>
  <si>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</si>
  <si>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</si>
  <si>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</si>
  <si>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</si>
  <si>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</si>
  <si>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</si>
  <si>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</si>
  <si>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</si>
  <si>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</si>
  <si>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</si>
  <si>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</si>
  <si>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</si>
  <si>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</si>
  <si>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</si>
  <si>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</si>
  <si>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</si>
  <si>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</si>
  <si>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</si>
  <si>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</si>
  <si>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</si>
  <si>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</si>
  <si>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</si>
  <si>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</si>
  <si>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</si>
  <si>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</si>
  <si>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</si>
  <si>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</si>
  <si>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</si>
  <si>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</si>
  <si>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</si>
  <si>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</si>
  <si>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</si>
  <si>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</si>
  <si>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</si>
  <si>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</si>
  <si>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</si>
  <si>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</si>
  <si>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</si>
  <si>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</si>
  <si>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</si>
  <si>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</si>
  <si>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</si>
  <si>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</si>
  <si>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</si>
  <si>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</si>
  <si>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</si>
  <si>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</si>
  <si>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</si>
  <si>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</si>
  <si>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</si>
  <si>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</si>
  <si>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</si>
  <si>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</si>
  <si>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</si>
  <si>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</si>
  <si>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</si>
  <si>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</si>
  <si>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</si>
  <si>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</si>
  <si>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</si>
  <si>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</si>
  <si>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</si>
  <si>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</si>
  <si>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</si>
  <si>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</si>
  <si>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</si>
  <si>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</si>
  <si>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</si>
  <si>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</si>
  <si>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</si>
  <si>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</si>
  <si>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</si>
  <si>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</si>
  <si>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</si>
  <si>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</si>
  <si>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</si>
  <si>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</si>
  <si>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</si>
  <si>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</si>
  <si>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</si>
  <si>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</si>
  <si>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</si>
  <si>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</si>
  <si>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</si>
  <si>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</si>
  <si>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</si>
  <si>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</si>
  <si>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</si>
  <si>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</si>
  <si>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</si>
  <si>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</si>
  <si>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</si>
  <si>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</si>
  <si>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</si>
  <si>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</si>
  <si>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</si>
  <si>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</si>
  <si>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</si>
  <si>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</si>
  <si>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</si>
  <si>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</si>
  <si>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</si>
  <si>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</si>
  <si>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</si>
  <si>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</si>
  <si>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</si>
  <si>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</si>
  <si>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</si>
  <si>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</si>
  <si>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</si>
  <si>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</si>
  <si>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</si>
  <si>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</si>
  <si>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</si>
  <si>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</si>
  <si>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</si>
  <si>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</si>
  <si>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</si>
  <si>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</si>
  <si>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</si>
  <si>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</si>
  <si>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</si>
  <si>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</si>
  <si>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</si>
  <si>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</si>
  <si>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</si>
  <si>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</si>
  <si>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</si>
  <si>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</si>
  <si>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</si>
  <si>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</si>
  <si>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</si>
  <si>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</si>
  <si>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</si>
  <si>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</si>
  <si>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</si>
  <si>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</si>
  <si>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</si>
  <si>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</si>
  <si>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</si>
  <si>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</si>
  <si>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</si>
  <si>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</si>
  <si>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</si>
  <si>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</si>
  <si>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</si>
  <si>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</si>
  <si>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</si>
  <si>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</si>
  <si>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</si>
  <si>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</si>
  <si>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</si>
  <si>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</si>
  <si>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</si>
  <si>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</si>
  <si>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</si>
  <si>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</si>
  <si>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</si>
  <si>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</si>
  <si>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</si>
  <si>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</si>
  <si>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</si>
  <si>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</si>
  <si>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</si>
  <si>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</si>
  <si>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</si>
  <si>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</si>
  <si>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</si>
  <si>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</si>
  <si>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</si>
  <si>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</si>
  <si>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</si>
  <si>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</si>
  <si>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</si>
  <si>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</si>
  <si>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</si>
  <si>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</si>
  <si>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</si>
  <si>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</si>
  <si>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</si>
  <si>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</si>
  <si>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</si>
  <si>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</si>
  <si>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</si>
  <si>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</si>
  <si>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</si>
  <si>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</si>
  <si>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</si>
  <si>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</si>
  <si>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</si>
  <si>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</si>
  <si>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</si>
  <si>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</si>
  <si>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</si>
  <si>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</si>
  <si>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</si>
  <si>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</si>
  <si>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</si>
  <si>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</si>
  <si>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</si>
  <si>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</si>
  <si>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</si>
  <si>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</si>
  <si>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</si>
  <si>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</si>
  <si>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</si>
  <si>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</si>
  <si>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</si>
  <si>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</si>
  <si>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</si>
  <si>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</si>
  <si>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</si>
  <si>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</si>
  <si>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</si>
  <si>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</si>
  <si>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</si>
  <si>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</si>
  <si>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</si>
  <si>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</si>
  <si>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</si>
  <si>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</si>
  <si>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</si>
  <si>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</si>
  <si>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</si>
  <si>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</si>
  <si>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</si>
  <si>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</si>
  <si>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</si>
  <si>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</si>
  <si>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</si>
  <si>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</si>
  <si>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</si>
  <si>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</si>
  <si>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</si>
  <si>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</si>
  <si>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</si>
  <si>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</si>
  <si>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</si>
  <si>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</si>
  <si>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</si>
  <si>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</si>
  <si>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</si>
  <si>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</si>
  <si>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</si>
  <si>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</si>
  <si>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</si>
  <si>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</si>
  <si>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</si>
  <si>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</si>
  <si>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</si>
  <si>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</si>
  <si>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</si>
  <si>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</si>
  <si>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</si>
  <si>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</si>
  <si>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</si>
  <si>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</si>
  <si>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</si>
  <si>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</si>
  <si>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</si>
  <si>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</si>
  <si>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</si>
  <si>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</si>
  <si>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</si>
  <si>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</si>
  <si>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</si>
  <si>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</si>
  <si>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</si>
  <si>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</si>
  <si>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</si>
  <si>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</si>
  <si>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</si>
  <si>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</si>
  <si>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</si>
  <si>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</si>
  <si>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</si>
  <si>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</si>
  <si>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</si>
  <si>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</si>
  <si>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</si>
  <si>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</si>
  <si>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</si>
  <si>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</si>
  <si>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</si>
  <si>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</si>
  <si>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</si>
  <si>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</si>
  <si>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</si>
  <si>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</si>
  <si>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</si>
  <si>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</si>
  <si>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</si>
  <si>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</si>
  <si>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</si>
  <si>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</si>
  <si>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</si>
  <si>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</si>
  <si>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</si>
  <si>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</si>
  <si>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</si>
  <si>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</si>
  <si>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</si>
  <si>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</si>
  <si>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</si>
  <si>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</si>
  <si>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</si>
  <si>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</si>
  <si>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</si>
  <si>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</si>
  <si>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</si>
  <si>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</si>
  <si>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</si>
  <si>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</si>
  <si>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</si>
  <si>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</si>
  <si>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</si>
  <si>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</si>
  <si>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</si>
  <si>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</si>
  <si>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</si>
  <si>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</si>
  <si>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</si>
  <si>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</si>
  <si>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</si>
  <si>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</si>
  <si>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</si>
  <si>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</si>
  <si>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</si>
  <si>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</si>
  <si>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</si>
  <si>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</si>
  <si>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</si>
  <si>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</si>
  <si>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</si>
  <si>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</si>
  <si>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</si>
  <si>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</si>
  <si>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</si>
  <si>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</si>
  <si>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</si>
  <si>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</si>
  <si>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</si>
  <si>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</si>
  <si>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</si>
  <si>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</si>
  <si>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</si>
  <si>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</si>
  <si>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</si>
  <si>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</si>
  <si>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</si>
  <si>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</si>
  <si>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</si>
  <si>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</si>
  <si>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</si>
  <si>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</si>
  <si>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</si>
  <si>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</si>
  <si>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</si>
  <si>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</si>
  <si>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</si>
  <si>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</si>
  <si>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</si>
  <si>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</si>
  <si>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</si>
  <si>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</si>
  <si>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</si>
  <si>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</si>
  <si>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</si>
  <si>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</si>
  <si>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</si>
  <si>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</si>
  <si>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</si>
  <si>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</si>
  <si>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</si>
  <si>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</si>
  <si>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</si>
  <si>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</si>
  <si>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</si>
  <si>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</si>
  <si>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</si>
  <si>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</si>
  <si>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</si>
  <si>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</si>
  <si>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</si>
  <si>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</si>
  <si>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</si>
  <si>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</si>
  <si>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</si>
  <si>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</si>
  <si>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</si>
  <si>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</si>
  <si>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</si>
  <si>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</si>
  <si>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</si>
  <si>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</si>
  <si>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</si>
  <si>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</si>
  <si>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</si>
  <si>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</si>
  <si>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</si>
  <si>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</si>
  <si>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</si>
  <si>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</si>
  <si>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</si>
  <si>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</si>
  <si>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</si>
  <si>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</si>
  <si>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</si>
  <si>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</si>
  <si>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</si>
  <si>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</si>
  <si>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</si>
  <si>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</si>
  <si>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</si>
  <si>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</si>
  <si>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</si>
  <si>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</si>
  <si>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</si>
  <si>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</si>
  <si>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</si>
  <si>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</si>
  <si>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</si>
  <si>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</si>
  <si>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</si>
  <si>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</si>
  <si>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</si>
  <si>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</si>
  <si>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</si>
  <si>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</si>
  <si>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</si>
  <si>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</si>
  <si>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</si>
  <si>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</si>
  <si>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</si>
  <si>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</si>
  <si>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</si>
  <si>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</si>
  <si>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</si>
  <si>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</si>
  <si>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</si>
  <si>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</si>
  <si>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</si>
  <si>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</si>
  <si>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</si>
  <si>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</si>
  <si>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</si>
  <si>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</si>
  <si>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</si>
  <si>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</si>
  <si>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</si>
  <si>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</si>
  <si>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</si>
  <si>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</si>
  <si>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</si>
  <si>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</si>
  <si>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</si>
  <si>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</si>
  <si>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</si>
  <si>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</si>
  <si>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</si>
  <si>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</si>
  <si>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</si>
  <si>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</si>
  <si>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</si>
  <si>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</si>
  <si>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</si>
  <si>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</si>
  <si>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</si>
  <si>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</si>
  <si>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</si>
  <si>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</si>
  <si>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</si>
  <si>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</si>
  <si>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</si>
  <si>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</si>
  <si>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</si>
  <si>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</si>
  <si>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</si>
  <si>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</si>
  <si>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</si>
  <si>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</si>
  <si>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</si>
  <si>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</si>
  <si>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</si>
  <si>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</si>
  <si>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</si>
  <si>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</si>
  <si>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</si>
  <si>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</si>
  <si>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</si>
  <si>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</si>
  <si>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</si>
  <si>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</si>
  <si>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</si>
  <si>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</si>
  <si>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</si>
  <si>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</si>
  <si>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</si>
  <si>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</si>
  <si>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</si>
  <si>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</si>
  <si>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</si>
  <si>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</si>
  <si>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</si>
  <si>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</si>
  <si>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</si>
  <si>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</si>
  <si>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</si>
  <si>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</si>
  <si>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</si>
  <si>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</si>
  <si>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</si>
  <si>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</si>
  <si>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</si>
  <si>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</si>
  <si>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</si>
  <si>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</si>
  <si>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</si>
  <si>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</si>
  <si>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</si>
  <si>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</si>
  <si>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</si>
  <si>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</si>
  <si>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</si>
  <si>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</si>
  <si>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</si>
  <si>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</si>
  <si>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</si>
  <si>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</si>
  <si>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</si>
  <si>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</si>
  <si>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</si>
  <si>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</si>
  <si>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</si>
  <si>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</si>
  <si>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</si>
  <si>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</si>
  <si>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</si>
  <si>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</si>
  <si>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</si>
  <si>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</si>
  <si>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</si>
  <si>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</si>
  <si>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</si>
  <si>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</si>
  <si>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</si>
  <si>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</si>
  <si>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</si>
  <si>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</si>
  <si>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</si>
  <si>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</si>
  <si>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</si>
  <si>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</si>
  <si>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</si>
  <si>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</si>
  <si>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</si>
  <si>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</si>
  <si>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</si>
  <si>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</si>
  <si>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</si>
  <si>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</si>
  <si>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</si>
  <si>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</si>
  <si>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</si>
  <si>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</si>
  <si>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</si>
  <si>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</si>
  <si>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</si>
  <si>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</si>
  <si>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</si>
  <si>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</si>
  <si>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</si>
  <si>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</si>
  <si>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</si>
  <si>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</si>
  <si>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</si>
  <si>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</si>
  <si>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</si>
  <si>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</si>
  <si>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</si>
  <si>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</si>
  <si>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</si>
  <si>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</si>
  <si>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</si>
  <si>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</si>
  <si>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</si>
  <si>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</si>
  <si>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</si>
  <si>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</si>
  <si>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</si>
  <si>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</si>
  <si>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</si>
  <si>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</si>
  <si>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</si>
  <si>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</si>
  <si>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</si>
  <si>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</si>
  <si>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</si>
  <si>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</si>
  <si>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</si>
  <si>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</si>
  <si>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</si>
  <si>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</si>
  <si>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</si>
  <si>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</si>
  <si>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</si>
  <si>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</si>
  <si>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</si>
  <si>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</si>
  <si>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</si>
  <si>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</si>
  <si>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</si>
  <si>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</si>
  <si>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</si>
  <si>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</si>
  <si>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</si>
  <si>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</si>
  <si>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</si>
  <si>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</si>
  <si>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</si>
  <si>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</si>
  <si>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</si>
  <si>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</si>
  <si>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</si>
  <si>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</si>
  <si>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</si>
  <si>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</si>
  <si>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</si>
  <si>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</si>
  <si>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</si>
  <si>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</si>
  <si>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</si>
  <si>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</si>
  <si>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</si>
  <si>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</si>
  <si>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</si>
  <si>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</si>
  <si>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</si>
  <si>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</si>
  <si>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</si>
  <si>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</si>
  <si>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</si>
  <si>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</si>
  <si>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</si>
  <si>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</si>
  <si>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</si>
  <si>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</si>
  <si>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</si>
  <si>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</si>
  <si>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</si>
  <si>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</si>
  <si>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</si>
  <si>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</si>
  <si>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</si>
  <si>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</si>
  <si>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</si>
  <si>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</si>
  <si>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</si>
  <si>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</si>
  <si>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</si>
  <si>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</si>
  <si>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</si>
  <si>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</si>
  <si>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</si>
  <si>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</si>
  <si>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</si>
  <si>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</si>
  <si>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</si>
  <si>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</si>
  <si>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</si>
  <si>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</si>
  <si>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</si>
  <si>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</si>
  <si>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</si>
  <si>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</si>
  <si>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</si>
  <si>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</si>
  <si>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</si>
  <si>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</si>
  <si>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</si>
  <si>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</si>
  <si>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</si>
  <si>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</si>
  <si>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</si>
  <si>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</si>
  <si>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</si>
  <si>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</si>
  <si>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</si>
  <si>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</si>
  <si>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</si>
  <si>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</si>
  <si>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</si>
  <si>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</si>
  <si>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</si>
  <si>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</si>
  <si>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</si>
  <si>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</si>
  <si>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</si>
  <si>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</si>
  <si>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</si>
  <si>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</si>
  <si>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</si>
  <si>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</si>
  <si>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</si>
  <si>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</si>
  <si>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</si>
  <si>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</si>
  <si>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</si>
  <si>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</si>
  <si>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</si>
  <si>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</si>
  <si>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</si>
  <si>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</si>
  <si>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</si>
  <si>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</si>
  <si>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</si>
  <si>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</si>
  <si>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</si>
  <si>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</si>
  <si>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</si>
  <si>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</si>
  <si>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</si>
  <si>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</si>
  <si>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</si>
  <si>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</si>
  <si>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</si>
  <si>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</si>
  <si>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</si>
  <si>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</si>
  <si>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</si>
  <si>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</si>
  <si>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</si>
  <si>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</si>
  <si>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</si>
  <si>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</si>
  <si>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</si>
  <si>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</si>
  <si>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</si>
  <si>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</si>
  <si>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</si>
  <si>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</si>
  <si>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</si>
  <si>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</si>
  <si>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</si>
  <si>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</si>
  <si>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</si>
  <si>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</si>
  <si>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</si>
  <si>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</si>
  <si>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</si>
  <si>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</si>
  <si>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</si>
  <si>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</si>
  <si>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</si>
  <si>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</si>
  <si>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</si>
  <si>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</si>
  <si>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</si>
  <si>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</si>
  <si>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</si>
  <si>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</si>
  <si>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</si>
  <si>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</si>
  <si>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</si>
  <si>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</si>
  <si>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</si>
  <si>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</si>
  <si>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</si>
  <si>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</si>
  <si>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</si>
  <si>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</si>
  <si>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</si>
  <si>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</si>
  <si>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</si>
  <si>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</si>
  <si>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</si>
  <si>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</si>
  <si>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</si>
  <si>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</si>
  <si>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</si>
  <si>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</si>
  <si>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</si>
  <si>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</si>
  <si>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</si>
  <si>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</si>
  <si>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</si>
  <si>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</si>
  <si>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</si>
  <si>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</si>
  <si>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</si>
  <si>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</si>
  <si>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</si>
  <si>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</si>
  <si>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</si>
  <si>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</si>
  <si>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</si>
  <si>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</si>
  <si>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</si>
  <si>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</si>
  <si>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</si>
  <si>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</si>
  <si>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</si>
  <si>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</si>
  <si>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</si>
  <si>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</si>
  <si>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</si>
  <si>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</si>
  <si>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</si>
  <si>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</si>
  <si>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</si>
  <si>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</si>
  <si>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</si>
  <si>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</si>
  <si>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</si>
  <si>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</si>
  <si>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</si>
  <si>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</si>
  <si>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</si>
  <si>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</si>
  <si>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</si>
  <si>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</si>
  <si>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</si>
  <si>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</si>
  <si>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</si>
  <si>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</si>
  <si>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</si>
  <si>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</si>
  <si>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</si>
  <si>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</si>
  <si>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</si>
  <si>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</si>
  <si>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</si>
  <si>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</si>
  <si>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</si>
  <si>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</si>
  <si>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</si>
  <si>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</si>
  <si>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</si>
  <si>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</si>
  <si>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</si>
  <si>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</si>
  <si>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</si>
  <si>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</si>
  <si>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</si>
  <si>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</si>
  <si>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</si>
  <si>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</si>
  <si>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</si>
  <si>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</si>
  <si>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</si>
  <si>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</si>
  <si>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</si>
  <si>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</si>
  <si>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</si>
  <si>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</si>
  <si>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</si>
  <si>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</si>
  <si>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</si>
  <si>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</si>
  <si>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</si>
  <si>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</si>
  <si>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</si>
  <si>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</si>
  <si>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</si>
  <si>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</si>
  <si>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</si>
  <si>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</si>
  <si>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</si>
  <si>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</si>
  <si>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</si>
  <si>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</si>
  <si>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</si>
  <si>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</si>
  <si>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</si>
  <si>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</si>
  <si>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</si>
  <si>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</si>
  <si>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</si>
  <si>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</si>
  <si>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</si>
  <si>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</si>
  <si>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</si>
  <si>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</si>
  <si>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</si>
  <si>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</si>
  <si>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</si>
  <si>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</si>
  <si>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</si>
  <si>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</si>
  <si>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</si>
  <si>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</si>
  <si>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</si>
  <si>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</si>
  <si>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</si>
  <si>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</si>
  <si>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</si>
  <si>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</si>
  <si>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</si>
  <si>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</si>
  <si>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</si>
  <si>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</si>
  <si>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</si>
  <si>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</si>
  <si>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</si>
  <si>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</si>
  <si>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</si>
  <si>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</si>
  <si>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</si>
  <si>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</si>
  <si>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</si>
  <si>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</si>
  <si>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</si>
  <si>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</si>
  <si>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</si>
  <si>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</si>
  <si>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</si>
  <si>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</si>
  <si>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</si>
  <si>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</si>
  <si>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</si>
  <si>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</si>
  <si>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</si>
  <si>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</si>
  <si>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</si>
  <si>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</si>
  <si>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</si>
  <si>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</si>
  <si>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</si>
  <si>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</si>
  <si>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</si>
  <si>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</si>
  <si>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</si>
  <si>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</si>
  <si>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</si>
  <si>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</si>
  <si>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</si>
  <si>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</si>
  <si>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</si>
  <si>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</si>
  <si>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</si>
  <si>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</si>
  <si>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</si>
  <si>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</si>
  <si>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</si>
  <si>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</si>
  <si>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</si>
  <si>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</si>
  <si>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</si>
  <si>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</si>
  <si>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</si>
  <si>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</si>
  <si>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</si>
  <si>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</si>
  <si>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</si>
  <si>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</si>
  <si>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</si>
  <si>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</si>
  <si>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</si>
  <si>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</si>
  <si>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</si>
  <si>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</si>
  <si>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</si>
  <si>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</si>
  <si>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</si>
  <si>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</si>
  <si>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</si>
  <si>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</si>
  <si>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</si>
  <si>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</si>
  <si>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</si>
  <si>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</si>
  <si>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</si>
  <si>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</si>
  <si>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</si>
  <si>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</si>
  <si>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</si>
  <si>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</si>
  <si>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</si>
  <si>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</si>
  <si>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</si>
  <si>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</si>
  <si>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</si>
  <si>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</si>
  <si>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</si>
  <si>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</si>
  <si>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</si>
  <si>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</si>
  <si>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</si>
  <si>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</si>
  <si>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</si>
  <si>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</si>
  <si>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</si>
  <si>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</si>
  <si>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</si>
  <si>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</si>
  <si>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</si>
  <si>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</si>
  <si>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</si>
  <si>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</si>
  <si>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</si>
  <si>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</si>
  <si>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</si>
  <si>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</si>
  <si>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</si>
  <si>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</si>
  <si>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</si>
  <si>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</si>
  <si>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</si>
  <si>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</si>
  <si>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</si>
  <si>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</si>
  <si>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</si>
  <si>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</si>
  <si>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</si>
  <si>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</si>
  <si>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</si>
  <si>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</si>
  <si>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</si>
  <si>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</si>
  <si>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</si>
  <si>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</si>
  <si>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</si>
  <si>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</si>
  <si>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</si>
  <si>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</si>
  <si>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</si>
  <si>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</si>
  <si>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</si>
  <si>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</si>
  <si>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</si>
  <si>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</si>
  <si>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</si>
  <si>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</si>
  <si>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</si>
  <si>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</si>
  <si>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</si>
  <si>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</si>
  <si>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</si>
  <si>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</si>
  <si>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</si>
  <si>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</si>
  <si>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</si>
  <si>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</si>
  <si>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</si>
  <si>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</si>
  <si>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</si>
  <si>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</si>
  <si>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</si>
  <si>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</si>
  <si>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</si>
  <si>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</si>
  <si>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</si>
  <si>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</si>
  <si>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</si>
  <si>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</si>
  <si>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</si>
  <si>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</si>
  <si>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</si>
  <si>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</si>
  <si>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</si>
  <si>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</si>
  <si>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</si>
  <si>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</si>
  <si>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</si>
  <si>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</si>
  <si>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</si>
  <si>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</si>
  <si>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</si>
  <si>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</si>
  <si>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</si>
  <si>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</si>
  <si>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</si>
  <si>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</si>
  <si>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</si>
  <si>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</si>
  <si>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</si>
  <si>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</si>
  <si>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</si>
  <si>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</si>
  <si>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</si>
  <si>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</si>
  <si>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</si>
  <si>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</si>
  <si>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</si>
  <si>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</si>
  <si>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</si>
  <si>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</si>
  <si>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</si>
  <si>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</si>
  <si>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</si>
  <si>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</si>
  <si>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</si>
  <si>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</si>
  <si>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</si>
  <si>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</si>
  <si>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</si>
  <si>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</si>
  <si>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</si>
  <si>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</si>
  <si>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</si>
  <si>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</si>
  <si>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</si>
  <si>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</si>
  <si>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</si>
  <si>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</si>
  <si>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</si>
  <si>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</si>
  <si>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</si>
  <si>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</si>
  <si>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</si>
  <si>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</si>
  <si>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</si>
  <si>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</si>
  <si>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</si>
  <si>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</si>
  <si>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</si>
  <si>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</si>
  <si>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</si>
  <si>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</si>
  <si>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</si>
  <si>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</si>
  <si>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</si>
  <si>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</si>
  <si>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</si>
  <si>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</si>
  <si>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</si>
  <si>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</si>
  <si>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</si>
  <si>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</si>
  <si>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</si>
  <si>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</si>
  <si>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</si>
  <si>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</si>
  <si>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</si>
  <si>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</si>
  <si>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</si>
  <si>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</si>
  <si>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</si>
  <si>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</si>
  <si>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</si>
  <si>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</si>
  <si>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</si>
  <si>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</si>
  <si>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</si>
  <si>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</si>
  <si>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</si>
  <si>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</si>
  <si>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</si>
  <si>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</si>
  <si>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</si>
  <si>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</si>
  <si>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</si>
  <si>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</si>
  <si>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</si>
  <si>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</si>
  <si>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</si>
  <si>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</si>
  <si>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</si>
  <si>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</si>
  <si>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</si>
  <si>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</si>
  <si>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</si>
  <si>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</si>
  <si>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</si>
  <si>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</si>
  <si>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</si>
  <si>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</si>
  <si>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</si>
  <si>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</si>
  <si>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</si>
  <si>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</si>
  <si>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</si>
  <si>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</si>
  <si>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</si>
  <si>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</si>
  <si>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</si>
  <si>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</si>
  <si>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</si>
  <si>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</si>
  <si>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</si>
  <si>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</si>
  <si>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</si>
  <si>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</si>
  <si>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</si>
  <si>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</si>
  <si>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</si>
  <si>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</si>
  <si>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</si>
  <si>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</si>
  <si>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</si>
  <si>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</si>
  <si>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</si>
  <si>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</si>
  <si>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</si>
  <si>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</si>
  <si>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</si>
  <si>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</si>
  <si>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</si>
  <si>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</si>
  <si>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</si>
  <si>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</si>
  <si>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</si>
  <si>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</si>
  <si>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</si>
  <si>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</si>
  <si>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</si>
  <si>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</si>
  <si>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</si>
  <si>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</si>
  <si>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</si>
  <si>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</si>
  <si>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</si>
  <si>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</si>
  <si>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</si>
  <si>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</si>
  <si>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</si>
  <si>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</si>
  <si>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</si>
  <si>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</si>
  <si>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</si>
  <si>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</si>
  <si>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</si>
  <si>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</si>
  <si>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</si>
  <si>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</si>
  <si>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</si>
  <si>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</si>
  <si>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</si>
  <si>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</si>
  <si>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</si>
  <si>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</si>
  <si>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</si>
  <si>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</si>
  <si>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</si>
  <si>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</si>
  <si>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</si>
  <si>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</si>
  <si>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</si>
  <si>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</si>
  <si>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</si>
  <si>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</si>
  <si>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</si>
  <si>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</si>
  <si>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</si>
  <si>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</si>
  <si>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</si>
  <si>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</si>
  <si>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</si>
  <si>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</si>
  <si>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</si>
  <si>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</si>
  <si>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</si>
  <si>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</si>
  <si>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</si>
  <si>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</si>
  <si>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</si>
  <si>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</si>
  <si>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</si>
  <si>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</si>
  <si>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</si>
  <si>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</si>
  <si>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</si>
  <si>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</si>
  <si>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</si>
  <si>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</si>
  <si>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</si>
  <si>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</si>
  <si>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</si>
  <si>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</si>
  <si>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</si>
  <si>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</si>
  <si>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</si>
  <si>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</si>
  <si>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</si>
  <si>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</si>
  <si>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</si>
  <si>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</si>
  <si>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</si>
  <si>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</si>
  <si>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</si>
  <si>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</si>
  <si>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</si>
  <si>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</si>
  <si>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</si>
  <si>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</si>
  <si>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</si>
  <si>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</si>
  <si>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</si>
  <si>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</si>
  <si>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</si>
  <si>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</si>
  <si>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</si>
  <si>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</si>
  <si>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</si>
  <si>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</si>
  <si>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</si>
  <si>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</si>
  <si>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</si>
  <si>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</si>
  <si>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</si>
  <si>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</si>
  <si>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</si>
  <si>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</si>
  <si>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</si>
  <si>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</si>
  <si>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</si>
  <si>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</si>
  <si>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</si>
  <si>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</si>
  <si>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</si>
  <si>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</si>
  <si>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</si>
  <si>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</si>
  <si>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</si>
  <si>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</si>
  <si>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</si>
  <si>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</si>
  <si>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</si>
  <si>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</si>
  <si>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</si>
  <si>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</si>
  <si>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</si>
  <si>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</si>
  <si>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</si>
  <si>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</si>
  <si>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</si>
  <si>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</si>
  <si>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</si>
  <si>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</si>
  <si>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</si>
  <si>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</si>
  <si>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</si>
  <si>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</si>
  <si>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</si>
  <si>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</si>
  <si>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</si>
  <si>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</si>
  <si>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</si>
  <si>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</si>
  <si>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20-08-2017</t>
  </si>
  <si>
    <t>Cut-off Date: 31-07-2017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</si>
</sst>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41" builtinId="9" hidden="1"/>
    <cellStyle name="Followed Hyperlink" xfId="40" builtinId="9" hidden="1"/>
    <cellStyle name="Followed Hyperlink" xfId="39" builtinId="9" hidden="1"/>
    <cellStyle name="Followed Hyperlink" xfId="38" builtinId="9" hidden="1"/>
    <cellStyle name="Followed Hyperlink" xfId="37" builtinId="9" hidden="1"/>
    <cellStyle name="Followed Hyperlink" xfId="36" builtinId="9" hidden="1"/>
    <cellStyle name="Followed Hyperlink" xfId="35" builtinId="9" hidden="1"/>
    <cellStyle name="Followed Hyperlink" xfId="34" builtinId="9" hidden="1"/>
    <cellStyle name="Followed Hyperlink" xfId="43" builtinId="9" hidden="1"/>
    <cellStyle name="Followed Hyperlink" xfId="33" builtinId="9" hidden="1"/>
    <cellStyle name="Followed Hyperlink" xfId="32"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L41" sqref="L41"/>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1554</v>
      </c>
      <c r="G7" s="26"/>
      <c r="H7" s="26"/>
      <c r="I7" s="26"/>
      <c r="J7" s="27"/>
    </row>
    <row r="8" spans="1:18" ht="26.25" x14ac:dyDescent="0.25">
      <c r="B8" s="25"/>
      <c r="C8" s="26"/>
      <c r="D8" s="26"/>
      <c r="E8" s="26"/>
      <c r="F8" s="31" t="s">
        <v>1555</v>
      </c>
      <c r="G8" s="26"/>
      <c r="H8" s="26"/>
      <c r="I8" s="26"/>
      <c r="J8" s="27"/>
    </row>
    <row r="9" spans="1:18" s="64" customFormat="1" ht="21" x14ac:dyDescent="0.25">
      <c r="A9" s="16"/>
      <c r="B9" s="25"/>
      <c r="C9" s="26"/>
      <c r="D9" s="26"/>
      <c r="E9" s="26"/>
      <c r="F9" s="125" t="s">
        <v>1685</v>
      </c>
      <c r="G9" s="26"/>
      <c r="H9" s="26"/>
      <c r="I9" s="26"/>
      <c r="J9" s="27"/>
      <c r="K9" s="16"/>
      <c r="L9" s="16"/>
      <c r="M9" s="16"/>
      <c r="N9" s="16"/>
      <c r="O9" s="16"/>
      <c r="P9" s="16"/>
      <c r="Q9" s="16"/>
      <c r="R9" s="16"/>
    </row>
    <row r="10" spans="1:18" ht="21" x14ac:dyDescent="0.25">
      <c r="B10" s="25"/>
      <c r="C10" s="26"/>
      <c r="D10" s="26"/>
      <c r="E10" s="26"/>
      <c r="F10" s="125" t="s">
        <v>1686</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6" t="s">
        <v>222</v>
      </c>
      <c r="E24" s="167" t="s">
        <v>47</v>
      </c>
      <c r="F24" s="167"/>
      <c r="G24" s="167"/>
      <c r="H24" s="167"/>
      <c r="I24" s="26"/>
      <c r="J24" s="27"/>
    </row>
    <row r="25" spans="1:18" x14ac:dyDescent="0.25">
      <c r="B25" s="25"/>
      <c r="C25" s="26"/>
      <c r="D25" s="26"/>
      <c r="E25" s="34"/>
      <c r="F25" s="34"/>
      <c r="G25" s="34"/>
      <c r="H25" s="26"/>
      <c r="I25" s="26"/>
      <c r="J25" s="27"/>
    </row>
    <row r="26" spans="1:18" x14ac:dyDescent="0.25">
      <c r="B26" s="25"/>
      <c r="C26" s="26"/>
      <c r="D26" s="166" t="s">
        <v>258</v>
      </c>
      <c r="E26" s="167"/>
      <c r="F26" s="167"/>
      <c r="G26" s="167"/>
      <c r="H26" s="167"/>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6" t="s">
        <v>259</v>
      </c>
      <c r="E28" s="167" t="s">
        <v>47</v>
      </c>
      <c r="F28" s="167"/>
      <c r="G28" s="167"/>
      <c r="H28" s="167"/>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6" t="s">
        <v>272</v>
      </c>
      <c r="E30" s="167" t="s">
        <v>47</v>
      </c>
      <c r="F30" s="167"/>
      <c r="G30" s="167"/>
      <c r="H30" s="167"/>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6" t="s">
        <v>260</v>
      </c>
      <c r="E32" s="167" t="s">
        <v>47</v>
      </c>
      <c r="F32" s="167"/>
      <c r="G32" s="167"/>
      <c r="H32" s="167"/>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6" t="s">
        <v>422</v>
      </c>
      <c r="E34" s="167" t="s">
        <v>47</v>
      </c>
      <c r="F34" s="167"/>
      <c r="G34" s="167"/>
      <c r="H34" s="167"/>
      <c r="I34" s="26"/>
      <c r="J34" s="27"/>
    </row>
    <row r="35" spans="2:10" x14ac:dyDescent="0.25">
      <c r="B35" s="25"/>
      <c r="C35" s="26"/>
      <c r="D35" s="26"/>
      <c r="E35" s="26"/>
      <c r="F35" s="26"/>
      <c r="G35" s="26"/>
      <c r="H35" s="26"/>
      <c r="I35" s="26"/>
      <c r="J35" s="27"/>
    </row>
    <row r="36" spans="2:10" x14ac:dyDescent="0.25">
      <c r="B36" s="25"/>
      <c r="C36" s="26"/>
      <c r="D36" s="168" t="s">
        <v>1514</v>
      </c>
      <c r="E36" s="169"/>
      <c r="F36" s="169"/>
      <c r="G36" s="169"/>
      <c r="H36" s="169"/>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1520</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1553</v>
      </c>
      <c r="D3" s="51"/>
      <c r="E3" s="51"/>
      <c r="F3" s="51"/>
      <c r="G3" s="51"/>
      <c r="H3" s="66"/>
      <c r="L3" s="66"/>
      <c r="M3" s="66"/>
    </row>
    <row r="4" spans="1:13" ht="15.75" thickBot="1" x14ac:dyDescent="0.3">
      <c r="H4" s="66"/>
      <c r="L4" s="66"/>
      <c r="M4" s="66"/>
    </row>
    <row r="5" spans="1:13" ht="19.5" thickBot="1" x14ac:dyDescent="0.3">
      <c r="A5" s="78"/>
      <c r="B5" s="96" t="s">
        <v>219</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201</v>
      </c>
      <c r="H8" s="66"/>
      <c r="L8" s="66"/>
      <c r="M8" s="66"/>
    </row>
    <row r="9" spans="1:13" x14ac:dyDescent="0.25">
      <c r="B9" s="93" t="s">
        <v>203</v>
      </c>
      <c r="H9" s="66"/>
      <c r="L9" s="66"/>
      <c r="M9" s="66"/>
    </row>
    <row r="10" spans="1:13" x14ac:dyDescent="0.25">
      <c r="B10" s="93" t="s">
        <v>204</v>
      </c>
      <c r="H10" s="66"/>
      <c r="L10" s="66"/>
      <c r="M10" s="66"/>
    </row>
    <row r="11" spans="1:13" ht="15.75" thickBot="1" x14ac:dyDescent="0.3">
      <c r="B11" s="94" t="s">
        <v>205</v>
      </c>
      <c r="H11" s="66"/>
      <c r="L11" s="66"/>
      <c r="M11" s="66"/>
    </row>
    <row r="12" spans="1:13" x14ac:dyDescent="0.25">
      <c r="B12" s="84"/>
      <c r="H12" s="66"/>
      <c r="L12" s="66"/>
      <c r="M12" s="66"/>
    </row>
    <row r="13" spans="1:13" ht="37.5" x14ac:dyDescent="0.25">
      <c r="A13" s="20" t="s">
        <v>214</v>
      </c>
      <c r="B13" s="20" t="s">
        <v>55</v>
      </c>
      <c r="C13" s="18"/>
      <c r="D13" s="18"/>
      <c r="E13" s="18"/>
      <c r="F13" s="18"/>
      <c r="G13" s="19"/>
      <c r="H13" s="66"/>
      <c r="L13" s="66"/>
      <c r="M13" s="66"/>
    </row>
    <row r="14" spans="1:13" x14ac:dyDescent="0.25">
      <c r="A14" s="67" t="s">
        <v>423</v>
      </c>
      <c r="B14" s="56" t="s">
        <v>48</v>
      </c>
      <c r="C14" s="103" t="s">
        <v>1554</v>
      </c>
      <c r="E14" s="4"/>
      <c r="F14" s="4"/>
      <c r="H14" s="66"/>
      <c r="L14" s="66"/>
      <c r="M14" s="66"/>
    </row>
    <row r="15" spans="1:13" x14ac:dyDescent="0.25">
      <c r="A15" s="103" t="s">
        <v>424</v>
      </c>
      <c r="B15" s="56" t="s">
        <v>49</v>
      </c>
      <c r="C15" s="103" t="s">
        <v>1555</v>
      </c>
      <c r="E15" s="4"/>
      <c r="F15" s="4"/>
      <c r="H15" s="66"/>
      <c r="L15" s="66"/>
      <c r="M15" s="66"/>
    </row>
    <row r="16" spans="1:13" x14ac:dyDescent="0.25">
      <c r="A16" s="103" t="s">
        <v>425</v>
      </c>
      <c r="B16" s="56" t="s">
        <v>183</v>
      </c>
      <c r="C16" s="163" t="s">
        <v>1556</v>
      </c>
      <c r="E16" s="4"/>
      <c r="F16" s="4"/>
      <c r="H16" s="66"/>
      <c r="L16" s="66"/>
      <c r="M16" s="66"/>
    </row>
    <row r="17" spans="1:13" x14ac:dyDescent="0.25">
      <c r="A17" s="103" t="s">
        <v>426</v>
      </c>
      <c r="B17" s="56" t="s">
        <v>224</v>
      </c>
      <c r="C17" s="165">
        <v>42947</v>
      </c>
      <c r="E17" s="4"/>
      <c r="F17" s="4"/>
      <c r="H17" s="66"/>
      <c r="L17" s="66"/>
      <c r="M17" s="66"/>
    </row>
    <row r="18" spans="1:13" hidden="1" outlineLevel="1" x14ac:dyDescent="0.25">
      <c r="A18" s="103" t="s">
        <v>427</v>
      </c>
      <c r="B18" s="63" t="s">
        <v>206</v>
      </c>
      <c r="E18" s="4"/>
      <c r="F18" s="4"/>
      <c r="H18" s="66"/>
      <c r="L18" s="66"/>
      <c r="M18" s="66"/>
    </row>
    <row r="19" spans="1:13" hidden="1" outlineLevel="1" x14ac:dyDescent="0.25">
      <c r="A19" s="103" t="s">
        <v>428</v>
      </c>
      <c r="B19" s="63" t="s">
        <v>207</v>
      </c>
      <c r="E19" s="4"/>
      <c r="F19" s="4"/>
      <c r="H19" s="66"/>
      <c r="L19" s="66"/>
      <c r="M19" s="66"/>
    </row>
    <row r="20" spans="1:13" hidden="1" outlineLevel="1" x14ac:dyDescent="0.25">
      <c r="A20" s="103" t="s">
        <v>429</v>
      </c>
      <c r="B20" s="63"/>
      <c r="E20" s="4"/>
      <c r="F20" s="4"/>
      <c r="H20" s="66"/>
      <c r="L20" s="66"/>
      <c r="M20" s="66"/>
    </row>
    <row r="21" spans="1:13" hidden="1" outlineLevel="1" x14ac:dyDescent="0.25">
      <c r="A21" s="103" t="s">
        <v>430</v>
      </c>
      <c r="B21" s="63"/>
      <c r="E21" s="4"/>
      <c r="F21" s="4"/>
      <c r="H21" s="66"/>
      <c r="L21" s="66"/>
      <c r="M21" s="66"/>
    </row>
    <row r="22" spans="1:13" hidden="1" outlineLevel="1" x14ac:dyDescent="0.25">
      <c r="A22" s="103" t="s">
        <v>431</v>
      </c>
      <c r="B22" s="63"/>
      <c r="E22" s="4"/>
      <c r="F22" s="4"/>
      <c r="H22" s="66"/>
      <c r="L22" s="66"/>
      <c r="M22" s="66"/>
    </row>
    <row r="23" spans="1:13" hidden="1" outlineLevel="1" x14ac:dyDescent="0.25">
      <c r="A23" s="103" t="s">
        <v>432</v>
      </c>
      <c r="B23" s="63"/>
      <c r="E23" s="4"/>
      <c r="F23" s="4"/>
      <c r="H23" s="66"/>
      <c r="L23" s="66"/>
      <c r="M23" s="66"/>
    </row>
    <row r="24" spans="1:13" hidden="1" outlineLevel="1" x14ac:dyDescent="0.25">
      <c r="A24" s="103" t="s">
        <v>433</v>
      </c>
      <c r="B24" s="63"/>
      <c r="E24" s="4"/>
      <c r="F24" s="4"/>
      <c r="H24" s="66"/>
      <c r="L24" s="66"/>
      <c r="M24" s="66"/>
    </row>
    <row r="25" spans="1:13" hidden="1" outlineLevel="1" x14ac:dyDescent="0.25">
      <c r="A25" s="103" t="s">
        <v>434</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435</v>
      </c>
      <c r="B27" s="82" t="s">
        <v>178</v>
      </c>
      <c r="C27" s="67" t="s">
        <v>1557</v>
      </c>
      <c r="D27" s="68"/>
      <c r="E27" s="68"/>
      <c r="F27" s="68"/>
      <c r="H27" s="66"/>
      <c r="L27" s="66"/>
      <c r="M27" s="66"/>
    </row>
    <row r="28" spans="1:13" x14ac:dyDescent="0.25">
      <c r="A28" s="103" t="s">
        <v>436</v>
      </c>
      <c r="B28" s="82" t="s">
        <v>179</v>
      </c>
      <c r="C28" s="67" t="s">
        <v>1557</v>
      </c>
      <c r="D28" s="68"/>
      <c r="E28" s="68"/>
      <c r="F28" s="68"/>
      <c r="H28" s="66"/>
      <c r="L28" s="66"/>
      <c r="M28" s="66"/>
    </row>
    <row r="29" spans="1:13" x14ac:dyDescent="0.25">
      <c r="A29" s="103" t="s">
        <v>437</v>
      </c>
      <c r="B29" s="82" t="s">
        <v>35</v>
      </c>
      <c r="C29" s="67" t="s">
        <v>1558</v>
      </c>
      <c r="E29" s="68"/>
      <c r="F29" s="68"/>
      <c r="H29" s="66"/>
      <c r="L29" s="66"/>
      <c r="M29" s="66"/>
    </row>
    <row r="30" spans="1:13" hidden="1" outlineLevel="1" x14ac:dyDescent="0.25">
      <c r="A30" s="103" t="s">
        <v>438</v>
      </c>
      <c r="B30" s="82"/>
      <c r="E30" s="68"/>
      <c r="F30" s="68"/>
      <c r="H30" s="66"/>
      <c r="L30" s="66"/>
      <c r="M30" s="66"/>
    </row>
    <row r="31" spans="1:13" hidden="1" outlineLevel="1" x14ac:dyDescent="0.25">
      <c r="A31" s="103" t="s">
        <v>439</v>
      </c>
      <c r="B31" s="82"/>
      <c r="E31" s="68"/>
      <c r="F31" s="68"/>
      <c r="H31" s="66"/>
      <c r="L31" s="66"/>
      <c r="M31" s="66"/>
    </row>
    <row r="32" spans="1:13" hidden="1" outlineLevel="1" x14ac:dyDescent="0.25">
      <c r="A32" s="103" t="s">
        <v>440</v>
      </c>
      <c r="B32" s="82"/>
      <c r="E32" s="68"/>
      <c r="F32" s="68"/>
      <c r="H32" s="66"/>
      <c r="L32" s="66"/>
      <c r="M32" s="66"/>
    </row>
    <row r="33" spans="1:13" hidden="1" outlineLevel="1" x14ac:dyDescent="0.25">
      <c r="A33" s="103" t="s">
        <v>441</v>
      </c>
      <c r="B33" s="82"/>
      <c r="E33" s="68"/>
      <c r="F33" s="68"/>
      <c r="H33" s="66"/>
      <c r="L33" s="66"/>
      <c r="M33" s="66"/>
    </row>
    <row r="34" spans="1:13" hidden="1" outlineLevel="1" x14ac:dyDescent="0.25">
      <c r="A34" s="103" t="s">
        <v>442</v>
      </c>
      <c r="B34" s="82"/>
      <c r="E34" s="68"/>
      <c r="F34" s="68"/>
      <c r="H34" s="66"/>
      <c r="L34" s="66"/>
      <c r="M34" s="66"/>
    </row>
    <row r="35" spans="1:13" hidden="1" outlineLevel="1" x14ac:dyDescent="0.25">
      <c r="A35" s="103" t="s">
        <v>443</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749</v>
      </c>
      <c r="C37" s="73" t="s">
        <v>78</v>
      </c>
      <c r="D37" s="73"/>
      <c r="E37" s="58"/>
      <c r="F37" s="74"/>
      <c r="G37" s="74"/>
      <c r="H37" s="66"/>
      <c r="L37" s="66"/>
      <c r="M37" s="66"/>
    </row>
    <row r="38" spans="1:13" x14ac:dyDescent="0.25">
      <c r="A38" s="67" t="s">
        <v>444</v>
      </c>
      <c r="B38" s="68" t="s">
        <v>1500</v>
      </c>
      <c r="C38" s="126">
        <v>30129.054325000001</v>
      </c>
      <c r="D38" s="126"/>
      <c r="F38" s="68"/>
      <c r="H38" s="66"/>
      <c r="L38" s="66"/>
      <c r="M38" s="66"/>
    </row>
    <row r="39" spans="1:13" x14ac:dyDescent="0.25">
      <c r="A39" s="103" t="s">
        <v>445</v>
      </c>
      <c r="B39" s="68" t="s">
        <v>129</v>
      </c>
      <c r="C39" s="126">
        <v>22696.917100819999</v>
      </c>
      <c r="D39" s="126"/>
      <c r="F39" s="68"/>
      <c r="H39" s="66"/>
      <c r="L39" s="66"/>
      <c r="M39" s="66"/>
    </row>
    <row r="40" spans="1:13" hidden="1" outlineLevel="1" x14ac:dyDescent="0.25">
      <c r="A40" s="103" t="s">
        <v>446</v>
      </c>
      <c r="B40" s="89" t="s">
        <v>225</v>
      </c>
      <c r="C40" s="127" t="s">
        <v>180</v>
      </c>
      <c r="F40" s="68"/>
      <c r="H40" s="66"/>
      <c r="L40" s="66"/>
      <c r="M40" s="66"/>
    </row>
    <row r="41" spans="1:13" hidden="1" outlineLevel="1" x14ac:dyDescent="0.25">
      <c r="A41" s="103" t="s">
        <v>447</v>
      </c>
      <c r="B41" s="89" t="s">
        <v>226</v>
      </c>
      <c r="C41" s="127" t="s">
        <v>180</v>
      </c>
      <c r="F41" s="68"/>
      <c r="H41" s="66"/>
      <c r="L41" s="66"/>
      <c r="M41" s="66"/>
    </row>
    <row r="42" spans="1:13" hidden="1" outlineLevel="1" x14ac:dyDescent="0.25">
      <c r="A42" s="103" t="s">
        <v>448</v>
      </c>
      <c r="B42" s="68"/>
      <c r="F42" s="68"/>
      <c r="H42" s="66"/>
      <c r="L42" s="66"/>
      <c r="M42" s="66"/>
    </row>
    <row r="43" spans="1:13" hidden="1" outlineLevel="1" x14ac:dyDescent="0.25">
      <c r="A43" s="103" t="s">
        <v>449</v>
      </c>
      <c r="B43" s="68"/>
      <c r="F43" s="68"/>
      <c r="H43" s="66"/>
      <c r="L43" s="66"/>
      <c r="M43" s="66"/>
    </row>
    <row r="44" spans="1:13" ht="15" customHeight="1" collapsed="1" x14ac:dyDescent="0.25">
      <c r="A44" s="73"/>
      <c r="B44" s="75" t="s">
        <v>750</v>
      </c>
      <c r="C44" s="73" t="s">
        <v>1501</v>
      </c>
      <c r="D44" s="73" t="s">
        <v>21</v>
      </c>
      <c r="E44" s="58"/>
      <c r="F44" s="74" t="s">
        <v>126</v>
      </c>
      <c r="G44" s="74" t="s">
        <v>155</v>
      </c>
      <c r="H44" s="66"/>
      <c r="L44" s="66"/>
      <c r="M44" s="66"/>
    </row>
    <row r="45" spans="1:13" x14ac:dyDescent="0.25">
      <c r="A45" s="103" t="s">
        <v>450</v>
      </c>
      <c r="B45" s="99" t="s">
        <v>227</v>
      </c>
      <c r="C45" s="107">
        <v>0.05</v>
      </c>
      <c r="D45" s="107">
        <v>0.32745139756938002</v>
      </c>
      <c r="E45" s="135"/>
      <c r="F45" s="107">
        <v>0.17949999999999999</v>
      </c>
      <c r="G45" s="107" t="s">
        <v>1559</v>
      </c>
      <c r="H45" s="66"/>
      <c r="L45" s="66"/>
      <c r="M45" s="66"/>
    </row>
    <row r="46" spans="1:13" hidden="1" outlineLevel="1" x14ac:dyDescent="0.25">
      <c r="A46" s="103" t="s">
        <v>451</v>
      </c>
      <c r="B46" s="63" t="s">
        <v>208</v>
      </c>
      <c r="G46" s="67"/>
      <c r="H46" s="66"/>
      <c r="L46" s="66"/>
      <c r="M46" s="66"/>
    </row>
    <row r="47" spans="1:13" hidden="1" outlineLevel="1" x14ac:dyDescent="0.25">
      <c r="A47" s="103" t="s">
        <v>452</v>
      </c>
      <c r="B47" s="63" t="s">
        <v>209</v>
      </c>
      <c r="G47" s="67"/>
      <c r="H47" s="66"/>
      <c r="L47" s="66"/>
      <c r="M47" s="66"/>
    </row>
    <row r="48" spans="1:13" hidden="1" outlineLevel="1" x14ac:dyDescent="0.25">
      <c r="A48" s="103" t="s">
        <v>453</v>
      </c>
      <c r="B48" s="104"/>
      <c r="G48" s="67"/>
      <c r="H48" s="66"/>
      <c r="L48" s="66"/>
      <c r="M48" s="66"/>
    </row>
    <row r="49" spans="1:13" hidden="1" outlineLevel="1" x14ac:dyDescent="0.25">
      <c r="A49" s="103" t="s">
        <v>454</v>
      </c>
      <c r="B49" s="63"/>
      <c r="G49" s="67"/>
      <c r="H49" s="66"/>
      <c r="L49" s="66"/>
      <c r="M49" s="66"/>
    </row>
    <row r="50" spans="1:13" hidden="1" outlineLevel="1" x14ac:dyDescent="0.25">
      <c r="A50" s="103" t="s">
        <v>455</v>
      </c>
      <c r="B50" s="63"/>
      <c r="G50" s="67"/>
      <c r="H50" s="66"/>
      <c r="L50" s="66"/>
      <c r="M50" s="66"/>
    </row>
    <row r="51" spans="1:13" hidden="1" outlineLevel="1" x14ac:dyDescent="0.25">
      <c r="A51" s="103" t="s">
        <v>456</v>
      </c>
      <c r="B51" s="63"/>
      <c r="G51" s="67"/>
      <c r="H51" s="66"/>
      <c r="L51" s="66"/>
      <c r="M51" s="66"/>
    </row>
    <row r="52" spans="1:13" ht="15" customHeight="1" collapsed="1" x14ac:dyDescent="0.25">
      <c r="A52" s="73"/>
      <c r="B52" s="75" t="s">
        <v>751</v>
      </c>
      <c r="C52" s="73" t="s">
        <v>78</v>
      </c>
      <c r="D52" s="73"/>
      <c r="E52" s="58"/>
      <c r="F52" s="74" t="s">
        <v>140</v>
      </c>
      <c r="G52" s="74"/>
      <c r="H52" s="66"/>
      <c r="L52" s="66"/>
      <c r="M52" s="66"/>
    </row>
    <row r="53" spans="1:13" x14ac:dyDescent="0.25">
      <c r="A53" s="103" t="s">
        <v>457</v>
      </c>
      <c r="B53" s="68" t="s">
        <v>26</v>
      </c>
      <c r="C53" s="126">
        <v>30129.054325000001</v>
      </c>
      <c r="D53" s="126"/>
      <c r="E53" s="69"/>
      <c r="F53" s="136">
        <f>IF($C$58=0,"",IF(C53="[for completion]","",C53/$C$58))</f>
        <v>1</v>
      </c>
      <c r="G53" s="60"/>
      <c r="H53" s="66"/>
      <c r="L53" s="66"/>
      <c r="M53" s="66"/>
    </row>
    <row r="54" spans="1:13" x14ac:dyDescent="0.25">
      <c r="A54" s="103" t="s">
        <v>458</v>
      </c>
      <c r="B54" s="68" t="s">
        <v>177</v>
      </c>
      <c r="C54" s="126"/>
      <c r="D54" s="126"/>
      <c r="E54" s="69"/>
      <c r="F54" s="136">
        <f>IF($C$58=0,"",IF(C54="[for completion]","",C54/$C$58))</f>
        <v>0</v>
      </c>
      <c r="G54" s="60"/>
      <c r="H54" s="66"/>
      <c r="L54" s="66"/>
      <c r="M54" s="66"/>
    </row>
    <row r="55" spans="1:13" x14ac:dyDescent="0.25">
      <c r="A55" s="103" t="s">
        <v>459</v>
      </c>
      <c r="B55" s="99" t="s">
        <v>150</v>
      </c>
      <c r="C55" s="126"/>
      <c r="D55" s="126"/>
      <c r="E55" s="69"/>
      <c r="F55" s="136">
        <f>IF($C$58=0,"",IF(C55="[for completion]","",C55/$C$58))</f>
        <v>0</v>
      </c>
      <c r="G55" s="60"/>
      <c r="H55" s="66"/>
      <c r="I55" s="103"/>
      <c r="J55" s="103"/>
      <c r="K55" s="103"/>
      <c r="L55" s="66"/>
      <c r="M55" s="66"/>
    </row>
    <row r="56" spans="1:13" x14ac:dyDescent="0.25">
      <c r="A56" s="103" t="s">
        <v>460</v>
      </c>
      <c r="B56" s="68" t="s">
        <v>50</v>
      </c>
      <c r="C56" s="126"/>
      <c r="D56" s="126"/>
      <c r="E56" s="69"/>
      <c r="F56" s="136">
        <f>IF($C$58=0,"",IF(C56="[for completion]","",C56/$C$58))</f>
        <v>0</v>
      </c>
      <c r="G56" s="60"/>
      <c r="H56" s="66"/>
      <c r="L56" s="66"/>
      <c r="M56" s="66"/>
    </row>
    <row r="57" spans="1:13" x14ac:dyDescent="0.25">
      <c r="A57" s="103" t="s">
        <v>461</v>
      </c>
      <c r="B57" s="67" t="s">
        <v>2</v>
      </c>
      <c r="C57" s="126"/>
      <c r="D57" s="126"/>
      <c r="E57" s="69"/>
      <c r="F57" s="136">
        <f>IF($C$58=0,"",IF(C57="[for completion]","",C57/$C$58))</f>
        <v>0</v>
      </c>
      <c r="G57" s="60"/>
      <c r="H57" s="66"/>
      <c r="L57" s="66"/>
      <c r="M57" s="66"/>
    </row>
    <row r="58" spans="1:13" x14ac:dyDescent="0.25">
      <c r="A58" s="103" t="s">
        <v>462</v>
      </c>
      <c r="B58" s="70" t="s">
        <v>1</v>
      </c>
      <c r="C58" s="69">
        <f>SUM(C53:C57)</f>
        <v>30129.054325000001</v>
      </c>
      <c r="D58" s="69"/>
      <c r="E58" s="69"/>
      <c r="F58" s="138">
        <f>SUM(F53:F57)</f>
        <v>1</v>
      </c>
      <c r="G58" s="60"/>
      <c r="H58" s="66"/>
      <c r="L58" s="66"/>
      <c r="M58" s="66"/>
    </row>
    <row r="59" spans="1:13" hidden="1" outlineLevel="1" x14ac:dyDescent="0.25">
      <c r="A59" s="103" t="s">
        <v>463</v>
      </c>
      <c r="B59" s="85" t="s">
        <v>149</v>
      </c>
      <c r="C59" s="103"/>
      <c r="E59" s="69"/>
      <c r="F59" s="60">
        <f t="shared" ref="F59:F64" si="0">IF($C$58=0,"",IF(C59="[for completion]","",C59/$C$58))</f>
        <v>0</v>
      </c>
      <c r="G59" s="60"/>
      <c r="H59" s="66"/>
      <c r="L59" s="66"/>
      <c r="M59" s="66"/>
    </row>
    <row r="60" spans="1:13" hidden="1" outlineLevel="1" x14ac:dyDescent="0.25">
      <c r="A60" s="103" t="s">
        <v>464</v>
      </c>
      <c r="B60" s="85" t="s">
        <v>149</v>
      </c>
      <c r="E60" s="69"/>
      <c r="F60" s="60">
        <f t="shared" si="0"/>
        <v>0</v>
      </c>
      <c r="G60" s="60"/>
      <c r="H60" s="66"/>
      <c r="L60" s="66"/>
      <c r="M60" s="66"/>
    </row>
    <row r="61" spans="1:13" hidden="1" outlineLevel="1" x14ac:dyDescent="0.25">
      <c r="A61" s="103" t="s">
        <v>465</v>
      </c>
      <c r="B61" s="85" t="s">
        <v>149</v>
      </c>
      <c r="E61" s="69"/>
      <c r="F61" s="60">
        <f t="shared" si="0"/>
        <v>0</v>
      </c>
      <c r="G61" s="60"/>
      <c r="H61" s="66"/>
      <c r="L61" s="66"/>
      <c r="M61" s="66"/>
    </row>
    <row r="62" spans="1:13" hidden="1" outlineLevel="1" x14ac:dyDescent="0.25">
      <c r="A62" s="103" t="s">
        <v>466</v>
      </c>
      <c r="B62" s="85" t="s">
        <v>149</v>
      </c>
      <c r="E62" s="69"/>
      <c r="F62" s="60">
        <f t="shared" si="0"/>
        <v>0</v>
      </c>
      <c r="G62" s="60"/>
      <c r="H62" s="66"/>
      <c r="L62" s="66"/>
      <c r="M62" s="66"/>
    </row>
    <row r="63" spans="1:13" hidden="1" outlineLevel="1" x14ac:dyDescent="0.25">
      <c r="A63" s="103" t="s">
        <v>467</v>
      </c>
      <c r="B63" s="85" t="s">
        <v>149</v>
      </c>
      <c r="E63" s="69"/>
      <c r="F63" s="60">
        <f t="shared" si="0"/>
        <v>0</v>
      </c>
      <c r="G63" s="60"/>
      <c r="H63" s="66"/>
      <c r="L63" s="66"/>
      <c r="M63" s="66"/>
    </row>
    <row r="64" spans="1:13" hidden="1" outlineLevel="1" x14ac:dyDescent="0.25">
      <c r="A64" s="103" t="s">
        <v>468</v>
      </c>
      <c r="B64" s="85" t="s">
        <v>149</v>
      </c>
      <c r="C64" s="65"/>
      <c r="D64" s="65"/>
      <c r="E64" s="65"/>
      <c r="F64" s="60">
        <f t="shared" si="0"/>
        <v>0</v>
      </c>
      <c r="G64" s="62"/>
      <c r="H64" s="66"/>
      <c r="L64" s="66"/>
      <c r="M64" s="66"/>
    </row>
    <row r="65" spans="1:13" ht="15" customHeight="1" collapsed="1" x14ac:dyDescent="0.25">
      <c r="A65" s="73"/>
      <c r="B65" s="75" t="s">
        <v>752</v>
      </c>
      <c r="C65" s="73" t="s">
        <v>1515</v>
      </c>
      <c r="D65" s="73" t="s">
        <v>1516</v>
      </c>
      <c r="E65" s="58"/>
      <c r="F65" s="74" t="s">
        <v>51</v>
      </c>
      <c r="G65" s="74" t="s">
        <v>1509</v>
      </c>
      <c r="H65" s="66"/>
      <c r="L65" s="66"/>
      <c r="M65" s="66"/>
    </row>
    <row r="66" spans="1:13" x14ac:dyDescent="0.25">
      <c r="A66" s="103" t="s">
        <v>469</v>
      </c>
      <c r="B66" s="68" t="s">
        <v>77</v>
      </c>
      <c r="C66" s="127">
        <v>17.42156636</v>
      </c>
      <c r="D66" s="127" t="s">
        <v>1560</v>
      </c>
      <c r="E66" s="56"/>
      <c r="F66" s="9" t="s">
        <v>181</v>
      </c>
      <c r="G66" s="60" t="s">
        <v>181</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1502</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470</v>
      </c>
      <c r="B70" s="9" t="s">
        <v>11</v>
      </c>
      <c r="C70" s="126">
        <v>26.83455</v>
      </c>
      <c r="D70" s="126" t="s">
        <v>181</v>
      </c>
      <c r="E70" s="9"/>
      <c r="F70" s="138">
        <f t="shared" ref="F70:F76" si="1">IF($C$77=0,"",IF(C70="[for completion]","",C70/$C$77))</f>
        <v>8.9065357685372043E-4</v>
      </c>
      <c r="G70" s="136" t="str">
        <f t="shared" ref="G70:G76" si="2">IF($D$77=0,"",IF(D70="[Mark as ND1 if not relevant]","",D70/$D$77))</f>
        <v/>
      </c>
      <c r="H70" s="66"/>
      <c r="L70" s="66"/>
      <c r="M70" s="66"/>
    </row>
    <row r="71" spans="1:13" x14ac:dyDescent="0.25">
      <c r="A71" s="103" t="s">
        <v>471</v>
      </c>
      <c r="B71" s="9" t="s">
        <v>5</v>
      </c>
      <c r="C71" s="126">
        <v>68.205391000000006</v>
      </c>
      <c r="D71" s="126" t="s">
        <v>181</v>
      </c>
      <c r="E71" s="9"/>
      <c r="F71" s="138">
        <f t="shared" si="1"/>
        <v>2.2637747029429062E-3</v>
      </c>
      <c r="G71" s="136" t="str">
        <f t="shared" si="2"/>
        <v/>
      </c>
      <c r="H71" s="66"/>
      <c r="L71" s="66"/>
      <c r="M71" s="66"/>
    </row>
    <row r="72" spans="1:13" x14ac:dyDescent="0.25">
      <c r="A72" s="103" t="s">
        <v>472</v>
      </c>
      <c r="B72" s="9" t="s">
        <v>6</v>
      </c>
      <c r="C72" s="126">
        <v>77.806150000000002</v>
      </c>
      <c r="D72" s="126" t="s">
        <v>181</v>
      </c>
      <c r="E72" s="9"/>
      <c r="F72" s="138">
        <f t="shared" si="1"/>
        <v>2.5824292115469464E-3</v>
      </c>
      <c r="G72" s="136" t="str">
        <f t="shared" si="2"/>
        <v/>
      </c>
      <c r="H72" s="66"/>
      <c r="L72" s="66"/>
      <c r="M72" s="66"/>
    </row>
    <row r="73" spans="1:13" x14ac:dyDescent="0.25">
      <c r="A73" s="103" t="s">
        <v>473</v>
      </c>
      <c r="B73" s="9" t="s">
        <v>7</v>
      </c>
      <c r="C73" s="126">
        <v>73.170586</v>
      </c>
      <c r="D73" s="126" t="s">
        <v>181</v>
      </c>
      <c r="E73" s="9"/>
      <c r="F73" s="138">
        <f t="shared" si="1"/>
        <v>2.4285722749732255E-3</v>
      </c>
      <c r="G73" s="136" t="str">
        <f t="shared" si="2"/>
        <v/>
      </c>
      <c r="H73" s="66"/>
      <c r="L73" s="66"/>
      <c r="M73" s="66"/>
    </row>
    <row r="74" spans="1:13" x14ac:dyDescent="0.25">
      <c r="A74" s="103" t="s">
        <v>474</v>
      </c>
      <c r="B74" s="9" t="s">
        <v>8</v>
      </c>
      <c r="C74" s="126">
        <v>98.331058999999996</v>
      </c>
      <c r="D74" s="126" t="s">
        <v>181</v>
      </c>
      <c r="E74" s="9"/>
      <c r="F74" s="138">
        <f t="shared" si="1"/>
        <v>3.2636623090070158E-3</v>
      </c>
      <c r="G74" s="136" t="str">
        <f t="shared" si="2"/>
        <v/>
      </c>
      <c r="H74" s="66"/>
      <c r="L74" s="66"/>
      <c r="M74" s="66"/>
    </row>
    <row r="75" spans="1:13" x14ac:dyDescent="0.25">
      <c r="A75" s="103" t="s">
        <v>475</v>
      </c>
      <c r="B75" s="9" t="s">
        <v>9</v>
      </c>
      <c r="C75" s="126">
        <v>1377.185074</v>
      </c>
      <c r="D75" s="126" t="s">
        <v>181</v>
      </c>
      <c r="E75" s="9"/>
      <c r="F75" s="138">
        <f t="shared" si="1"/>
        <v>4.5709535361973863E-2</v>
      </c>
      <c r="G75" s="136" t="str">
        <f t="shared" si="2"/>
        <v/>
      </c>
      <c r="H75" s="66"/>
      <c r="L75" s="66"/>
      <c r="M75" s="66"/>
    </row>
    <row r="76" spans="1:13" x14ac:dyDescent="0.25">
      <c r="A76" s="103" t="s">
        <v>476</v>
      </c>
      <c r="B76" s="9" t="s">
        <v>10</v>
      </c>
      <c r="C76" s="126">
        <v>28407.521513</v>
      </c>
      <c r="D76" s="126" t="s">
        <v>181</v>
      </c>
      <c r="E76" s="9"/>
      <c r="F76" s="138">
        <f t="shared" si="1"/>
        <v>0.9428613725627023</v>
      </c>
      <c r="G76" s="136" t="str">
        <f t="shared" si="2"/>
        <v/>
      </c>
      <c r="H76" s="66"/>
      <c r="L76" s="66"/>
      <c r="M76" s="66"/>
    </row>
    <row r="77" spans="1:13" x14ac:dyDescent="0.25">
      <c r="A77" s="103" t="s">
        <v>477</v>
      </c>
      <c r="B77" s="10" t="s">
        <v>1</v>
      </c>
      <c r="C77" s="69">
        <f>SUM(C70:C76)</f>
        <v>30129.054323</v>
      </c>
      <c r="D77" s="69">
        <f>SUM(D70:D76)</f>
        <v>0</v>
      </c>
      <c r="E77" s="68"/>
      <c r="F77" s="138">
        <f>SUM(F70:F76)</f>
        <v>1</v>
      </c>
      <c r="G77" s="138">
        <f>SUM(G70:G76)</f>
        <v>0</v>
      </c>
      <c r="H77" s="66"/>
      <c r="L77" s="66"/>
      <c r="M77" s="66"/>
    </row>
    <row r="78" spans="1:13" hidden="1" outlineLevel="1" x14ac:dyDescent="0.25">
      <c r="A78" s="103" t="s">
        <v>478</v>
      </c>
      <c r="B78" s="83" t="s">
        <v>37</v>
      </c>
      <c r="C78" s="162">
        <v>0</v>
      </c>
      <c r="D78" s="127">
        <v>0</v>
      </c>
      <c r="E78" s="68"/>
      <c r="F78" s="136">
        <f>IF($C$77=0,"",IF(C78="[for completion]","",C78/$C$77))</f>
        <v>0</v>
      </c>
      <c r="G78" s="126"/>
      <c r="H78" s="66"/>
      <c r="L78" s="66"/>
      <c r="M78" s="66"/>
    </row>
    <row r="79" spans="1:13" hidden="1" outlineLevel="1" x14ac:dyDescent="0.25">
      <c r="A79" s="103" t="s">
        <v>479</v>
      </c>
      <c r="B79" s="83" t="s">
        <v>38</v>
      </c>
      <c r="C79" s="162">
        <v>11.448039</v>
      </c>
      <c r="D79" s="127" t="s">
        <v>181</v>
      </c>
      <c r="E79" s="68"/>
      <c r="F79" s="136">
        <f>IF($C$77=0,"",IF(C79="[for completion]","",C79/$C$77))</f>
        <v>3.7996675492269811E-4</v>
      </c>
      <c r="G79" s="126"/>
      <c r="H79" s="66"/>
      <c r="L79" s="66"/>
      <c r="M79" s="66"/>
    </row>
    <row r="80" spans="1:13" hidden="1" outlineLevel="1" x14ac:dyDescent="0.25">
      <c r="A80" s="103" t="s">
        <v>480</v>
      </c>
      <c r="B80" s="83" t="s">
        <v>39</v>
      </c>
      <c r="C80" s="162">
        <v>15.386511</v>
      </c>
      <c r="D80" s="127" t="s">
        <v>181</v>
      </c>
      <c r="E80" s="68"/>
      <c r="F80" s="136">
        <f>IF($C$77=0,"",IF(C80="[for completion]","",C80/$C$77))</f>
        <v>5.1068682193102237E-4</v>
      </c>
      <c r="G80" s="126"/>
      <c r="H80" s="66"/>
      <c r="L80" s="66"/>
      <c r="M80" s="66"/>
    </row>
    <row r="81" spans="1:13" hidden="1" outlineLevel="1" x14ac:dyDescent="0.25">
      <c r="A81" s="103" t="s">
        <v>481</v>
      </c>
      <c r="B81" s="83" t="s">
        <v>41</v>
      </c>
      <c r="C81" s="162">
        <v>30.801929999999999</v>
      </c>
      <c r="D81" s="127" t="s">
        <v>181</v>
      </c>
      <c r="E81" s="68"/>
      <c r="F81" s="136">
        <f>IF($C$77=0,"",IF(C81="[for completion]","",C81/$C$77))</f>
        <v>1.0223331163927815E-3</v>
      </c>
      <c r="G81" s="126"/>
      <c r="H81" s="66"/>
      <c r="L81" s="66"/>
      <c r="M81" s="66"/>
    </row>
    <row r="82" spans="1:13" hidden="1" outlineLevel="1" x14ac:dyDescent="0.25">
      <c r="A82" s="103" t="s">
        <v>482</v>
      </c>
      <c r="B82" s="83" t="s">
        <v>42</v>
      </c>
      <c r="C82" s="162">
        <v>37.403460000000003</v>
      </c>
      <c r="D82" s="127" t="s">
        <v>181</v>
      </c>
      <c r="E82" s="68"/>
      <c r="F82" s="136">
        <f>IF($C$77=0,"",IF(C82="[for completion]","",C82/$C$77))</f>
        <v>1.2414415533595704E-3</v>
      </c>
      <c r="G82" s="126"/>
      <c r="H82" s="66"/>
      <c r="L82" s="66"/>
      <c r="M82" s="66"/>
    </row>
    <row r="83" spans="1:13" hidden="1" outlineLevel="1" x14ac:dyDescent="0.25">
      <c r="A83" s="103" t="s">
        <v>483</v>
      </c>
      <c r="B83" s="83"/>
      <c r="C83" s="69"/>
      <c r="D83" s="69"/>
      <c r="E83" s="68"/>
      <c r="F83" s="60"/>
      <c r="G83" s="60"/>
      <c r="H83" s="66"/>
      <c r="L83" s="66"/>
      <c r="M83" s="66"/>
    </row>
    <row r="84" spans="1:13" hidden="1" outlineLevel="1" x14ac:dyDescent="0.25">
      <c r="A84" s="103" t="s">
        <v>484</v>
      </c>
      <c r="B84" s="83"/>
      <c r="C84" s="69"/>
      <c r="D84" s="69"/>
      <c r="E84" s="68"/>
      <c r="F84" s="60"/>
      <c r="G84" s="60"/>
      <c r="H84" s="66"/>
      <c r="L84" s="66"/>
      <c r="M84" s="66"/>
    </row>
    <row r="85" spans="1:13" hidden="1" outlineLevel="1" x14ac:dyDescent="0.25">
      <c r="A85" s="103" t="s">
        <v>485</v>
      </c>
      <c r="B85" s="83"/>
      <c r="C85" s="69"/>
      <c r="D85" s="69"/>
      <c r="E85" s="68"/>
      <c r="F85" s="60"/>
      <c r="G85" s="60"/>
      <c r="H85" s="66"/>
      <c r="L85" s="66"/>
      <c r="M85" s="66"/>
    </row>
    <row r="86" spans="1:13" hidden="1" outlineLevel="1" x14ac:dyDescent="0.25">
      <c r="A86" s="103" t="s">
        <v>486</v>
      </c>
      <c r="B86" s="10"/>
      <c r="C86" s="69"/>
      <c r="D86" s="69"/>
      <c r="E86" s="68"/>
      <c r="F86" s="60"/>
      <c r="G86" s="60"/>
      <c r="H86" s="66"/>
      <c r="L86" s="66"/>
      <c r="M86" s="66"/>
    </row>
    <row r="87" spans="1:13" hidden="1" outlineLevel="1" x14ac:dyDescent="0.25">
      <c r="A87" s="103" t="s">
        <v>487</v>
      </c>
      <c r="B87" s="83"/>
      <c r="C87" s="69"/>
      <c r="D87" s="69"/>
      <c r="E87" s="68"/>
      <c r="F87" s="60"/>
      <c r="G87" s="60"/>
      <c r="H87" s="66"/>
      <c r="L87" s="66"/>
      <c r="M87" s="66"/>
    </row>
    <row r="88" spans="1:13" ht="15" customHeight="1" collapsed="1" x14ac:dyDescent="0.25">
      <c r="A88" s="73"/>
      <c r="B88" s="75" t="s">
        <v>753</v>
      </c>
      <c r="C88" s="73" t="s">
        <v>1517</v>
      </c>
      <c r="D88" s="73" t="s">
        <v>1518</v>
      </c>
      <c r="E88" s="58"/>
      <c r="F88" s="74" t="s">
        <v>1511</v>
      </c>
      <c r="G88" s="74" t="s">
        <v>1510</v>
      </c>
      <c r="H88" s="66"/>
      <c r="L88" s="66"/>
      <c r="M88" s="66"/>
    </row>
    <row r="89" spans="1:13" x14ac:dyDescent="0.25">
      <c r="A89" s="103" t="s">
        <v>488</v>
      </c>
      <c r="B89" s="68" t="s">
        <v>77</v>
      </c>
      <c r="C89" s="127">
        <v>5.4640000000000004</v>
      </c>
      <c r="D89" s="127">
        <v>4.1999999999999997E-3</v>
      </c>
      <c r="E89" s="56"/>
      <c r="F89" s="49" t="s">
        <v>181</v>
      </c>
      <c r="G89" s="136" t="s">
        <v>181</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1503</v>
      </c>
      <c r="C91" s="130"/>
      <c r="D91" s="130"/>
      <c r="E91" s="56"/>
      <c r="F91" s="47"/>
      <c r="G91" s="136"/>
      <c r="H91" s="66"/>
      <c r="L91" s="66"/>
      <c r="M91" s="66"/>
    </row>
    <row r="92" spans="1:13" x14ac:dyDescent="0.25">
      <c r="A92" s="103" t="s">
        <v>489</v>
      </c>
      <c r="B92" s="68" t="s">
        <v>74</v>
      </c>
      <c r="C92" s="127"/>
      <c r="D92" s="127"/>
      <c r="E92" s="56"/>
      <c r="F92" s="47"/>
      <c r="G92" s="136"/>
      <c r="H92" s="66"/>
      <c r="L92" s="66"/>
      <c r="M92" s="66"/>
    </row>
    <row r="93" spans="1:13" x14ac:dyDescent="0.25">
      <c r="A93" s="103" t="s">
        <v>490</v>
      </c>
      <c r="B93" s="9" t="s">
        <v>11</v>
      </c>
      <c r="C93" s="126">
        <v>3988.6776</v>
      </c>
      <c r="D93" s="126" t="s">
        <v>181</v>
      </c>
      <c r="E93" s="9"/>
      <c r="F93" s="136">
        <f t="shared" ref="F93:F99" si="3">IF($C$100=0,"",IF(C93="[for completion]","",C93/$C$100))</f>
        <v>0.17573653803173592</v>
      </c>
      <c r="G93" s="136" t="str">
        <f t="shared" ref="G93:G99" si="4">IF($D$100=0,"",IF(D93="[for completion]","",D93/$D$100))</f>
        <v/>
      </c>
      <c r="H93" s="66"/>
      <c r="L93" s="66"/>
      <c r="M93" s="66"/>
    </row>
    <row r="94" spans="1:13" x14ac:dyDescent="0.25">
      <c r="A94" s="103" t="s">
        <v>491</v>
      </c>
      <c r="B94" s="9" t="s">
        <v>5</v>
      </c>
      <c r="C94" s="126">
        <v>1572.7402</v>
      </c>
      <c r="D94" s="126" t="s">
        <v>181</v>
      </c>
      <c r="E94" s="9"/>
      <c r="F94" s="136">
        <f t="shared" si="3"/>
        <v>6.9293120600005365E-2</v>
      </c>
      <c r="G94" s="136" t="str">
        <f t="shared" si="4"/>
        <v/>
      </c>
      <c r="H94" s="66"/>
      <c r="L94" s="66"/>
      <c r="M94" s="66"/>
    </row>
    <row r="95" spans="1:13" x14ac:dyDescent="0.25">
      <c r="A95" s="103" t="s">
        <v>492</v>
      </c>
      <c r="B95" s="9" t="s">
        <v>6</v>
      </c>
      <c r="C95" s="126">
        <v>1250</v>
      </c>
      <c r="D95" s="126" t="s">
        <v>181</v>
      </c>
      <c r="E95" s="9"/>
      <c r="F95" s="136">
        <f t="shared" si="3"/>
        <v>5.5073559352019304E-2</v>
      </c>
      <c r="G95" s="136" t="str">
        <f t="shared" si="4"/>
        <v/>
      </c>
      <c r="H95" s="66"/>
      <c r="L95" s="66"/>
      <c r="M95" s="66"/>
    </row>
    <row r="96" spans="1:13" x14ac:dyDescent="0.25">
      <c r="A96" s="103" t="s">
        <v>493</v>
      </c>
      <c r="B96" s="9" t="s">
        <v>7</v>
      </c>
      <c r="C96" s="126">
        <v>2750.1412999999998</v>
      </c>
      <c r="D96" s="126" t="s">
        <v>181</v>
      </c>
      <c r="E96" s="9"/>
      <c r="F96" s="136">
        <f t="shared" si="3"/>
        <v>0.12116805608959161</v>
      </c>
      <c r="G96" s="136" t="str">
        <f t="shared" si="4"/>
        <v/>
      </c>
      <c r="H96" s="66"/>
      <c r="L96" s="66"/>
      <c r="M96" s="66"/>
    </row>
    <row r="97" spans="1:14" x14ac:dyDescent="0.25">
      <c r="A97" s="103" t="s">
        <v>494</v>
      </c>
      <c r="B97" s="9" t="s">
        <v>8</v>
      </c>
      <c r="C97" s="126">
        <v>3710</v>
      </c>
      <c r="D97" s="126" t="s">
        <v>181</v>
      </c>
      <c r="E97" s="9"/>
      <c r="F97" s="136">
        <f t="shared" si="3"/>
        <v>0.16345832415679329</v>
      </c>
      <c r="G97" s="136" t="str">
        <f t="shared" si="4"/>
        <v/>
      </c>
      <c r="H97" s="66"/>
      <c r="L97" s="66"/>
      <c r="M97" s="66"/>
    </row>
    <row r="98" spans="1:14" x14ac:dyDescent="0.25">
      <c r="A98" s="103" t="s">
        <v>495</v>
      </c>
      <c r="B98" s="9" t="s">
        <v>9</v>
      </c>
      <c r="C98" s="126">
        <v>6347.7322000000004</v>
      </c>
      <c r="D98" s="126" t="s">
        <v>181</v>
      </c>
      <c r="E98" s="9"/>
      <c r="F98" s="136">
        <f t="shared" si="3"/>
        <v>0.2796737648539393</v>
      </c>
      <c r="G98" s="136" t="str">
        <f t="shared" si="4"/>
        <v/>
      </c>
      <c r="H98" s="66"/>
      <c r="L98" s="66"/>
      <c r="M98" s="66"/>
    </row>
    <row r="99" spans="1:14" x14ac:dyDescent="0.25">
      <c r="A99" s="103" t="s">
        <v>496</v>
      </c>
      <c r="B99" s="9" t="s">
        <v>10</v>
      </c>
      <c r="C99" s="126">
        <v>3077.6255999999998</v>
      </c>
      <c r="D99" s="126" t="s">
        <v>181</v>
      </c>
      <c r="E99" s="9"/>
      <c r="F99" s="136">
        <f t="shared" si="3"/>
        <v>0.1355966369159152</v>
      </c>
      <c r="G99" s="136" t="str">
        <f t="shared" si="4"/>
        <v/>
      </c>
      <c r="H99" s="66"/>
      <c r="L99" s="66"/>
      <c r="M99" s="66"/>
    </row>
    <row r="100" spans="1:14" x14ac:dyDescent="0.25">
      <c r="A100" s="103" t="s">
        <v>497</v>
      </c>
      <c r="B100" s="10" t="s">
        <v>1</v>
      </c>
      <c r="C100" s="69">
        <f>SUM(C93:C99)</f>
        <v>22696.9169</v>
      </c>
      <c r="D100" s="69">
        <f>SUM(D93:D99)</f>
        <v>0</v>
      </c>
      <c r="E100" s="68"/>
      <c r="F100" s="138">
        <f>SUM(F93:F99)</f>
        <v>1</v>
      </c>
      <c r="G100" s="136">
        <f>SUM(G93:G99)</f>
        <v>0</v>
      </c>
      <c r="H100" s="66"/>
      <c r="L100" s="66"/>
      <c r="M100" s="66"/>
    </row>
    <row r="101" spans="1:14" hidden="1" outlineLevel="1" x14ac:dyDescent="0.25">
      <c r="A101" s="103" t="s">
        <v>498</v>
      </c>
      <c r="B101" s="83" t="s">
        <v>37</v>
      </c>
      <c r="C101" s="162">
        <v>0</v>
      </c>
      <c r="D101" s="126" t="s">
        <v>181</v>
      </c>
      <c r="E101" s="68"/>
      <c r="F101" s="136">
        <f>IF($C$100=0,"",IF(C101="[for completion]","",C101/$C$100))</f>
        <v>0</v>
      </c>
      <c r="G101" s="60" t="str">
        <f>IFERROR(IF($D$100=0,"",IF(D101="[for completion]","",D101/$D$100)),"ND2")</f>
        <v/>
      </c>
      <c r="H101" s="66"/>
      <c r="L101" s="66"/>
      <c r="M101" s="66"/>
    </row>
    <row r="102" spans="1:14" hidden="1" outlineLevel="1" x14ac:dyDescent="0.25">
      <c r="A102" s="103" t="s">
        <v>499</v>
      </c>
      <c r="B102" s="83" t="s">
        <v>38</v>
      </c>
      <c r="C102" s="69">
        <v>38.677599999999998</v>
      </c>
      <c r="D102" s="126" t="s">
        <v>181</v>
      </c>
      <c r="E102" s="68"/>
      <c r="F102" s="136">
        <f>IF($C$100=0,"",IF(C102="[for completion]","",C102/$C$100))</f>
        <v>1.7040904793549293E-3</v>
      </c>
      <c r="G102" s="60" t="str">
        <f>IFERROR(IF($D$100=0,"",IF(D102="[for completion]","",D102/$D$100)),"ND2")</f>
        <v/>
      </c>
      <c r="H102" s="66"/>
      <c r="L102" s="66"/>
      <c r="M102" s="66"/>
    </row>
    <row r="103" spans="1:14" hidden="1" outlineLevel="1" x14ac:dyDescent="0.25">
      <c r="A103" s="103" t="s">
        <v>500</v>
      </c>
      <c r="B103" s="83" t="s">
        <v>39</v>
      </c>
      <c r="C103" s="69">
        <v>3950</v>
      </c>
      <c r="D103" s="126" t="s">
        <v>181</v>
      </c>
      <c r="E103" s="68"/>
      <c r="F103" s="136">
        <f>IF($C$100=0,"",IF(C103="[for completion]","",C103/$C$100))</f>
        <v>0.17403244755238101</v>
      </c>
      <c r="G103" s="60" t="str">
        <f>IFERROR(IF($D$100=0,"",IF(D103="[for completion]","",D103/$D$100)),"ND2")</f>
        <v/>
      </c>
      <c r="H103" s="66"/>
      <c r="L103" s="66"/>
      <c r="M103" s="66"/>
    </row>
    <row r="104" spans="1:14" hidden="1" outlineLevel="1" x14ac:dyDescent="0.25">
      <c r="A104" s="103" t="s">
        <v>501</v>
      </c>
      <c r="B104" s="83" t="s">
        <v>41</v>
      </c>
      <c r="C104" s="69">
        <v>322.74020000000002</v>
      </c>
      <c r="D104" s="126" t="s">
        <v>181</v>
      </c>
      <c r="E104" s="68"/>
      <c r="F104" s="136">
        <f>IF($C$100=0,"",IF(C104="[for completion]","",C104/$C$100))</f>
        <v>1.4219561247986064E-2</v>
      </c>
      <c r="G104" s="60" t="str">
        <f>IFERROR(IF($D$100=0,"",IF(D104="[for completion]","",D104/$D$100)),"ND2")</f>
        <v/>
      </c>
      <c r="H104" s="66"/>
      <c r="L104" s="66"/>
      <c r="M104" s="66"/>
    </row>
    <row r="105" spans="1:14" hidden="1" outlineLevel="1" x14ac:dyDescent="0.25">
      <c r="A105" s="103" t="s">
        <v>502</v>
      </c>
      <c r="B105" s="83" t="s">
        <v>42</v>
      </c>
      <c r="C105" s="69">
        <v>1250</v>
      </c>
      <c r="D105" s="126" t="s">
        <v>181</v>
      </c>
      <c r="E105" s="68"/>
      <c r="F105" s="136">
        <f>IF($C$100=0,"",IF(C105="[for completion]","",C105/$C$100))</f>
        <v>5.5073559352019304E-2</v>
      </c>
      <c r="G105" s="60" t="str">
        <f>IFERROR(IF($D$100=0,"",IF(D105="[for completion]","",D105/$D$100)),"ND2")</f>
        <v/>
      </c>
      <c r="H105" s="66"/>
      <c r="L105" s="66"/>
      <c r="M105" s="66"/>
    </row>
    <row r="106" spans="1:14" hidden="1" outlineLevel="1" x14ac:dyDescent="0.25">
      <c r="A106" s="103" t="s">
        <v>503</v>
      </c>
      <c r="B106" s="83"/>
      <c r="C106" s="69"/>
      <c r="D106" s="69"/>
      <c r="E106" s="68"/>
      <c r="F106" s="60"/>
      <c r="G106" s="60"/>
      <c r="H106" s="66"/>
      <c r="L106" s="66"/>
      <c r="M106" s="66"/>
    </row>
    <row r="107" spans="1:14" hidden="1" outlineLevel="1" x14ac:dyDescent="0.25">
      <c r="A107" s="103" t="s">
        <v>504</v>
      </c>
      <c r="B107" s="83"/>
      <c r="C107" s="69"/>
      <c r="D107" s="69"/>
      <c r="E107" s="68"/>
      <c r="F107" s="60"/>
      <c r="G107" s="60"/>
      <c r="H107" s="66"/>
      <c r="L107" s="66"/>
      <c r="M107" s="66"/>
    </row>
    <row r="108" spans="1:14" hidden="1" outlineLevel="1" x14ac:dyDescent="0.25">
      <c r="A108" s="103" t="s">
        <v>505</v>
      </c>
      <c r="B108" s="10"/>
      <c r="C108" s="69"/>
      <c r="D108" s="69"/>
      <c r="E108" s="68"/>
      <c r="F108" s="60"/>
      <c r="G108" s="60"/>
      <c r="H108" s="66"/>
      <c r="L108" s="66"/>
      <c r="M108" s="66"/>
    </row>
    <row r="109" spans="1:14" hidden="1" outlineLevel="1" x14ac:dyDescent="0.25">
      <c r="A109" s="103" t="s">
        <v>506</v>
      </c>
      <c r="B109" s="83"/>
      <c r="C109" s="69"/>
      <c r="D109" s="69"/>
      <c r="E109" s="68"/>
      <c r="F109" s="60"/>
      <c r="G109" s="60"/>
      <c r="H109" s="66"/>
      <c r="L109" s="66"/>
      <c r="M109" s="66"/>
    </row>
    <row r="110" spans="1:14" hidden="1" outlineLevel="1" x14ac:dyDescent="0.25">
      <c r="A110" s="103" t="s">
        <v>507</v>
      </c>
      <c r="B110" s="83"/>
      <c r="C110" s="69"/>
      <c r="D110" s="69"/>
      <c r="E110" s="68"/>
      <c r="F110" s="60"/>
      <c r="G110" s="60"/>
      <c r="H110" s="66"/>
      <c r="L110" s="66"/>
      <c r="M110" s="66"/>
    </row>
    <row r="111" spans="1:14" ht="15" customHeight="1" collapsed="1" x14ac:dyDescent="0.25">
      <c r="A111" s="73"/>
      <c r="B111" s="75" t="s">
        <v>754</v>
      </c>
      <c r="C111" s="155" t="s">
        <v>79</v>
      </c>
      <c r="D111" s="154" t="s">
        <v>80</v>
      </c>
      <c r="E111" s="58"/>
      <c r="F111" s="74" t="s">
        <v>81</v>
      </c>
      <c r="G111" s="74" t="s">
        <v>82</v>
      </c>
      <c r="H111" s="66"/>
      <c r="L111" s="66"/>
      <c r="M111" s="66"/>
    </row>
    <row r="112" spans="1:14" s="2" customFormat="1" x14ac:dyDescent="0.25">
      <c r="A112" s="103" t="s">
        <v>508</v>
      </c>
      <c r="B112" s="68" t="s">
        <v>52</v>
      </c>
      <c r="C112" s="126">
        <v>30167.731924209998</v>
      </c>
      <c r="D112" s="126">
        <v>30167.731924209998</v>
      </c>
      <c r="E112" s="60"/>
      <c r="F112" s="136">
        <f t="shared" ref="F112:F126" si="5">IF($C$127=0,"",IF(C112="[for completion]","",C112/$C$127))</f>
        <v>1</v>
      </c>
      <c r="G112" s="136">
        <f t="shared" ref="G112:G126" si="6">IF($D$127=0,"",IF(D112="[for completion]","",D112/$D$127))</f>
        <v>1</v>
      </c>
      <c r="H112" s="66"/>
      <c r="I112" s="67"/>
      <c r="J112" s="67"/>
      <c r="K112" s="67"/>
      <c r="L112" s="66"/>
      <c r="M112" s="66"/>
      <c r="N112" s="66"/>
    </row>
    <row r="113" spans="1:14" s="2" customFormat="1" x14ac:dyDescent="0.25">
      <c r="A113" s="103" t="s">
        <v>509</v>
      </c>
      <c r="B113" s="68" t="s">
        <v>1561</v>
      </c>
      <c r="C113" s="126">
        <v>0</v>
      </c>
      <c r="D113" s="126">
        <v>0</v>
      </c>
      <c r="E113" s="60"/>
      <c r="F113" s="136">
        <f t="shared" si="5"/>
        <v>0</v>
      </c>
      <c r="G113" s="136">
        <f t="shared" si="6"/>
        <v>0</v>
      </c>
      <c r="H113" s="66"/>
      <c r="I113" s="67"/>
      <c r="J113" s="67"/>
      <c r="K113" s="67"/>
      <c r="L113" s="66"/>
      <c r="M113" s="66"/>
      <c r="N113" s="66"/>
    </row>
    <row r="114" spans="1:14" s="2" customFormat="1" x14ac:dyDescent="0.25">
      <c r="A114" s="103" t="s">
        <v>510</v>
      </c>
      <c r="B114" s="68" t="s">
        <v>1562</v>
      </c>
      <c r="C114" s="126">
        <v>0</v>
      </c>
      <c r="D114" s="126">
        <v>0</v>
      </c>
      <c r="E114" s="60"/>
      <c r="F114" s="136">
        <f t="shared" si="5"/>
        <v>0</v>
      </c>
      <c r="G114" s="136">
        <f t="shared" si="6"/>
        <v>0</v>
      </c>
      <c r="H114" s="66"/>
      <c r="I114" s="67"/>
      <c r="J114" s="67"/>
      <c r="K114" s="67"/>
      <c r="L114" s="66"/>
      <c r="M114" s="66"/>
      <c r="N114" s="66"/>
    </row>
    <row r="115" spans="1:14" s="2" customFormat="1" x14ac:dyDescent="0.25">
      <c r="A115" s="103" t="s">
        <v>511</v>
      </c>
      <c r="B115" s="68" t="s">
        <v>1519</v>
      </c>
      <c r="C115" s="126">
        <v>0</v>
      </c>
      <c r="D115" s="126">
        <v>0</v>
      </c>
      <c r="E115" s="60"/>
      <c r="F115" s="136">
        <f t="shared" si="5"/>
        <v>0</v>
      </c>
      <c r="G115" s="136">
        <f t="shared" si="6"/>
        <v>0</v>
      </c>
      <c r="H115" s="66"/>
      <c r="I115" s="67"/>
      <c r="J115" s="67"/>
      <c r="K115" s="67"/>
      <c r="L115" s="66"/>
      <c r="M115" s="66"/>
      <c r="N115" s="66"/>
    </row>
    <row r="116" spans="1:14" s="2" customFormat="1" x14ac:dyDescent="0.25">
      <c r="A116" s="103" t="s">
        <v>512</v>
      </c>
      <c r="B116" s="68" t="s">
        <v>1563</v>
      </c>
      <c r="C116" s="126">
        <v>0</v>
      </c>
      <c r="D116" s="126">
        <v>0</v>
      </c>
      <c r="E116" s="60"/>
      <c r="F116" s="136">
        <f t="shared" si="5"/>
        <v>0</v>
      </c>
      <c r="G116" s="136">
        <f t="shared" si="6"/>
        <v>0</v>
      </c>
      <c r="H116" s="66"/>
      <c r="I116" s="67"/>
      <c r="J116" s="67"/>
      <c r="K116" s="67"/>
      <c r="L116" s="66"/>
      <c r="M116" s="66"/>
      <c r="N116" s="66"/>
    </row>
    <row r="117" spans="1:14" s="2" customFormat="1" x14ac:dyDescent="0.25">
      <c r="A117" s="103" t="s">
        <v>513</v>
      </c>
      <c r="B117" s="68" t="s">
        <v>1564</v>
      </c>
      <c r="C117" s="126">
        <v>0</v>
      </c>
      <c r="D117" s="126">
        <v>0</v>
      </c>
      <c r="E117" s="68"/>
      <c r="F117" s="136">
        <f t="shared" si="5"/>
        <v>0</v>
      </c>
      <c r="G117" s="136">
        <f t="shared" si="6"/>
        <v>0</v>
      </c>
      <c r="H117" s="66"/>
      <c r="I117" s="67"/>
      <c r="J117" s="67"/>
      <c r="K117" s="67"/>
      <c r="L117" s="66"/>
      <c r="M117" s="66"/>
      <c r="N117" s="66"/>
    </row>
    <row r="118" spans="1:14" x14ac:dyDescent="0.25">
      <c r="A118" s="103" t="s">
        <v>514</v>
      </c>
      <c r="B118" s="68" t="s">
        <v>1565</v>
      </c>
      <c r="C118" s="126">
        <v>0</v>
      </c>
      <c r="D118" s="126">
        <v>0</v>
      </c>
      <c r="E118" s="68"/>
      <c r="F118" s="136">
        <f t="shared" si="5"/>
        <v>0</v>
      </c>
      <c r="G118" s="136">
        <f t="shared" si="6"/>
        <v>0</v>
      </c>
      <c r="H118" s="66"/>
      <c r="L118" s="66"/>
      <c r="M118" s="66"/>
    </row>
    <row r="119" spans="1:14" x14ac:dyDescent="0.25">
      <c r="A119" s="103" t="s">
        <v>515</v>
      </c>
      <c r="B119" s="68" t="s">
        <v>131</v>
      </c>
      <c r="C119" s="126">
        <v>0</v>
      </c>
      <c r="D119" s="126">
        <v>0</v>
      </c>
      <c r="E119" s="68"/>
      <c r="F119" s="136">
        <f t="shared" si="5"/>
        <v>0</v>
      </c>
      <c r="G119" s="136">
        <f t="shared" si="6"/>
        <v>0</v>
      </c>
      <c r="H119" s="66"/>
      <c r="L119" s="66"/>
      <c r="M119" s="66"/>
    </row>
    <row r="120" spans="1:14" x14ac:dyDescent="0.25">
      <c r="A120" s="103" t="s">
        <v>516</v>
      </c>
      <c r="B120" s="68" t="s">
        <v>75</v>
      </c>
      <c r="C120" s="126">
        <v>0</v>
      </c>
      <c r="D120" s="126">
        <v>0</v>
      </c>
      <c r="E120" s="68"/>
      <c r="F120" s="136">
        <f t="shared" si="5"/>
        <v>0</v>
      </c>
      <c r="G120" s="136">
        <f t="shared" si="6"/>
        <v>0</v>
      </c>
      <c r="H120" s="66"/>
      <c r="L120" s="66"/>
      <c r="M120" s="66"/>
    </row>
    <row r="121" spans="1:14" x14ac:dyDescent="0.25">
      <c r="A121" s="103" t="s">
        <v>517</v>
      </c>
      <c r="B121" s="68" t="s">
        <v>72</v>
      </c>
      <c r="C121" s="126">
        <v>0</v>
      </c>
      <c r="D121" s="126">
        <v>0</v>
      </c>
      <c r="E121" s="68"/>
      <c r="F121" s="136">
        <f t="shared" si="5"/>
        <v>0</v>
      </c>
      <c r="G121" s="136">
        <f t="shared" si="6"/>
        <v>0</v>
      </c>
      <c r="H121" s="66"/>
      <c r="L121" s="66"/>
      <c r="M121" s="66"/>
    </row>
    <row r="122" spans="1:14" x14ac:dyDescent="0.25">
      <c r="A122" s="103" t="s">
        <v>518</v>
      </c>
      <c r="B122" s="68" t="s">
        <v>76</v>
      </c>
      <c r="C122" s="126">
        <v>0</v>
      </c>
      <c r="D122" s="126">
        <v>0</v>
      </c>
      <c r="E122" s="68"/>
      <c r="F122" s="136">
        <f t="shared" si="5"/>
        <v>0</v>
      </c>
      <c r="G122" s="136">
        <f t="shared" si="6"/>
        <v>0</v>
      </c>
      <c r="H122" s="66"/>
      <c r="L122" s="66"/>
      <c r="M122" s="66"/>
    </row>
    <row r="123" spans="1:14" x14ac:dyDescent="0.25">
      <c r="A123" s="103" t="s">
        <v>519</v>
      </c>
      <c r="B123" s="68" t="s">
        <v>130</v>
      </c>
      <c r="C123" s="126">
        <v>0</v>
      </c>
      <c r="D123" s="126">
        <v>0</v>
      </c>
      <c r="E123" s="68"/>
      <c r="F123" s="136">
        <f t="shared" si="5"/>
        <v>0</v>
      </c>
      <c r="G123" s="136">
        <f t="shared" si="6"/>
        <v>0</v>
      </c>
      <c r="H123" s="66"/>
      <c r="L123" s="66"/>
      <c r="M123" s="66"/>
    </row>
    <row r="124" spans="1:14" x14ac:dyDescent="0.25">
      <c r="A124" s="103" t="s">
        <v>520</v>
      </c>
      <c r="B124" s="68" t="s">
        <v>36</v>
      </c>
      <c r="C124" s="126">
        <v>0</v>
      </c>
      <c r="D124" s="126">
        <v>0</v>
      </c>
      <c r="E124" s="68"/>
      <c r="F124" s="136">
        <f t="shared" si="5"/>
        <v>0</v>
      </c>
      <c r="G124" s="136">
        <f t="shared" si="6"/>
        <v>0</v>
      </c>
      <c r="H124" s="66"/>
      <c r="L124" s="66"/>
      <c r="M124" s="66"/>
    </row>
    <row r="125" spans="1:14" x14ac:dyDescent="0.25">
      <c r="A125" s="103" t="s">
        <v>521</v>
      </c>
      <c r="B125" s="68" t="s">
        <v>73</v>
      </c>
      <c r="C125" s="126">
        <v>0</v>
      </c>
      <c r="D125" s="126">
        <v>0</v>
      </c>
      <c r="E125" s="68"/>
      <c r="F125" s="136">
        <f t="shared" si="5"/>
        <v>0</v>
      </c>
      <c r="G125" s="136">
        <f t="shared" si="6"/>
        <v>0</v>
      </c>
      <c r="H125" s="66"/>
      <c r="L125" s="66"/>
      <c r="M125" s="66"/>
    </row>
    <row r="126" spans="1:14" x14ac:dyDescent="0.25">
      <c r="A126" s="103" t="s">
        <v>522</v>
      </c>
      <c r="B126" s="68" t="s">
        <v>2</v>
      </c>
      <c r="C126" s="126">
        <v>0</v>
      </c>
      <c r="D126" s="126">
        <v>0</v>
      </c>
      <c r="E126" s="68"/>
      <c r="F126" s="136">
        <f t="shared" si="5"/>
        <v>0</v>
      </c>
      <c r="G126" s="136">
        <f t="shared" si="6"/>
        <v>0</v>
      </c>
      <c r="H126" s="66"/>
      <c r="L126" s="66"/>
      <c r="M126" s="66"/>
    </row>
    <row r="127" spans="1:14" x14ac:dyDescent="0.25">
      <c r="A127" s="103" t="s">
        <v>523</v>
      </c>
      <c r="B127" s="10" t="s">
        <v>1</v>
      </c>
      <c r="C127" s="126">
        <f>SUM(C112:C126)</f>
        <v>30167.731924209998</v>
      </c>
      <c r="D127" s="126">
        <f>SUM(D112:D126)</f>
        <v>30167.731924209998</v>
      </c>
      <c r="E127" s="68"/>
      <c r="F127" s="137">
        <f>SUM(F112:F126)</f>
        <v>1</v>
      </c>
      <c r="G127" s="137">
        <f>SUM(G112:G126)</f>
        <v>1</v>
      </c>
      <c r="H127" s="66"/>
      <c r="L127" s="66"/>
      <c r="M127" s="66"/>
    </row>
    <row r="128" spans="1:14" hidden="1" outlineLevel="1" x14ac:dyDescent="0.25">
      <c r="A128" s="103" t="s">
        <v>524</v>
      </c>
      <c r="B128" s="85" t="s">
        <v>149</v>
      </c>
      <c r="C128" s="126"/>
      <c r="D128" s="126"/>
      <c r="E128" s="68"/>
      <c r="F128" s="136">
        <f t="shared" ref="F128:F136" si="7">IF($C$127=0,"",IF(C128="[for completion]","",C128/$C$127))</f>
        <v>0</v>
      </c>
      <c r="G128" s="136">
        <f t="shared" ref="G128:G136" si="8">IF($D$127=0,"",IF(D128="[for completion]","",D128/$D$127))</f>
        <v>0</v>
      </c>
      <c r="H128" s="66"/>
      <c r="L128" s="66"/>
      <c r="M128" s="66"/>
    </row>
    <row r="129" spans="1:14" hidden="1" outlineLevel="1" x14ac:dyDescent="0.25">
      <c r="A129" s="103" t="s">
        <v>525</v>
      </c>
      <c r="B129" s="85" t="s">
        <v>149</v>
      </c>
      <c r="C129" s="126"/>
      <c r="D129" s="126"/>
      <c r="E129" s="68"/>
      <c r="F129" s="136">
        <f t="shared" si="7"/>
        <v>0</v>
      </c>
      <c r="G129" s="136">
        <f t="shared" si="8"/>
        <v>0</v>
      </c>
      <c r="H129" s="66"/>
      <c r="L129" s="66"/>
      <c r="M129" s="66"/>
    </row>
    <row r="130" spans="1:14" hidden="1" outlineLevel="1" x14ac:dyDescent="0.25">
      <c r="A130" s="103" t="s">
        <v>526</v>
      </c>
      <c r="B130" s="85" t="s">
        <v>149</v>
      </c>
      <c r="C130" s="126"/>
      <c r="D130" s="126"/>
      <c r="E130" s="68"/>
      <c r="F130" s="136">
        <f t="shared" si="7"/>
        <v>0</v>
      </c>
      <c r="G130" s="136">
        <f t="shared" si="8"/>
        <v>0</v>
      </c>
      <c r="H130" s="66"/>
      <c r="L130" s="66"/>
      <c r="M130" s="66"/>
    </row>
    <row r="131" spans="1:14" hidden="1" outlineLevel="1" x14ac:dyDescent="0.25">
      <c r="A131" s="103" t="s">
        <v>527</v>
      </c>
      <c r="B131" s="85" t="s">
        <v>149</v>
      </c>
      <c r="C131" s="126"/>
      <c r="D131" s="126"/>
      <c r="E131" s="68"/>
      <c r="F131" s="136">
        <f t="shared" si="7"/>
        <v>0</v>
      </c>
      <c r="G131" s="136">
        <f t="shared" si="8"/>
        <v>0</v>
      </c>
      <c r="H131" s="66"/>
      <c r="L131" s="66"/>
      <c r="M131" s="66"/>
    </row>
    <row r="132" spans="1:14" hidden="1" outlineLevel="1" x14ac:dyDescent="0.25">
      <c r="A132" s="103" t="s">
        <v>528</v>
      </c>
      <c r="B132" s="85" t="s">
        <v>149</v>
      </c>
      <c r="C132" s="126"/>
      <c r="D132" s="126"/>
      <c r="E132" s="68"/>
      <c r="F132" s="136">
        <f t="shared" si="7"/>
        <v>0</v>
      </c>
      <c r="G132" s="136">
        <f t="shared" si="8"/>
        <v>0</v>
      </c>
      <c r="H132" s="66"/>
      <c r="L132" s="66"/>
      <c r="M132" s="66"/>
    </row>
    <row r="133" spans="1:14" hidden="1" outlineLevel="1" x14ac:dyDescent="0.25">
      <c r="A133" s="103" t="s">
        <v>529</v>
      </c>
      <c r="B133" s="85" t="s">
        <v>149</v>
      </c>
      <c r="C133" s="126"/>
      <c r="D133" s="126"/>
      <c r="E133" s="68"/>
      <c r="F133" s="136">
        <f t="shared" si="7"/>
        <v>0</v>
      </c>
      <c r="G133" s="136">
        <f t="shared" si="8"/>
        <v>0</v>
      </c>
      <c r="H133" s="66"/>
      <c r="L133" s="66"/>
      <c r="M133" s="66"/>
    </row>
    <row r="134" spans="1:14" hidden="1" outlineLevel="1" x14ac:dyDescent="0.25">
      <c r="A134" s="103" t="s">
        <v>530</v>
      </c>
      <c r="B134" s="85" t="s">
        <v>149</v>
      </c>
      <c r="C134" s="126"/>
      <c r="D134" s="126"/>
      <c r="E134" s="68"/>
      <c r="F134" s="136">
        <f t="shared" si="7"/>
        <v>0</v>
      </c>
      <c r="G134" s="136">
        <f t="shared" si="8"/>
        <v>0</v>
      </c>
      <c r="H134" s="66"/>
      <c r="L134" s="66"/>
      <c r="M134" s="66"/>
    </row>
    <row r="135" spans="1:14" hidden="1" outlineLevel="1" x14ac:dyDescent="0.25">
      <c r="A135" s="103" t="s">
        <v>531</v>
      </c>
      <c r="B135" s="85" t="s">
        <v>149</v>
      </c>
      <c r="C135" s="126"/>
      <c r="D135" s="126"/>
      <c r="E135" s="68"/>
      <c r="F135" s="136">
        <f t="shared" si="7"/>
        <v>0</v>
      </c>
      <c r="G135" s="136">
        <f t="shared" si="8"/>
        <v>0</v>
      </c>
      <c r="H135" s="66"/>
      <c r="L135" s="66"/>
      <c r="M135" s="66"/>
    </row>
    <row r="136" spans="1:14" hidden="1" outlineLevel="1" x14ac:dyDescent="0.25">
      <c r="A136" s="103" t="s">
        <v>532</v>
      </c>
      <c r="B136" s="85" t="s">
        <v>149</v>
      </c>
      <c r="C136" s="126"/>
      <c r="D136" s="139"/>
      <c r="E136" s="65"/>
      <c r="F136" s="136">
        <f t="shared" si="7"/>
        <v>0</v>
      </c>
      <c r="G136" s="136">
        <f t="shared" si="8"/>
        <v>0</v>
      </c>
      <c r="H136" s="66"/>
      <c r="L136" s="66"/>
      <c r="M136" s="66"/>
    </row>
    <row r="137" spans="1:14" ht="15" customHeight="1" collapsed="1" x14ac:dyDescent="0.25">
      <c r="A137" s="73"/>
      <c r="B137" s="75" t="s">
        <v>755</v>
      </c>
      <c r="C137" s="74" t="s">
        <v>79</v>
      </c>
      <c r="D137" s="74" t="s">
        <v>80</v>
      </c>
      <c r="E137" s="58"/>
      <c r="F137" s="74" t="s">
        <v>81</v>
      </c>
      <c r="G137" s="74" t="s">
        <v>82</v>
      </c>
      <c r="H137" s="66"/>
      <c r="L137" s="66"/>
      <c r="M137" s="66"/>
    </row>
    <row r="138" spans="1:14" s="2" customFormat="1" x14ac:dyDescent="0.25">
      <c r="A138" s="103" t="s">
        <v>533</v>
      </c>
      <c r="B138" s="68" t="s">
        <v>52</v>
      </c>
      <c r="C138" s="126">
        <v>20569.100000000002</v>
      </c>
      <c r="D138" s="126">
        <v>20569.100000000002</v>
      </c>
      <c r="E138" s="60"/>
      <c r="F138" s="136">
        <f t="shared" ref="F138:F152" si="9">IF($C$153=0,"",IF(C138="[for completion]","",C138/$C$153))</f>
        <v>0.75939688622577639</v>
      </c>
      <c r="G138" s="136">
        <f t="shared" ref="G138:G152" si="10">IF($D$153=0,"",IF(D138="[for completion]","",D138/$D$153))</f>
        <v>0.90625083171568155</v>
      </c>
      <c r="H138" s="66"/>
      <c r="I138" s="67"/>
      <c r="J138" s="67"/>
      <c r="K138" s="67"/>
      <c r="L138" s="66"/>
      <c r="M138" s="66"/>
      <c r="N138" s="66"/>
    </row>
    <row r="139" spans="1:14" s="2" customFormat="1" x14ac:dyDescent="0.25">
      <c r="A139" s="103" t="s">
        <v>534</v>
      </c>
      <c r="B139" s="68" t="s">
        <v>1561</v>
      </c>
      <c r="C139" s="126">
        <v>1512</v>
      </c>
      <c r="D139" s="126">
        <v>1169.04197746</v>
      </c>
      <c r="E139" s="60"/>
      <c r="F139" s="136">
        <f t="shared" si="9"/>
        <v>5.5821989876726437E-2</v>
      </c>
      <c r="G139" s="136">
        <f t="shared" si="10"/>
        <v>5.1506641728790756E-2</v>
      </c>
      <c r="H139" s="66"/>
      <c r="I139" s="67"/>
      <c r="J139" s="67"/>
      <c r="K139" s="67"/>
      <c r="L139" s="66"/>
      <c r="M139" s="66"/>
      <c r="N139" s="66"/>
    </row>
    <row r="140" spans="1:14" s="2" customFormat="1" x14ac:dyDescent="0.25">
      <c r="A140" s="103" t="s">
        <v>535</v>
      </c>
      <c r="B140" s="68" t="s">
        <v>1562</v>
      </c>
      <c r="C140" s="126"/>
      <c r="D140" s="126"/>
      <c r="E140" s="60"/>
      <c r="F140" s="136">
        <f t="shared" si="9"/>
        <v>0</v>
      </c>
      <c r="G140" s="136">
        <f t="shared" si="10"/>
        <v>0</v>
      </c>
      <c r="H140" s="66"/>
      <c r="I140" s="67"/>
      <c r="J140" s="67"/>
      <c r="K140" s="67"/>
      <c r="L140" s="66"/>
      <c r="M140" s="66"/>
      <c r="N140" s="66"/>
    </row>
    <row r="141" spans="1:14" s="2" customFormat="1" x14ac:dyDescent="0.25">
      <c r="A141" s="103" t="s">
        <v>536</v>
      </c>
      <c r="B141" s="68" t="s">
        <v>1519</v>
      </c>
      <c r="C141" s="126">
        <v>4500</v>
      </c>
      <c r="D141" s="126">
        <v>583.80977669000004</v>
      </c>
      <c r="E141" s="60"/>
      <c r="F141" s="136">
        <f t="shared" si="9"/>
        <v>0.16613687463311438</v>
      </c>
      <c r="G141" s="136">
        <f t="shared" si="10"/>
        <v>2.5721985681875181E-2</v>
      </c>
      <c r="H141" s="66"/>
      <c r="I141" s="67"/>
      <c r="J141" s="67"/>
      <c r="K141" s="67"/>
      <c r="L141" s="66"/>
      <c r="M141" s="66"/>
      <c r="N141" s="66"/>
    </row>
    <row r="142" spans="1:14" s="2" customFormat="1" x14ac:dyDescent="0.25">
      <c r="A142" s="103" t="s">
        <v>537</v>
      </c>
      <c r="B142" s="68" t="s">
        <v>1563</v>
      </c>
      <c r="C142" s="126">
        <v>505</v>
      </c>
      <c r="D142" s="126">
        <v>374.96534666999997</v>
      </c>
      <c r="E142" s="60"/>
      <c r="F142" s="136">
        <f t="shared" si="9"/>
        <v>1.8644249264382837E-2</v>
      </c>
      <c r="G142" s="136">
        <f t="shared" si="10"/>
        <v>1.6520540873652532E-2</v>
      </c>
      <c r="H142" s="66"/>
      <c r="I142" s="67"/>
      <c r="J142" s="67"/>
      <c r="K142" s="67"/>
      <c r="L142" s="66"/>
      <c r="M142" s="66"/>
      <c r="N142" s="66"/>
    </row>
    <row r="143" spans="1:14" s="2" customFormat="1" x14ac:dyDescent="0.25">
      <c r="A143" s="103" t="s">
        <v>538</v>
      </c>
      <c r="B143" s="68" t="s">
        <v>1564</v>
      </c>
      <c r="C143" s="126"/>
      <c r="D143" s="126"/>
      <c r="E143" s="68"/>
      <c r="F143" s="136">
        <f t="shared" si="9"/>
        <v>0</v>
      </c>
      <c r="G143" s="136">
        <f t="shared" si="10"/>
        <v>0</v>
      </c>
      <c r="H143" s="66"/>
      <c r="I143" s="67"/>
      <c r="J143" s="67"/>
      <c r="K143" s="67"/>
      <c r="L143" s="66"/>
      <c r="M143" s="66"/>
      <c r="N143" s="66"/>
    </row>
    <row r="144" spans="1:14" x14ac:dyDescent="0.25">
      <c r="A144" s="103" t="s">
        <v>539</v>
      </c>
      <c r="B144" s="68" t="s">
        <v>1565</v>
      </c>
      <c r="C144" s="126"/>
      <c r="D144" s="126"/>
      <c r="E144" s="68"/>
      <c r="F144" s="136">
        <f t="shared" si="9"/>
        <v>0</v>
      </c>
      <c r="G144" s="136">
        <f t="shared" si="10"/>
        <v>0</v>
      </c>
      <c r="H144" s="66"/>
      <c r="L144" s="66"/>
      <c r="M144" s="66"/>
    </row>
    <row r="145" spans="1:13" x14ac:dyDescent="0.25">
      <c r="A145" s="103" t="s">
        <v>540</v>
      </c>
      <c r="B145" s="68" t="s">
        <v>131</v>
      </c>
      <c r="C145" s="126"/>
      <c r="D145" s="126"/>
      <c r="E145" s="68"/>
      <c r="F145" s="136">
        <f t="shared" si="9"/>
        <v>0</v>
      </c>
      <c r="G145" s="136">
        <f t="shared" si="10"/>
        <v>0</v>
      </c>
      <c r="H145" s="66"/>
      <c r="L145" s="66"/>
      <c r="M145" s="66"/>
    </row>
    <row r="146" spans="1:13" x14ac:dyDescent="0.25">
      <c r="A146" s="103" t="s">
        <v>541</v>
      </c>
      <c r="B146" s="68" t="s">
        <v>75</v>
      </c>
      <c r="C146" s="126"/>
      <c r="D146" s="126"/>
      <c r="E146" s="68"/>
      <c r="F146" s="136">
        <f t="shared" si="9"/>
        <v>0</v>
      </c>
      <c r="G146" s="136">
        <f t="shared" si="10"/>
        <v>0</v>
      </c>
      <c r="H146" s="66"/>
      <c r="L146" s="66"/>
      <c r="M146" s="66"/>
    </row>
    <row r="147" spans="1:13" x14ac:dyDescent="0.25">
      <c r="A147" s="103" t="s">
        <v>542</v>
      </c>
      <c r="B147" s="68" t="s">
        <v>72</v>
      </c>
      <c r="C147" s="126"/>
      <c r="D147" s="126"/>
      <c r="E147" s="68"/>
      <c r="F147" s="136">
        <f t="shared" si="9"/>
        <v>0</v>
      </c>
      <c r="G147" s="136">
        <f t="shared" si="10"/>
        <v>0</v>
      </c>
      <c r="H147" s="66"/>
      <c r="L147" s="66"/>
      <c r="M147" s="66"/>
    </row>
    <row r="148" spans="1:13" x14ac:dyDescent="0.25">
      <c r="A148" s="103" t="s">
        <v>543</v>
      </c>
      <c r="B148" s="68" t="s">
        <v>76</v>
      </c>
      <c r="C148" s="126"/>
      <c r="D148" s="126"/>
      <c r="E148" s="68"/>
      <c r="F148" s="136">
        <f t="shared" si="9"/>
        <v>0</v>
      </c>
      <c r="G148" s="136">
        <f t="shared" si="10"/>
        <v>0</v>
      </c>
      <c r="H148" s="66"/>
      <c r="L148" s="66"/>
      <c r="M148" s="66"/>
    </row>
    <row r="149" spans="1:13" x14ac:dyDescent="0.25">
      <c r="A149" s="103" t="s">
        <v>544</v>
      </c>
      <c r="B149" s="68" t="s">
        <v>130</v>
      </c>
      <c r="C149" s="126"/>
      <c r="D149" s="126"/>
      <c r="E149" s="68"/>
      <c r="F149" s="136">
        <f t="shared" si="9"/>
        <v>0</v>
      </c>
      <c r="G149" s="136">
        <f t="shared" si="10"/>
        <v>0</v>
      </c>
      <c r="H149" s="66"/>
      <c r="L149" s="66"/>
      <c r="M149" s="66"/>
    </row>
    <row r="150" spans="1:13" x14ac:dyDescent="0.25">
      <c r="A150" s="103" t="s">
        <v>545</v>
      </c>
      <c r="B150" s="68" t="s">
        <v>36</v>
      </c>
      <c r="C150" s="126"/>
      <c r="D150" s="126"/>
      <c r="E150" s="68"/>
      <c r="F150" s="136">
        <f t="shared" si="9"/>
        <v>0</v>
      </c>
      <c r="G150" s="136">
        <f t="shared" si="10"/>
        <v>0</v>
      </c>
      <c r="H150" s="66"/>
      <c r="L150" s="66"/>
      <c r="M150" s="66"/>
    </row>
    <row r="151" spans="1:13" x14ac:dyDescent="0.25">
      <c r="A151" s="103" t="s">
        <v>546</v>
      </c>
      <c r="B151" s="68" t="s">
        <v>73</v>
      </c>
      <c r="C151" s="126"/>
      <c r="D151" s="126"/>
      <c r="E151" s="68"/>
      <c r="F151" s="136">
        <f t="shared" si="9"/>
        <v>0</v>
      </c>
      <c r="G151" s="136">
        <f t="shared" si="10"/>
        <v>0</v>
      </c>
      <c r="H151" s="66"/>
      <c r="L151" s="66"/>
      <c r="M151" s="66"/>
    </row>
    <row r="152" spans="1:13" x14ac:dyDescent="0.25">
      <c r="A152" s="103" t="s">
        <v>547</v>
      </c>
      <c r="B152" s="68" t="s">
        <v>2</v>
      </c>
      <c r="C152" s="126"/>
      <c r="D152" s="126"/>
      <c r="E152" s="68"/>
      <c r="F152" s="136">
        <f t="shared" si="9"/>
        <v>0</v>
      </c>
      <c r="G152" s="136">
        <f t="shared" si="10"/>
        <v>0</v>
      </c>
      <c r="H152" s="66"/>
      <c r="L152" s="66"/>
      <c r="M152" s="66"/>
    </row>
    <row r="153" spans="1:13" x14ac:dyDescent="0.25">
      <c r="A153" s="103" t="s">
        <v>548</v>
      </c>
      <c r="B153" s="10" t="s">
        <v>1</v>
      </c>
      <c r="C153" s="126">
        <f>SUM(C138:C152)</f>
        <v>27086.100000000002</v>
      </c>
      <c r="D153" s="126">
        <f>SUM(D138:D152)</f>
        <v>22696.917100820003</v>
      </c>
      <c r="E153" s="68"/>
      <c r="F153" s="137">
        <f>SUM(F138:F152)</f>
        <v>1</v>
      </c>
      <c r="G153" s="137">
        <f>SUM(G138:G152)</f>
        <v>1</v>
      </c>
      <c r="H153" s="66"/>
      <c r="L153" s="66"/>
      <c r="M153" s="66"/>
    </row>
    <row r="154" spans="1:13" hidden="1" outlineLevel="1" x14ac:dyDescent="0.25">
      <c r="A154" s="103" t="s">
        <v>549</v>
      </c>
      <c r="B154" s="85" t="s">
        <v>149</v>
      </c>
      <c r="C154" s="126"/>
      <c r="D154" s="126"/>
      <c r="E154" s="68"/>
      <c r="F154" s="136">
        <f t="shared" ref="F154:F162" si="11">IF($C$153=0,"",IF(C154="[for completion]","",C154/$C$153))</f>
        <v>0</v>
      </c>
      <c r="G154" s="136">
        <f t="shared" ref="G154:G162" si="12">IF($D$153=0,"",IF(D154="[for completion]","",D154/$D$153))</f>
        <v>0</v>
      </c>
      <c r="H154" s="66"/>
      <c r="L154" s="66"/>
      <c r="M154" s="66"/>
    </row>
    <row r="155" spans="1:13" hidden="1" outlineLevel="1" x14ac:dyDescent="0.25">
      <c r="A155" s="103" t="s">
        <v>550</v>
      </c>
      <c r="B155" s="85" t="s">
        <v>149</v>
      </c>
      <c r="C155" s="126"/>
      <c r="D155" s="126"/>
      <c r="E155" s="68"/>
      <c r="F155" s="136">
        <f t="shared" si="11"/>
        <v>0</v>
      </c>
      <c r="G155" s="136">
        <f t="shared" si="12"/>
        <v>0</v>
      </c>
      <c r="H155" s="66"/>
      <c r="L155" s="66"/>
      <c r="M155" s="66"/>
    </row>
    <row r="156" spans="1:13" hidden="1" outlineLevel="1" x14ac:dyDescent="0.25">
      <c r="A156" s="103" t="s">
        <v>551</v>
      </c>
      <c r="B156" s="85" t="s">
        <v>149</v>
      </c>
      <c r="C156" s="126"/>
      <c r="D156" s="126"/>
      <c r="E156" s="68"/>
      <c r="F156" s="136">
        <f t="shared" si="11"/>
        <v>0</v>
      </c>
      <c r="G156" s="136">
        <f t="shared" si="12"/>
        <v>0</v>
      </c>
      <c r="H156" s="66"/>
      <c r="L156" s="66"/>
      <c r="M156" s="66"/>
    </row>
    <row r="157" spans="1:13" hidden="1" outlineLevel="1" x14ac:dyDescent="0.25">
      <c r="A157" s="103" t="s">
        <v>552</v>
      </c>
      <c r="B157" s="85" t="s">
        <v>149</v>
      </c>
      <c r="C157" s="126"/>
      <c r="D157" s="126"/>
      <c r="E157" s="68"/>
      <c r="F157" s="136">
        <f t="shared" si="11"/>
        <v>0</v>
      </c>
      <c r="G157" s="136">
        <f t="shared" si="12"/>
        <v>0</v>
      </c>
      <c r="H157" s="66"/>
      <c r="L157" s="66"/>
      <c r="M157" s="66"/>
    </row>
    <row r="158" spans="1:13" hidden="1" outlineLevel="1" x14ac:dyDescent="0.25">
      <c r="A158" s="103" t="s">
        <v>553</v>
      </c>
      <c r="B158" s="85" t="s">
        <v>149</v>
      </c>
      <c r="C158" s="126"/>
      <c r="D158" s="126"/>
      <c r="E158" s="68"/>
      <c r="F158" s="136">
        <f t="shared" si="11"/>
        <v>0</v>
      </c>
      <c r="G158" s="136">
        <f t="shared" si="12"/>
        <v>0</v>
      </c>
      <c r="H158" s="66"/>
      <c r="L158" s="66"/>
      <c r="M158" s="66"/>
    </row>
    <row r="159" spans="1:13" hidden="1" outlineLevel="1" x14ac:dyDescent="0.25">
      <c r="A159" s="103" t="s">
        <v>554</v>
      </c>
      <c r="B159" s="85" t="s">
        <v>149</v>
      </c>
      <c r="C159" s="126"/>
      <c r="D159" s="126"/>
      <c r="E159" s="68"/>
      <c r="F159" s="136">
        <f t="shared" si="11"/>
        <v>0</v>
      </c>
      <c r="G159" s="136">
        <f t="shared" si="12"/>
        <v>0</v>
      </c>
      <c r="H159" s="66"/>
      <c r="L159" s="66"/>
      <c r="M159" s="66"/>
    </row>
    <row r="160" spans="1:13" hidden="1" outlineLevel="1" x14ac:dyDescent="0.25">
      <c r="A160" s="103" t="s">
        <v>555</v>
      </c>
      <c r="B160" s="85" t="s">
        <v>149</v>
      </c>
      <c r="C160" s="126"/>
      <c r="D160" s="126"/>
      <c r="E160" s="68"/>
      <c r="F160" s="136">
        <f t="shared" si="11"/>
        <v>0</v>
      </c>
      <c r="G160" s="136">
        <f t="shared" si="12"/>
        <v>0</v>
      </c>
      <c r="H160" s="66"/>
      <c r="L160" s="66"/>
      <c r="M160" s="66"/>
    </row>
    <row r="161" spans="1:13" hidden="1" outlineLevel="1" x14ac:dyDescent="0.25">
      <c r="A161" s="103" t="s">
        <v>556</v>
      </c>
      <c r="B161" s="85" t="s">
        <v>149</v>
      </c>
      <c r="C161" s="126"/>
      <c r="D161" s="126"/>
      <c r="E161" s="68"/>
      <c r="F161" s="136">
        <f t="shared" si="11"/>
        <v>0</v>
      </c>
      <c r="G161" s="136">
        <f t="shared" si="12"/>
        <v>0</v>
      </c>
      <c r="H161" s="66"/>
      <c r="L161" s="66"/>
      <c r="M161" s="66"/>
    </row>
    <row r="162" spans="1:13" hidden="1" outlineLevel="1" x14ac:dyDescent="0.25">
      <c r="A162" s="103" t="s">
        <v>557</v>
      </c>
      <c r="B162" s="85" t="s">
        <v>149</v>
      </c>
      <c r="C162" s="139"/>
      <c r="D162" s="139"/>
      <c r="E162" s="65"/>
      <c r="F162" s="136">
        <f t="shared" si="11"/>
        <v>0</v>
      </c>
      <c r="G162" s="136">
        <f t="shared" si="12"/>
        <v>0</v>
      </c>
      <c r="H162" s="66"/>
      <c r="L162" s="66"/>
      <c r="M162" s="66"/>
    </row>
    <row r="163" spans="1:13" ht="15" customHeight="1" collapsed="1" x14ac:dyDescent="0.25">
      <c r="A163" s="73"/>
      <c r="B163" s="75" t="s">
        <v>756</v>
      </c>
      <c r="C163" s="73" t="s">
        <v>79</v>
      </c>
      <c r="D163" s="73" t="s">
        <v>80</v>
      </c>
      <c r="E163" s="58"/>
      <c r="F163" s="74" t="s">
        <v>81</v>
      </c>
      <c r="G163" s="74" t="s">
        <v>82</v>
      </c>
      <c r="H163" s="66"/>
      <c r="L163" s="66"/>
      <c r="M163" s="66"/>
    </row>
    <row r="164" spans="1:13" x14ac:dyDescent="0.25">
      <c r="A164" s="103" t="s">
        <v>558</v>
      </c>
      <c r="B164" s="66" t="s">
        <v>15</v>
      </c>
      <c r="C164" s="126">
        <v>22656.917100819999</v>
      </c>
      <c r="D164" s="126">
        <v>22656.917100819999</v>
      </c>
      <c r="E164" s="11"/>
      <c r="F164" s="11">
        <f>IF($C$167=0,"",IF(C164="[for completion]","",C164/$C$167))</f>
        <v>0.99823764611632848</v>
      </c>
      <c r="G164" s="11">
        <f>IF($D$164=0,"",IF(D164="[for completion]","",D164/$D$167))</f>
        <v>0.99823764611632848</v>
      </c>
      <c r="H164" s="66"/>
      <c r="L164" s="66"/>
      <c r="M164" s="66"/>
    </row>
    <row r="165" spans="1:13" x14ac:dyDescent="0.25">
      <c r="A165" s="103" t="s">
        <v>559</v>
      </c>
      <c r="B165" s="66" t="s">
        <v>16</v>
      </c>
      <c r="C165" s="126">
        <v>40</v>
      </c>
      <c r="D165" s="126">
        <v>40</v>
      </c>
      <c r="E165" s="11"/>
      <c r="F165" s="11">
        <f>IF($C$167=0,"",IF(C165="[for completion]","",C165/$C$167))</f>
        <v>1.7623538836714909E-3</v>
      </c>
      <c r="G165" s="11">
        <f>IF($D$164=0,"",IF(D165="[for completion]","",D165/$D$167))</f>
        <v>1.7623538836714909E-3</v>
      </c>
      <c r="H165" s="66"/>
      <c r="L165" s="66"/>
      <c r="M165" s="66"/>
    </row>
    <row r="166" spans="1:13" x14ac:dyDescent="0.25">
      <c r="A166" s="103" t="s">
        <v>560</v>
      </c>
      <c r="B166" s="66" t="s">
        <v>2</v>
      </c>
      <c r="C166" s="126"/>
      <c r="D166" s="126"/>
      <c r="E166" s="11"/>
      <c r="F166" s="11">
        <f>IF($C$167=0,"",IF(C166="[for completion]","",C166/$C$167))</f>
        <v>0</v>
      </c>
      <c r="G166" s="11">
        <f>IF($D$164=0,"",IF(D166="[for completion]","",D166/$D$167))</f>
        <v>0</v>
      </c>
      <c r="H166" s="66"/>
      <c r="L166" s="66"/>
      <c r="M166" s="66"/>
    </row>
    <row r="167" spans="1:13" x14ac:dyDescent="0.25">
      <c r="A167" s="103" t="s">
        <v>561</v>
      </c>
      <c r="B167" s="12" t="s">
        <v>1</v>
      </c>
      <c r="C167" s="134">
        <f>SUM(C164:C166)</f>
        <v>22696.917100819999</v>
      </c>
      <c r="D167" s="134">
        <f>SUM(D164:D166)</f>
        <v>22696.917100819999</v>
      </c>
      <c r="E167" s="11"/>
      <c r="F167" s="11">
        <f>SUM(F164:F166)</f>
        <v>1</v>
      </c>
      <c r="G167" s="11">
        <f>SUM(G164:G166)</f>
        <v>1</v>
      </c>
      <c r="H167" s="66"/>
      <c r="L167" s="66"/>
      <c r="M167" s="66"/>
    </row>
    <row r="168" spans="1:13" hidden="1" outlineLevel="1" x14ac:dyDescent="0.25">
      <c r="A168" s="103" t="s">
        <v>562</v>
      </c>
      <c r="B168" s="12"/>
      <c r="C168" s="66"/>
      <c r="D168" s="66"/>
      <c r="E168" s="11"/>
      <c r="F168" s="11"/>
      <c r="G168" s="9"/>
      <c r="H168" s="66"/>
      <c r="L168" s="66"/>
      <c r="M168" s="66"/>
    </row>
    <row r="169" spans="1:13" hidden="1" outlineLevel="1" x14ac:dyDescent="0.25">
      <c r="A169" s="103" t="s">
        <v>563</v>
      </c>
      <c r="B169" s="12"/>
      <c r="C169" s="66"/>
      <c r="D169" s="66"/>
      <c r="E169" s="11"/>
      <c r="F169" s="11"/>
      <c r="G169" s="9"/>
      <c r="H169" s="66"/>
      <c r="L169" s="66"/>
      <c r="M169" s="66"/>
    </row>
    <row r="170" spans="1:13" hidden="1" outlineLevel="1" x14ac:dyDescent="0.25">
      <c r="A170" s="103" t="s">
        <v>564</v>
      </c>
      <c r="B170" s="12"/>
      <c r="C170" s="66"/>
      <c r="D170" s="66"/>
      <c r="E170" s="11"/>
      <c r="F170" s="11"/>
      <c r="G170" s="9"/>
      <c r="H170" s="66"/>
      <c r="L170" s="66"/>
      <c r="M170" s="66"/>
    </row>
    <row r="171" spans="1:13" hidden="1" outlineLevel="1" x14ac:dyDescent="0.25">
      <c r="A171" s="103" t="s">
        <v>565</v>
      </c>
      <c r="B171" s="12"/>
      <c r="C171" s="66"/>
      <c r="D171" s="66"/>
      <c r="E171" s="11"/>
      <c r="F171" s="11"/>
      <c r="G171" s="9"/>
      <c r="H171" s="66"/>
      <c r="L171" s="66"/>
      <c r="M171" s="66"/>
    </row>
    <row r="172" spans="1:13" hidden="1" outlineLevel="1" x14ac:dyDescent="0.25">
      <c r="A172" s="103" t="s">
        <v>566</v>
      </c>
      <c r="B172" s="12"/>
      <c r="C172" s="66"/>
      <c r="D172" s="66"/>
      <c r="E172" s="11"/>
      <c r="F172" s="11"/>
      <c r="G172" s="9"/>
      <c r="H172" s="66"/>
      <c r="L172" s="66"/>
      <c r="M172" s="66"/>
    </row>
    <row r="173" spans="1:13" ht="15" customHeight="1" collapsed="1" x14ac:dyDescent="0.25">
      <c r="A173" s="73"/>
      <c r="B173" s="75" t="s">
        <v>757</v>
      </c>
      <c r="C173" s="73" t="s">
        <v>78</v>
      </c>
      <c r="D173" s="73"/>
      <c r="E173" s="58"/>
      <c r="F173" s="74" t="s">
        <v>141</v>
      </c>
      <c r="G173" s="74"/>
      <c r="H173" s="66"/>
      <c r="L173" s="66"/>
      <c r="M173" s="66"/>
    </row>
    <row r="174" spans="1:13" ht="15" customHeight="1" x14ac:dyDescent="0.25">
      <c r="A174" s="103" t="s">
        <v>567</v>
      </c>
      <c r="B174" s="99" t="s">
        <v>274</v>
      </c>
      <c r="C174" s="126">
        <v>38.677624209999998</v>
      </c>
      <c r="D174" s="56"/>
      <c r="E174" s="4"/>
      <c r="F174" s="136">
        <f>IF($C$179=0,"",IF(C174="[for completion]","",C174/$C$179))</f>
        <v>1</v>
      </c>
      <c r="G174" s="60"/>
      <c r="H174" s="66"/>
      <c r="I174" s="103"/>
      <c r="J174" s="103"/>
      <c r="K174" s="103"/>
      <c r="L174" s="66"/>
      <c r="M174" s="66"/>
    </row>
    <row r="175" spans="1:13" ht="30" x14ac:dyDescent="0.25">
      <c r="A175" s="103" t="s">
        <v>568</v>
      </c>
      <c r="B175" s="99" t="s">
        <v>1504</v>
      </c>
      <c r="C175" s="126"/>
      <c r="E175" s="62"/>
      <c r="F175" s="136">
        <f>IF($C$179=0,"",IF(C175="[for completion]","",C175/$C$179))</f>
        <v>0</v>
      </c>
      <c r="G175" s="60"/>
      <c r="H175" s="66"/>
      <c r="L175" s="66"/>
      <c r="M175" s="66"/>
    </row>
    <row r="176" spans="1:13" x14ac:dyDescent="0.25">
      <c r="A176" s="103" t="s">
        <v>569</v>
      </c>
      <c r="B176" s="68" t="s">
        <v>189</v>
      </c>
      <c r="C176" s="126"/>
      <c r="E176" s="62"/>
      <c r="F176" s="136">
        <f>IF($C$179=0,"",IF(C176="[for completion]","",C176/$C$179))</f>
        <v>0</v>
      </c>
      <c r="G176" s="60"/>
      <c r="H176" s="66"/>
      <c r="L176" s="66"/>
      <c r="M176" s="66"/>
    </row>
    <row r="177" spans="1:13" x14ac:dyDescent="0.25">
      <c r="A177" s="103" t="s">
        <v>570</v>
      </c>
      <c r="B177" s="68" t="s">
        <v>128</v>
      </c>
      <c r="C177" s="126"/>
      <c r="E177" s="62"/>
      <c r="F177" s="136">
        <f>IF($C$179=0,"",IF(C177="[for completion]","",C177/$C$179))</f>
        <v>0</v>
      </c>
      <c r="G177" s="60"/>
      <c r="H177" s="66"/>
      <c r="L177" s="66"/>
      <c r="M177" s="66"/>
    </row>
    <row r="178" spans="1:13" x14ac:dyDescent="0.25">
      <c r="A178" s="103" t="s">
        <v>571</v>
      </c>
      <c r="B178" s="68" t="s">
        <v>2</v>
      </c>
      <c r="C178" s="126"/>
      <c r="E178" s="62"/>
      <c r="F178" s="136">
        <f>IF($C$179=0,"",IF(C178="[for completion]","",C178/$C$179))</f>
        <v>0</v>
      </c>
      <c r="G178" s="60"/>
      <c r="H178" s="66"/>
      <c r="L178" s="66"/>
      <c r="M178" s="66"/>
    </row>
    <row r="179" spans="1:13" x14ac:dyDescent="0.25">
      <c r="A179" s="103" t="s">
        <v>572</v>
      </c>
      <c r="B179" s="10" t="s">
        <v>1</v>
      </c>
      <c r="C179" s="126">
        <f>SUM(C174:C178)</f>
        <v>38.677624209999998</v>
      </c>
      <c r="E179" s="62"/>
      <c r="F179" s="138">
        <f>SUM(F174:F178)</f>
        <v>1</v>
      </c>
      <c r="G179" s="60"/>
      <c r="H179" s="66"/>
      <c r="L179" s="66"/>
      <c r="M179" s="66"/>
    </row>
    <row r="180" spans="1:13" hidden="1" outlineLevel="1" x14ac:dyDescent="0.25">
      <c r="A180" s="103" t="s">
        <v>573</v>
      </c>
      <c r="B180" s="86" t="s">
        <v>190</v>
      </c>
      <c r="C180" s="127"/>
      <c r="E180" s="62"/>
      <c r="F180" s="60">
        <f t="shared" ref="F180:F187" si="13">IF($C$179=0,"",IF(C180="[for completion]","",C180/$C$179))</f>
        <v>0</v>
      </c>
      <c r="G180" s="60"/>
      <c r="H180" s="66"/>
      <c r="L180" s="66"/>
      <c r="M180" s="66"/>
    </row>
    <row r="181" spans="1:13" s="86" customFormat="1" ht="30" hidden="1" outlineLevel="1" x14ac:dyDescent="0.25">
      <c r="A181" s="103" t="s">
        <v>574</v>
      </c>
      <c r="B181" s="86" t="s">
        <v>210</v>
      </c>
      <c r="C181" s="127"/>
      <c r="F181" s="60">
        <f t="shared" si="13"/>
        <v>0</v>
      </c>
    </row>
    <row r="182" spans="1:13" ht="30" hidden="1" outlineLevel="1" x14ac:dyDescent="0.25">
      <c r="A182" s="103" t="s">
        <v>575</v>
      </c>
      <c r="B182" s="86" t="s">
        <v>211</v>
      </c>
      <c r="C182" s="127"/>
      <c r="E182" s="62"/>
      <c r="F182" s="60">
        <f t="shared" si="13"/>
        <v>0</v>
      </c>
      <c r="G182" s="60"/>
      <c r="H182" s="66"/>
      <c r="L182" s="66"/>
      <c r="M182" s="66"/>
    </row>
    <row r="183" spans="1:13" hidden="1" outlineLevel="1" x14ac:dyDescent="0.25">
      <c r="A183" s="103" t="s">
        <v>576</v>
      </c>
      <c r="B183" s="86" t="s">
        <v>191</v>
      </c>
      <c r="C183" s="127"/>
      <c r="E183" s="62"/>
      <c r="F183" s="60">
        <f t="shared" si="13"/>
        <v>0</v>
      </c>
      <c r="G183" s="60"/>
      <c r="H183" s="66"/>
      <c r="L183" s="66"/>
      <c r="M183" s="66"/>
    </row>
    <row r="184" spans="1:13" s="86" customFormat="1" hidden="1" outlineLevel="1" x14ac:dyDescent="0.25">
      <c r="A184" s="103" t="s">
        <v>577</v>
      </c>
      <c r="B184" s="86" t="s">
        <v>212</v>
      </c>
      <c r="C184" s="127"/>
      <c r="F184" s="60">
        <f t="shared" si="13"/>
        <v>0</v>
      </c>
    </row>
    <row r="185" spans="1:13" hidden="1" outlineLevel="1" x14ac:dyDescent="0.25">
      <c r="A185" s="103" t="s">
        <v>578</v>
      </c>
      <c r="B185" s="86" t="s">
        <v>213</v>
      </c>
      <c r="C185" s="127"/>
      <c r="E185" s="62"/>
      <c r="F185" s="60">
        <f t="shared" si="13"/>
        <v>0</v>
      </c>
      <c r="G185" s="60"/>
      <c r="H185" s="66"/>
      <c r="L185" s="66"/>
      <c r="M185" s="66"/>
    </row>
    <row r="186" spans="1:13" hidden="1" outlineLevel="1" x14ac:dyDescent="0.25">
      <c r="A186" s="103" t="s">
        <v>579</v>
      </c>
      <c r="B186" s="86" t="s">
        <v>184</v>
      </c>
      <c r="C186" s="127"/>
      <c r="E186" s="62"/>
      <c r="F186" s="60">
        <f t="shared" si="13"/>
        <v>0</v>
      </c>
      <c r="G186" s="60"/>
      <c r="H186" s="66"/>
      <c r="L186" s="66"/>
      <c r="M186" s="66"/>
    </row>
    <row r="187" spans="1:13" hidden="1" outlineLevel="1" x14ac:dyDescent="0.25">
      <c r="A187" s="103" t="s">
        <v>580</v>
      </c>
      <c r="B187" s="86" t="s">
        <v>185</v>
      </c>
      <c r="C187" s="127"/>
      <c r="E187" s="62"/>
      <c r="F187" s="60">
        <f t="shared" si="13"/>
        <v>0</v>
      </c>
      <c r="G187" s="60"/>
      <c r="H187" s="66"/>
      <c r="L187" s="66"/>
      <c r="M187" s="66"/>
    </row>
    <row r="188" spans="1:13" hidden="1" outlineLevel="1" x14ac:dyDescent="0.25">
      <c r="A188" s="103" t="s">
        <v>581</v>
      </c>
      <c r="B188" s="86"/>
      <c r="E188" s="62"/>
      <c r="F188" s="60"/>
      <c r="G188" s="60"/>
      <c r="H188" s="66"/>
      <c r="L188" s="66"/>
      <c r="M188" s="66"/>
    </row>
    <row r="189" spans="1:13" hidden="1" outlineLevel="1" x14ac:dyDescent="0.25">
      <c r="A189" s="103" t="s">
        <v>582</v>
      </c>
      <c r="B189" s="86"/>
      <c r="E189" s="62"/>
      <c r="F189" s="60"/>
      <c r="G189" s="60"/>
      <c r="H189" s="66"/>
      <c r="L189" s="66"/>
      <c r="M189" s="66"/>
    </row>
    <row r="190" spans="1:13" hidden="1" outlineLevel="1" x14ac:dyDescent="0.25">
      <c r="A190" s="103" t="s">
        <v>583</v>
      </c>
      <c r="B190" s="86"/>
      <c r="E190" s="62"/>
      <c r="F190" s="60"/>
      <c r="G190" s="60"/>
      <c r="H190" s="66"/>
      <c r="L190" s="66"/>
      <c r="M190" s="66"/>
    </row>
    <row r="191" spans="1:13" hidden="1" outlineLevel="1" x14ac:dyDescent="0.25">
      <c r="A191" s="103" t="s">
        <v>584</v>
      </c>
      <c r="B191" s="85"/>
      <c r="E191" s="62"/>
      <c r="F191" s="60"/>
      <c r="G191" s="60"/>
      <c r="H191" s="66"/>
      <c r="L191" s="66"/>
      <c r="M191" s="66"/>
    </row>
    <row r="192" spans="1:13" ht="15" customHeight="1" collapsed="1" x14ac:dyDescent="0.25">
      <c r="A192" s="73"/>
      <c r="B192" s="75" t="s">
        <v>758</v>
      </c>
      <c r="C192" s="73" t="s">
        <v>78</v>
      </c>
      <c r="D192" s="73"/>
      <c r="E192" s="58"/>
      <c r="F192" s="74" t="s">
        <v>141</v>
      </c>
      <c r="G192" s="74"/>
      <c r="H192" s="66"/>
      <c r="L192" s="66"/>
      <c r="M192" s="66"/>
    </row>
    <row r="193" spans="1:13" x14ac:dyDescent="0.25">
      <c r="A193" s="103" t="s">
        <v>585</v>
      </c>
      <c r="B193" s="99" t="s">
        <v>275</v>
      </c>
      <c r="C193" s="126">
        <v>38.677624209999998</v>
      </c>
      <c r="E193" s="69"/>
      <c r="F193" s="136">
        <f t="shared" ref="F193:F207" si="14">IF($C$208=0,"",IF(C193="[for completion]","",C193/$C$208))</f>
        <v>1</v>
      </c>
      <c r="G193" s="60"/>
      <c r="H193" s="66"/>
      <c r="L193" s="66"/>
      <c r="M193" s="66"/>
    </row>
    <row r="194" spans="1:13" x14ac:dyDescent="0.25">
      <c r="A194" s="103" t="s">
        <v>586</v>
      </c>
      <c r="B194" s="68" t="s">
        <v>86</v>
      </c>
      <c r="C194" s="126"/>
      <c r="E194" s="62"/>
      <c r="F194" s="136">
        <f t="shared" si="14"/>
        <v>0</v>
      </c>
      <c r="G194" s="62"/>
      <c r="H194" s="66"/>
      <c r="L194" s="66"/>
      <c r="M194" s="66"/>
    </row>
    <row r="195" spans="1:13" x14ac:dyDescent="0.25">
      <c r="A195" s="103" t="s">
        <v>587</v>
      </c>
      <c r="B195" s="68" t="s">
        <v>122</v>
      </c>
      <c r="C195" s="126"/>
      <c r="E195" s="62"/>
      <c r="F195" s="136">
        <f t="shared" si="14"/>
        <v>0</v>
      </c>
      <c r="G195" s="62"/>
      <c r="H195" s="66"/>
      <c r="L195" s="66"/>
      <c r="M195" s="66"/>
    </row>
    <row r="196" spans="1:13" x14ac:dyDescent="0.25">
      <c r="A196" s="103" t="s">
        <v>588</v>
      </c>
      <c r="B196" s="68" t="s">
        <v>111</v>
      </c>
      <c r="C196" s="126"/>
      <c r="E196" s="62"/>
      <c r="F196" s="136">
        <f t="shared" si="14"/>
        <v>0</v>
      </c>
      <c r="G196" s="62"/>
      <c r="H196" s="66"/>
      <c r="L196" s="66"/>
      <c r="M196" s="66"/>
    </row>
    <row r="197" spans="1:13" x14ac:dyDescent="0.25">
      <c r="A197" s="103" t="s">
        <v>589</v>
      </c>
      <c r="B197" s="68" t="s">
        <v>115</v>
      </c>
      <c r="C197" s="126"/>
      <c r="E197" s="62"/>
      <c r="F197" s="136">
        <f t="shared" si="14"/>
        <v>0</v>
      </c>
      <c r="G197" s="62"/>
      <c r="H197" s="66"/>
      <c r="L197" s="66"/>
      <c r="M197" s="66"/>
    </row>
    <row r="198" spans="1:13" x14ac:dyDescent="0.25">
      <c r="A198" s="103" t="s">
        <v>590</v>
      </c>
      <c r="B198" s="68" t="s">
        <v>116</v>
      </c>
      <c r="C198" s="126"/>
      <c r="E198" s="62"/>
      <c r="F198" s="136">
        <f t="shared" si="14"/>
        <v>0</v>
      </c>
      <c r="G198" s="62"/>
      <c r="H198" s="66"/>
      <c r="L198" s="66"/>
      <c r="M198" s="66"/>
    </row>
    <row r="199" spans="1:13" x14ac:dyDescent="0.25">
      <c r="A199" s="103" t="s">
        <v>591</v>
      </c>
      <c r="B199" s="68" t="s">
        <v>135</v>
      </c>
      <c r="C199" s="126"/>
      <c r="E199" s="62"/>
      <c r="F199" s="136">
        <f t="shared" si="14"/>
        <v>0</v>
      </c>
      <c r="G199" s="62"/>
      <c r="H199" s="66"/>
      <c r="L199" s="66"/>
      <c r="M199" s="66"/>
    </row>
    <row r="200" spans="1:13" x14ac:dyDescent="0.25">
      <c r="A200" s="103" t="s">
        <v>592</v>
      </c>
      <c r="B200" s="68" t="s">
        <v>117</v>
      </c>
      <c r="C200" s="126"/>
      <c r="E200" s="62"/>
      <c r="F200" s="136">
        <f t="shared" si="14"/>
        <v>0</v>
      </c>
      <c r="G200" s="62"/>
      <c r="H200" s="66"/>
      <c r="L200" s="66"/>
      <c r="M200" s="66"/>
    </row>
    <row r="201" spans="1:13" x14ac:dyDescent="0.25">
      <c r="A201" s="103" t="s">
        <v>593</v>
      </c>
      <c r="B201" s="68" t="s">
        <v>118</v>
      </c>
      <c r="C201" s="126"/>
      <c r="E201" s="62"/>
      <c r="F201" s="136">
        <f t="shared" si="14"/>
        <v>0</v>
      </c>
      <c r="G201" s="62"/>
      <c r="H201" s="66"/>
      <c r="L201" s="66"/>
      <c r="M201" s="66"/>
    </row>
    <row r="202" spans="1:13" x14ac:dyDescent="0.25">
      <c r="A202" s="103" t="s">
        <v>594</v>
      </c>
      <c r="B202" s="68" t="s">
        <v>119</v>
      </c>
      <c r="C202" s="126"/>
      <c r="E202" s="62"/>
      <c r="F202" s="136">
        <f t="shared" si="14"/>
        <v>0</v>
      </c>
      <c r="G202" s="62"/>
      <c r="H202" s="66"/>
      <c r="L202" s="66"/>
      <c r="M202" s="66"/>
    </row>
    <row r="203" spans="1:13" x14ac:dyDescent="0.25">
      <c r="A203" s="103" t="s">
        <v>595</v>
      </c>
      <c r="B203" s="68" t="s">
        <v>120</v>
      </c>
      <c r="C203" s="126"/>
      <c r="E203" s="62"/>
      <c r="F203" s="136">
        <f t="shared" si="14"/>
        <v>0</v>
      </c>
      <c r="G203" s="62"/>
      <c r="H203" s="66"/>
      <c r="L203" s="66"/>
      <c r="M203" s="66"/>
    </row>
    <row r="204" spans="1:13" x14ac:dyDescent="0.25">
      <c r="A204" s="103" t="s">
        <v>596</v>
      </c>
      <c r="B204" s="68" t="s">
        <v>123</v>
      </c>
      <c r="C204" s="126"/>
      <c r="E204" s="62"/>
      <c r="F204" s="136">
        <f t="shared" si="14"/>
        <v>0</v>
      </c>
      <c r="G204" s="62"/>
      <c r="H204" s="66"/>
      <c r="L204" s="66"/>
      <c r="M204" s="66"/>
    </row>
    <row r="205" spans="1:13" x14ac:dyDescent="0.25">
      <c r="A205" s="103" t="s">
        <v>597</v>
      </c>
      <c r="B205" s="68" t="s">
        <v>121</v>
      </c>
      <c r="C205" s="126"/>
      <c r="E205" s="62"/>
      <c r="F205" s="136">
        <f t="shared" si="14"/>
        <v>0</v>
      </c>
      <c r="G205" s="62"/>
      <c r="H205" s="66"/>
      <c r="L205" s="66"/>
      <c r="M205" s="66"/>
    </row>
    <row r="206" spans="1:13" x14ac:dyDescent="0.25">
      <c r="A206" s="103" t="s">
        <v>598</v>
      </c>
      <c r="B206" s="68" t="s">
        <v>2</v>
      </c>
      <c r="C206" s="126"/>
      <c r="E206" s="62"/>
      <c r="F206" s="136">
        <f t="shared" si="14"/>
        <v>0</v>
      </c>
      <c r="G206" s="62"/>
      <c r="H206" s="66"/>
      <c r="L206" s="66"/>
      <c r="M206" s="66"/>
    </row>
    <row r="207" spans="1:13" x14ac:dyDescent="0.25">
      <c r="A207" s="103" t="s">
        <v>599</v>
      </c>
      <c r="B207" s="70" t="s">
        <v>192</v>
      </c>
      <c r="C207" s="126">
        <f>SUM(C194:C196)</f>
        <v>0</v>
      </c>
      <c r="E207" s="62"/>
      <c r="F207" s="136">
        <f t="shared" si="14"/>
        <v>0</v>
      </c>
      <c r="G207" s="62"/>
      <c r="H207" s="66"/>
      <c r="L207" s="66"/>
      <c r="M207" s="66"/>
    </row>
    <row r="208" spans="1:13" x14ac:dyDescent="0.25">
      <c r="A208" s="103" t="s">
        <v>600</v>
      </c>
      <c r="B208" s="10" t="s">
        <v>1</v>
      </c>
      <c r="C208" s="134">
        <f>SUM(C193:C206)</f>
        <v>38.677624209999998</v>
      </c>
      <c r="D208" s="68"/>
      <c r="E208" s="62"/>
      <c r="F208" s="138">
        <f>SUM(F193:F206)</f>
        <v>1</v>
      </c>
      <c r="G208" s="62"/>
      <c r="H208" s="66"/>
      <c r="L208" s="66"/>
      <c r="M208" s="66"/>
    </row>
    <row r="209" spans="1:13" hidden="1" outlineLevel="1" x14ac:dyDescent="0.25">
      <c r="A209" s="103" t="s">
        <v>601</v>
      </c>
      <c r="B209" s="85" t="s">
        <v>149</v>
      </c>
      <c r="C209" s="127"/>
      <c r="D209" s="127"/>
      <c r="E209" s="62"/>
      <c r="F209" s="60">
        <f t="shared" ref="F209:F215" si="15">IF($C$208=0,"",IF(C209="[for completion]","",C209/$C$208))</f>
        <v>0</v>
      </c>
      <c r="G209" s="62"/>
      <c r="H209" s="66"/>
      <c r="L209" s="66"/>
      <c r="M209" s="66"/>
    </row>
    <row r="210" spans="1:13" hidden="1" outlineLevel="1" x14ac:dyDescent="0.25">
      <c r="A210" s="103" t="s">
        <v>602</v>
      </c>
      <c r="B210" s="85" t="s">
        <v>149</v>
      </c>
      <c r="C210" s="127"/>
      <c r="D210" s="127"/>
      <c r="E210" s="62"/>
      <c r="F210" s="60">
        <f t="shared" si="15"/>
        <v>0</v>
      </c>
      <c r="G210" s="62"/>
      <c r="H210" s="66"/>
      <c r="L210" s="66"/>
      <c r="M210" s="66"/>
    </row>
    <row r="211" spans="1:13" hidden="1" outlineLevel="1" x14ac:dyDescent="0.25">
      <c r="A211" s="103" t="s">
        <v>603</v>
      </c>
      <c r="B211" s="85" t="s">
        <v>149</v>
      </c>
      <c r="C211" s="127"/>
      <c r="D211" s="127"/>
      <c r="E211" s="62"/>
      <c r="F211" s="60">
        <f t="shared" si="15"/>
        <v>0</v>
      </c>
      <c r="G211" s="62"/>
      <c r="H211" s="66"/>
      <c r="L211" s="66"/>
      <c r="M211" s="66"/>
    </row>
    <row r="212" spans="1:13" hidden="1" outlineLevel="1" x14ac:dyDescent="0.25">
      <c r="A212" s="103" t="s">
        <v>604</v>
      </c>
      <c r="B212" s="85" t="s">
        <v>149</v>
      </c>
      <c r="C212" s="127"/>
      <c r="D212" s="127"/>
      <c r="E212" s="62"/>
      <c r="F212" s="60">
        <f t="shared" si="15"/>
        <v>0</v>
      </c>
      <c r="G212" s="62"/>
      <c r="H212" s="66"/>
      <c r="L212" s="66"/>
      <c r="M212" s="66"/>
    </row>
    <row r="213" spans="1:13" hidden="1" outlineLevel="1" x14ac:dyDescent="0.25">
      <c r="A213" s="103" t="s">
        <v>605</v>
      </c>
      <c r="B213" s="85" t="s">
        <v>149</v>
      </c>
      <c r="C213" s="127"/>
      <c r="D213" s="127"/>
      <c r="E213" s="62"/>
      <c r="F213" s="60">
        <f t="shared" si="15"/>
        <v>0</v>
      </c>
      <c r="G213" s="62"/>
      <c r="H213" s="66"/>
      <c r="L213" s="66"/>
      <c r="M213" s="66"/>
    </row>
    <row r="214" spans="1:13" hidden="1" outlineLevel="1" x14ac:dyDescent="0.25">
      <c r="A214" s="103" t="s">
        <v>606</v>
      </c>
      <c r="B214" s="85" t="s">
        <v>149</v>
      </c>
      <c r="C214" s="127"/>
      <c r="D214" s="127"/>
      <c r="E214" s="62"/>
      <c r="F214" s="60">
        <f t="shared" si="15"/>
        <v>0</v>
      </c>
      <c r="G214" s="62"/>
      <c r="H214" s="66"/>
      <c r="L214" s="66"/>
      <c r="M214" s="66"/>
    </row>
    <row r="215" spans="1:13" hidden="1" outlineLevel="1" x14ac:dyDescent="0.25">
      <c r="A215" s="103" t="s">
        <v>607</v>
      </c>
      <c r="B215" s="85" t="s">
        <v>149</v>
      </c>
      <c r="C215" s="127"/>
      <c r="D215" s="127"/>
      <c r="E215" s="62"/>
      <c r="F215" s="60">
        <f t="shared" si="15"/>
        <v>0</v>
      </c>
      <c r="G215" s="62"/>
      <c r="H215" s="66"/>
      <c r="L215" s="66"/>
      <c r="M215" s="66"/>
    </row>
    <row r="216" spans="1:13" ht="15" customHeight="1" collapsed="1" x14ac:dyDescent="0.25">
      <c r="A216" s="73"/>
      <c r="B216" s="75" t="s">
        <v>759</v>
      </c>
      <c r="C216" s="73" t="s">
        <v>78</v>
      </c>
      <c r="D216" s="73"/>
      <c r="E216" s="58"/>
      <c r="F216" s="74" t="s">
        <v>140</v>
      </c>
      <c r="G216" s="74" t="s">
        <v>53</v>
      </c>
      <c r="H216" s="66"/>
      <c r="L216" s="66"/>
      <c r="M216" s="66"/>
    </row>
    <row r="217" spans="1:13" x14ac:dyDescent="0.25">
      <c r="A217" s="103" t="s">
        <v>608</v>
      </c>
      <c r="B217" s="9" t="s">
        <v>162</v>
      </c>
      <c r="C217" s="126"/>
      <c r="E217" s="11"/>
      <c r="F217" s="136" t="str">
        <f>IF($C$220=0,"",IF(C217="[for completion]","",C217/$C$220))</f>
        <v/>
      </c>
      <c r="G217" s="136" t="str">
        <f>IF($C$220=0,"",IF(C217="[for completion]","",C217/$C$220))</f>
        <v/>
      </c>
      <c r="H217" s="66"/>
      <c r="L217" s="66"/>
      <c r="M217" s="66"/>
    </row>
    <row r="218" spans="1:13" x14ac:dyDescent="0.25">
      <c r="A218" s="103" t="s">
        <v>609</v>
      </c>
      <c r="B218" s="9" t="s">
        <v>161</v>
      </c>
      <c r="C218" s="126"/>
      <c r="E218" s="11"/>
      <c r="F218" s="136" t="str">
        <f>IF($C$220=0,"",IF(C218="[for completion]","",C218/$C$220))</f>
        <v/>
      </c>
      <c r="G218" s="136" t="str">
        <f>IF($C$220=0,"",IF(C218="[for completion]","",C218/$C$220))</f>
        <v/>
      </c>
      <c r="H218" s="66"/>
      <c r="L218" s="66"/>
      <c r="M218" s="66"/>
    </row>
    <row r="219" spans="1:13" x14ac:dyDescent="0.25">
      <c r="A219" s="103" t="s">
        <v>610</v>
      </c>
      <c r="B219" s="9" t="s">
        <v>2</v>
      </c>
      <c r="C219" s="126"/>
      <c r="E219" s="11"/>
      <c r="F219" s="136" t="str">
        <f>IF($C$220=0,"",IF(C219="[for completion]","",C219/$C$220))</f>
        <v/>
      </c>
      <c r="G219" s="136" t="str">
        <f>IF($C$220=0,"",IF(C219="[for completion]","",C219/$C$220))</f>
        <v/>
      </c>
      <c r="H219" s="66"/>
      <c r="L219" s="66"/>
      <c r="M219" s="66"/>
    </row>
    <row r="220" spans="1:13" x14ac:dyDescent="0.25">
      <c r="A220" s="103" t="s">
        <v>611</v>
      </c>
      <c r="B220" s="10" t="s">
        <v>1</v>
      </c>
      <c r="C220" s="134">
        <f>SUM(C217:C219)</f>
        <v>0</v>
      </c>
      <c r="E220" s="11"/>
      <c r="F220" s="137">
        <f>SUM(F217:F219)</f>
        <v>0</v>
      </c>
      <c r="G220" s="137">
        <f>SUM(G217:G219)</f>
        <v>0</v>
      </c>
      <c r="H220" s="66"/>
      <c r="L220" s="66"/>
      <c r="M220" s="66"/>
    </row>
    <row r="221" spans="1:13" hidden="1" outlineLevel="1" x14ac:dyDescent="0.25">
      <c r="A221" s="103" t="s">
        <v>613</v>
      </c>
      <c r="B221" s="85" t="s">
        <v>149</v>
      </c>
      <c r="C221" s="127"/>
      <c r="D221" s="127"/>
      <c r="E221" s="11"/>
      <c r="F221" s="60" t="str">
        <f t="shared" ref="F221:F227" si="16">IF($C$220=0,"",IF(C221="[for completion]","",C221/$C$220))</f>
        <v/>
      </c>
      <c r="G221" s="60" t="str">
        <f t="shared" ref="G221:G227" si="17">IF($C$220=0,"",IF(C221="[for completion]","",C221/$C$220))</f>
        <v/>
      </c>
      <c r="H221" s="66"/>
      <c r="L221" s="66"/>
      <c r="M221" s="66"/>
    </row>
    <row r="222" spans="1:13" hidden="1" outlineLevel="1" x14ac:dyDescent="0.25">
      <c r="A222" s="103" t="s">
        <v>614</v>
      </c>
      <c r="B222" s="85" t="s">
        <v>149</v>
      </c>
      <c r="C222" s="127"/>
      <c r="D222" s="127"/>
      <c r="E222" s="11"/>
      <c r="F222" s="60" t="str">
        <f t="shared" si="16"/>
        <v/>
      </c>
      <c r="G222" s="60" t="str">
        <f t="shared" si="17"/>
        <v/>
      </c>
      <c r="H222" s="66"/>
      <c r="L222" s="66"/>
      <c r="M222" s="66"/>
    </row>
    <row r="223" spans="1:13" hidden="1" outlineLevel="1" x14ac:dyDescent="0.25">
      <c r="A223" s="103" t="s">
        <v>615</v>
      </c>
      <c r="B223" s="85" t="s">
        <v>149</v>
      </c>
      <c r="C223" s="127"/>
      <c r="D223" s="127"/>
      <c r="E223" s="11"/>
      <c r="F223" s="60" t="str">
        <f t="shared" si="16"/>
        <v/>
      </c>
      <c r="G223" s="60" t="str">
        <f t="shared" si="17"/>
        <v/>
      </c>
      <c r="H223" s="66"/>
      <c r="L223" s="66"/>
      <c r="M223" s="66"/>
    </row>
    <row r="224" spans="1:13" hidden="1" outlineLevel="1" x14ac:dyDescent="0.25">
      <c r="A224" s="103" t="s">
        <v>616</v>
      </c>
      <c r="B224" s="85" t="s">
        <v>149</v>
      </c>
      <c r="C224" s="127"/>
      <c r="D224" s="127"/>
      <c r="E224" s="11"/>
      <c r="F224" s="60" t="str">
        <f t="shared" si="16"/>
        <v/>
      </c>
      <c r="G224" s="60" t="str">
        <f t="shared" si="17"/>
        <v/>
      </c>
      <c r="H224" s="66"/>
      <c r="L224" s="66"/>
      <c r="M224" s="66"/>
    </row>
    <row r="225" spans="1:14" hidden="1" outlineLevel="1" x14ac:dyDescent="0.25">
      <c r="A225" s="103" t="s">
        <v>617</v>
      </c>
      <c r="B225" s="85" t="s">
        <v>149</v>
      </c>
      <c r="C225" s="127"/>
      <c r="D225" s="127"/>
      <c r="E225" s="11"/>
      <c r="F225" s="60" t="str">
        <f t="shared" si="16"/>
        <v/>
      </c>
      <c r="G225" s="60" t="str">
        <f t="shared" si="17"/>
        <v/>
      </c>
      <c r="H225" s="66"/>
      <c r="L225" s="66"/>
      <c r="M225" s="66"/>
    </row>
    <row r="226" spans="1:14" hidden="1" outlineLevel="1" x14ac:dyDescent="0.25">
      <c r="A226" s="103" t="s">
        <v>618</v>
      </c>
      <c r="B226" s="85" t="s">
        <v>149</v>
      </c>
      <c r="C226" s="127"/>
      <c r="D226" s="127"/>
      <c r="E226" s="68"/>
      <c r="F226" s="60" t="str">
        <f t="shared" si="16"/>
        <v/>
      </c>
      <c r="G226" s="60" t="str">
        <f t="shared" si="17"/>
        <v/>
      </c>
      <c r="H226" s="66"/>
      <c r="L226" s="66"/>
      <c r="M226" s="66"/>
    </row>
    <row r="227" spans="1:14" hidden="1" outlineLevel="1" x14ac:dyDescent="0.25">
      <c r="A227" s="103" t="s">
        <v>619</v>
      </c>
      <c r="B227" s="85" t="s">
        <v>149</v>
      </c>
      <c r="C227" s="127"/>
      <c r="D227" s="127"/>
      <c r="E227" s="11"/>
      <c r="F227" s="60" t="str">
        <f t="shared" si="16"/>
        <v/>
      </c>
      <c r="G227" s="60" t="str">
        <f t="shared" si="17"/>
        <v/>
      </c>
      <c r="H227" s="66"/>
      <c r="L227" s="66"/>
      <c r="M227" s="66"/>
    </row>
    <row r="228" spans="1:14" ht="15" customHeight="1" collapsed="1" x14ac:dyDescent="0.25">
      <c r="A228" s="73"/>
      <c r="B228" s="75" t="s">
        <v>760</v>
      </c>
      <c r="C228" s="73"/>
      <c r="D228" s="73"/>
      <c r="E228" s="58"/>
      <c r="F228" s="74"/>
      <c r="G228" s="74"/>
      <c r="H228" s="66"/>
      <c r="L228" s="66"/>
      <c r="M228" s="66"/>
    </row>
    <row r="229" spans="1:14" x14ac:dyDescent="0.25">
      <c r="A229" s="103" t="s">
        <v>612</v>
      </c>
      <c r="B229" s="68" t="s">
        <v>40</v>
      </c>
      <c r="C229" s="67" t="s">
        <v>1558</v>
      </c>
      <c r="H229" s="66"/>
      <c r="L229" s="66"/>
      <c r="M229" s="66"/>
    </row>
    <row r="230" spans="1:14" ht="15" customHeight="1" x14ac:dyDescent="0.25">
      <c r="A230" s="73"/>
      <c r="B230" s="75" t="s">
        <v>761</v>
      </c>
      <c r="C230" s="73"/>
      <c r="D230" s="73"/>
      <c r="E230" s="58"/>
      <c r="F230" s="74"/>
      <c r="G230" s="74"/>
      <c r="H230" s="66"/>
      <c r="L230" s="66"/>
      <c r="M230" s="66"/>
    </row>
    <row r="231" spans="1:14" x14ac:dyDescent="0.25">
      <c r="A231" s="103" t="s">
        <v>620</v>
      </c>
      <c r="B231" s="103" t="s">
        <v>1505</v>
      </c>
      <c r="C231" s="126">
        <v>2146.4947000000002</v>
      </c>
      <c r="E231" s="68"/>
      <c r="H231" s="66"/>
      <c r="L231" s="66"/>
      <c r="M231" s="66"/>
    </row>
    <row r="232" spans="1:14" x14ac:dyDescent="0.25">
      <c r="A232" s="103" t="s">
        <v>621</v>
      </c>
      <c r="B232" s="108" t="s">
        <v>228</v>
      </c>
      <c r="C232" s="127"/>
      <c r="E232" s="68"/>
      <c r="H232" s="66"/>
      <c r="L232" s="66"/>
      <c r="M232" s="66"/>
    </row>
    <row r="233" spans="1:14" x14ac:dyDescent="0.25">
      <c r="A233" s="103" t="s">
        <v>622</v>
      </c>
      <c r="B233" s="108" t="s">
        <v>229</v>
      </c>
      <c r="C233" s="127"/>
      <c r="E233" s="68"/>
      <c r="H233" s="66"/>
      <c r="L233" s="66"/>
      <c r="M233" s="66"/>
    </row>
    <row r="234" spans="1:14" hidden="1" outlineLevel="1" x14ac:dyDescent="0.25">
      <c r="A234" s="103" t="s">
        <v>623</v>
      </c>
      <c r="B234" s="104" t="s">
        <v>254</v>
      </c>
      <c r="C234" s="127"/>
      <c r="D234" s="68"/>
      <c r="E234" s="68"/>
      <c r="H234" s="66"/>
      <c r="L234" s="66"/>
      <c r="M234" s="66"/>
    </row>
    <row r="235" spans="1:14" hidden="1" outlineLevel="1" x14ac:dyDescent="0.25">
      <c r="A235" s="103" t="s">
        <v>624</v>
      </c>
      <c r="B235" s="104" t="s">
        <v>253</v>
      </c>
      <c r="C235" s="127"/>
      <c r="D235" s="68"/>
      <c r="E235" s="68"/>
      <c r="H235" s="66"/>
      <c r="L235" s="66"/>
      <c r="M235" s="66"/>
    </row>
    <row r="236" spans="1:14" hidden="1" outlineLevel="1" x14ac:dyDescent="0.25">
      <c r="A236" s="103" t="s">
        <v>625</v>
      </c>
      <c r="B236" s="104" t="s">
        <v>255</v>
      </c>
      <c r="C236" s="127"/>
      <c r="D236" s="68"/>
      <c r="E236" s="68"/>
      <c r="H236" s="66"/>
      <c r="L236" s="66"/>
      <c r="M236" s="66"/>
    </row>
    <row r="237" spans="1:14" hidden="1" outlineLevel="1" x14ac:dyDescent="0.25">
      <c r="A237" s="103" t="s">
        <v>626</v>
      </c>
      <c r="B237" s="103"/>
      <c r="C237" s="68"/>
      <c r="D237" s="68"/>
      <c r="E237" s="68"/>
      <c r="H237" s="66"/>
      <c r="L237" s="66"/>
      <c r="M237" s="66"/>
    </row>
    <row r="238" spans="1:14" hidden="1" outlineLevel="1" x14ac:dyDescent="0.25">
      <c r="A238" s="103" t="s">
        <v>627</v>
      </c>
      <c r="B238" s="103"/>
      <c r="C238" s="69"/>
      <c r="D238" s="68"/>
      <c r="E238" s="68"/>
      <c r="H238" s="66"/>
      <c r="L238" s="66"/>
      <c r="M238" s="66"/>
    </row>
    <row r="239" spans="1:14" hidden="1" outlineLevel="1" x14ac:dyDescent="0.25">
      <c r="A239" s="103" t="s">
        <v>628</v>
      </c>
      <c r="B239" s="103"/>
      <c r="D239" s="64"/>
      <c r="E239" s="64"/>
      <c r="F239" s="64"/>
      <c r="G239" s="64"/>
      <c r="H239" s="66"/>
      <c r="K239" s="81"/>
      <c r="L239" s="81"/>
      <c r="M239" s="81"/>
      <c r="N239" s="81"/>
    </row>
    <row r="240" spans="1:14" hidden="1" outlineLevel="1" x14ac:dyDescent="0.25">
      <c r="A240" s="103" t="s">
        <v>629</v>
      </c>
      <c r="B240" s="103"/>
      <c r="C240" s="103"/>
      <c r="D240" s="98"/>
      <c r="E240" s="98"/>
      <c r="F240" s="98"/>
      <c r="G240" s="98"/>
      <c r="H240" s="66"/>
      <c r="I240" s="103"/>
      <c r="J240" s="103"/>
      <c r="K240" s="81"/>
      <c r="L240" s="81"/>
      <c r="M240" s="81"/>
      <c r="N240" s="81"/>
    </row>
    <row r="241" spans="1:14" hidden="1" outlineLevel="1" x14ac:dyDescent="0.25">
      <c r="A241" s="103" t="s">
        <v>630</v>
      </c>
      <c r="B241" s="103"/>
      <c r="C241" s="103"/>
      <c r="D241" s="98"/>
      <c r="E241" s="98"/>
      <c r="F241" s="98"/>
      <c r="G241" s="98"/>
      <c r="H241" s="66"/>
      <c r="I241" s="103"/>
      <c r="J241" s="103"/>
      <c r="K241" s="81"/>
      <c r="L241" s="81"/>
      <c r="M241" s="81"/>
      <c r="N241" s="81"/>
    </row>
    <row r="242" spans="1:14" hidden="1" outlineLevel="1" x14ac:dyDescent="0.25">
      <c r="A242" s="103" t="s">
        <v>631</v>
      </c>
      <c r="B242" s="103"/>
      <c r="C242" s="103"/>
      <c r="D242" s="98"/>
      <c r="E242" s="98"/>
      <c r="F242" s="98"/>
      <c r="G242" s="98"/>
      <c r="H242" s="66"/>
      <c r="I242" s="103"/>
      <c r="J242" s="103"/>
      <c r="K242" s="81"/>
      <c r="L242" s="81"/>
      <c r="M242" s="81"/>
      <c r="N242" s="81"/>
    </row>
    <row r="243" spans="1:14" hidden="1" outlineLevel="1" x14ac:dyDescent="0.25">
      <c r="A243" s="103" t="s">
        <v>632</v>
      </c>
      <c r="B243" s="103"/>
      <c r="C243" s="103"/>
      <c r="D243" s="98"/>
      <c r="E243" s="98"/>
      <c r="F243" s="98"/>
      <c r="G243" s="98"/>
      <c r="H243" s="66"/>
      <c r="I243" s="103"/>
      <c r="J243" s="103"/>
      <c r="K243" s="81"/>
      <c r="L243" s="81"/>
      <c r="M243" s="81"/>
      <c r="N243" s="81"/>
    </row>
    <row r="244" spans="1:14" hidden="1" outlineLevel="1" x14ac:dyDescent="0.25">
      <c r="A244" s="103" t="s">
        <v>633</v>
      </c>
      <c r="B244" s="103"/>
      <c r="C244" s="103"/>
      <c r="D244" s="98"/>
      <c r="E244" s="98"/>
      <c r="F244" s="98"/>
      <c r="G244" s="98"/>
      <c r="H244" s="66"/>
      <c r="I244" s="103"/>
      <c r="J244" s="103"/>
      <c r="K244" s="81"/>
      <c r="L244" s="81"/>
      <c r="M244" s="81"/>
      <c r="N244" s="81"/>
    </row>
    <row r="245" spans="1:14" hidden="1" outlineLevel="1" x14ac:dyDescent="0.25">
      <c r="A245" s="103" t="s">
        <v>634</v>
      </c>
      <c r="B245" s="103"/>
      <c r="C245" s="103"/>
      <c r="D245" s="98"/>
      <c r="E245" s="98"/>
      <c r="F245" s="98"/>
      <c r="G245" s="98"/>
      <c r="H245" s="66"/>
      <c r="I245" s="103"/>
      <c r="J245" s="103"/>
      <c r="K245" s="81"/>
      <c r="L245" s="81"/>
      <c r="M245" s="81"/>
      <c r="N245" s="81"/>
    </row>
    <row r="246" spans="1:14" hidden="1" outlineLevel="1" x14ac:dyDescent="0.25">
      <c r="A246" s="103" t="s">
        <v>635</v>
      </c>
      <c r="B246" s="103"/>
      <c r="C246" s="103"/>
      <c r="D246" s="98"/>
      <c r="E246" s="98"/>
      <c r="F246" s="98"/>
      <c r="G246" s="98"/>
      <c r="H246" s="66"/>
      <c r="I246" s="103"/>
      <c r="J246" s="103"/>
      <c r="K246" s="81"/>
      <c r="L246" s="81"/>
      <c r="M246" s="81"/>
      <c r="N246" s="81"/>
    </row>
    <row r="247" spans="1:14" hidden="1" outlineLevel="1" x14ac:dyDescent="0.25">
      <c r="A247" s="103" t="s">
        <v>636</v>
      </c>
      <c r="B247" s="103"/>
      <c r="C247" s="103"/>
      <c r="D247" s="98"/>
      <c r="E247" s="98"/>
      <c r="F247" s="98"/>
      <c r="G247" s="98"/>
      <c r="H247" s="66"/>
      <c r="I247" s="103"/>
      <c r="J247" s="103"/>
      <c r="K247" s="81"/>
      <c r="L247" s="81"/>
      <c r="M247" s="81"/>
      <c r="N247" s="81"/>
    </row>
    <row r="248" spans="1:14" hidden="1" outlineLevel="1" x14ac:dyDescent="0.25">
      <c r="A248" s="103" t="s">
        <v>637</v>
      </c>
      <c r="B248" s="103"/>
      <c r="C248" s="103"/>
      <c r="D248" s="98"/>
      <c r="E248" s="98"/>
      <c r="F248" s="98"/>
      <c r="G248" s="98"/>
      <c r="H248" s="66"/>
      <c r="I248" s="103"/>
      <c r="J248" s="103"/>
      <c r="K248" s="81"/>
      <c r="L248" s="81"/>
      <c r="M248" s="81"/>
      <c r="N248" s="81"/>
    </row>
    <row r="249" spans="1:14" hidden="1" outlineLevel="1" x14ac:dyDescent="0.25">
      <c r="A249" s="103" t="s">
        <v>638</v>
      </c>
      <c r="B249" s="103"/>
      <c r="C249" s="103"/>
      <c r="D249" s="98"/>
      <c r="E249" s="98"/>
      <c r="F249" s="98"/>
      <c r="G249" s="98"/>
      <c r="H249" s="66"/>
      <c r="I249" s="103"/>
      <c r="J249" s="103"/>
      <c r="K249" s="81"/>
      <c r="L249" s="81"/>
      <c r="M249" s="81"/>
      <c r="N249" s="81"/>
    </row>
    <row r="250" spans="1:14" hidden="1" outlineLevel="1" x14ac:dyDescent="0.25">
      <c r="A250" s="103" t="s">
        <v>639</v>
      </c>
      <c r="B250" s="103"/>
      <c r="C250" s="103"/>
      <c r="D250" s="98"/>
      <c r="E250" s="98"/>
      <c r="F250" s="98"/>
      <c r="G250" s="98"/>
      <c r="H250" s="66"/>
      <c r="I250" s="103"/>
      <c r="J250" s="103"/>
      <c r="K250" s="81"/>
      <c r="L250" s="81"/>
      <c r="M250" s="81"/>
      <c r="N250" s="81"/>
    </row>
    <row r="251" spans="1:14" hidden="1" outlineLevel="1" x14ac:dyDescent="0.25">
      <c r="A251" s="103" t="s">
        <v>640</v>
      </c>
      <c r="B251" s="103"/>
      <c r="C251" s="103"/>
      <c r="D251" s="98"/>
      <c r="E251" s="98"/>
      <c r="F251" s="98"/>
      <c r="G251" s="98"/>
      <c r="H251" s="66"/>
      <c r="I251" s="103"/>
      <c r="J251" s="103"/>
      <c r="K251" s="81"/>
      <c r="L251" s="81"/>
      <c r="M251" s="81"/>
      <c r="N251" s="81"/>
    </row>
    <row r="252" spans="1:14" hidden="1" outlineLevel="1" x14ac:dyDescent="0.25">
      <c r="A252" s="103" t="s">
        <v>641</v>
      </c>
      <c r="B252" s="103"/>
      <c r="C252" s="103"/>
      <c r="D252" s="98"/>
      <c r="E252" s="98"/>
      <c r="F252" s="98"/>
      <c r="G252" s="98"/>
      <c r="H252" s="66"/>
      <c r="I252" s="103"/>
      <c r="J252" s="103"/>
      <c r="K252" s="81"/>
      <c r="L252" s="81"/>
      <c r="M252" s="81"/>
      <c r="N252" s="81"/>
    </row>
    <row r="253" spans="1:14" hidden="1" outlineLevel="1" x14ac:dyDescent="0.25">
      <c r="A253" s="103" t="s">
        <v>642</v>
      </c>
      <c r="B253" s="103"/>
      <c r="C253" s="103"/>
      <c r="D253" s="98"/>
      <c r="E253" s="98"/>
      <c r="F253" s="98"/>
      <c r="G253" s="98"/>
      <c r="H253" s="66"/>
      <c r="I253" s="103"/>
      <c r="J253" s="103"/>
      <c r="K253" s="81"/>
      <c r="L253" s="81"/>
      <c r="M253" s="81"/>
      <c r="N253" s="81"/>
    </row>
    <row r="254" spans="1:14" hidden="1" outlineLevel="1" x14ac:dyDescent="0.25">
      <c r="A254" s="103" t="s">
        <v>643</v>
      </c>
      <c r="B254" s="103"/>
      <c r="C254" s="103"/>
      <c r="D254" s="98"/>
      <c r="E254" s="98"/>
      <c r="F254" s="98"/>
      <c r="G254" s="98"/>
      <c r="H254" s="66"/>
      <c r="I254" s="103"/>
      <c r="J254" s="103"/>
      <c r="K254" s="81"/>
      <c r="L254" s="81"/>
      <c r="M254" s="81"/>
      <c r="N254" s="81"/>
    </row>
    <row r="255" spans="1:14" hidden="1" outlineLevel="1" x14ac:dyDescent="0.25">
      <c r="A255" s="103" t="s">
        <v>644</v>
      </c>
      <c r="B255" s="103"/>
      <c r="C255" s="103"/>
      <c r="D255" s="98"/>
      <c r="E255" s="98"/>
      <c r="F255" s="98"/>
      <c r="G255" s="98"/>
      <c r="H255" s="66"/>
      <c r="I255" s="103"/>
      <c r="J255" s="103"/>
      <c r="K255" s="81"/>
      <c r="L255" s="81"/>
      <c r="M255" s="81"/>
      <c r="N255" s="81"/>
    </row>
    <row r="256" spans="1:14" hidden="1" outlineLevel="1" x14ac:dyDescent="0.25">
      <c r="A256" s="103" t="s">
        <v>645</v>
      </c>
      <c r="B256" s="103"/>
      <c r="C256" s="103"/>
      <c r="D256" s="98"/>
      <c r="E256" s="98"/>
      <c r="F256" s="98"/>
      <c r="G256" s="98"/>
      <c r="H256" s="66"/>
      <c r="I256" s="103"/>
      <c r="J256" s="103"/>
      <c r="K256" s="81"/>
      <c r="L256" s="81"/>
      <c r="M256" s="81"/>
      <c r="N256" s="81"/>
    </row>
    <row r="257" spans="1:14" hidden="1" outlineLevel="1" x14ac:dyDescent="0.25">
      <c r="A257" s="103" t="s">
        <v>646</v>
      </c>
      <c r="B257" s="103"/>
      <c r="C257" s="103"/>
      <c r="D257" s="98"/>
      <c r="E257" s="98"/>
      <c r="F257" s="98"/>
      <c r="G257" s="98"/>
      <c r="H257" s="66"/>
      <c r="I257" s="103"/>
      <c r="J257" s="103"/>
      <c r="K257" s="81"/>
      <c r="L257" s="81"/>
      <c r="M257" s="81"/>
      <c r="N257" s="81"/>
    </row>
    <row r="258" spans="1:14" hidden="1" outlineLevel="1" x14ac:dyDescent="0.25">
      <c r="A258" s="103" t="s">
        <v>647</v>
      </c>
      <c r="B258" s="103"/>
      <c r="C258" s="103"/>
      <c r="D258" s="98"/>
      <c r="E258" s="98"/>
      <c r="F258" s="98"/>
      <c r="G258" s="98"/>
      <c r="H258" s="66"/>
      <c r="I258" s="103"/>
      <c r="J258" s="103"/>
      <c r="K258" s="81"/>
      <c r="L258" s="81"/>
      <c r="M258" s="81"/>
      <c r="N258" s="81"/>
    </row>
    <row r="259" spans="1:14" hidden="1" outlineLevel="1" x14ac:dyDescent="0.25">
      <c r="A259" s="103" t="s">
        <v>648</v>
      </c>
      <c r="B259" s="103"/>
      <c r="C259" s="103"/>
      <c r="D259" s="98"/>
      <c r="E259" s="98"/>
      <c r="F259" s="98"/>
      <c r="G259" s="98"/>
      <c r="H259" s="66"/>
      <c r="I259" s="103"/>
      <c r="J259" s="103"/>
      <c r="K259" s="81"/>
      <c r="L259" s="81"/>
      <c r="M259" s="81"/>
      <c r="N259" s="81"/>
    </row>
    <row r="260" spans="1:14" hidden="1" outlineLevel="1" x14ac:dyDescent="0.25">
      <c r="A260" s="103" t="s">
        <v>649</v>
      </c>
      <c r="B260" s="103"/>
      <c r="C260" s="103"/>
      <c r="D260" s="98"/>
      <c r="E260" s="98"/>
      <c r="F260" s="98"/>
      <c r="G260" s="98"/>
      <c r="H260" s="66"/>
      <c r="I260" s="103"/>
      <c r="J260" s="103"/>
      <c r="K260" s="81"/>
      <c r="L260" s="81"/>
      <c r="M260" s="81"/>
      <c r="N260" s="81"/>
    </row>
    <row r="261" spans="1:14" hidden="1" outlineLevel="1" x14ac:dyDescent="0.25">
      <c r="A261" s="103" t="s">
        <v>650</v>
      </c>
      <c r="B261" s="103"/>
      <c r="C261" s="103"/>
      <c r="D261" s="98"/>
      <c r="E261" s="98"/>
      <c r="F261" s="98"/>
      <c r="G261" s="98"/>
      <c r="H261" s="66"/>
      <c r="I261" s="103"/>
      <c r="J261" s="103"/>
      <c r="K261" s="81"/>
      <c r="L261" s="81"/>
      <c r="M261" s="81"/>
      <c r="N261" s="81"/>
    </row>
    <row r="262" spans="1:14" hidden="1" outlineLevel="1" x14ac:dyDescent="0.25">
      <c r="A262" s="103" t="s">
        <v>651</v>
      </c>
      <c r="B262" s="103"/>
      <c r="C262" s="103"/>
      <c r="D262" s="98"/>
      <c r="E262" s="98"/>
      <c r="F262" s="98"/>
      <c r="G262" s="98"/>
      <c r="H262" s="66"/>
      <c r="I262" s="103"/>
      <c r="J262" s="103"/>
      <c r="K262" s="81"/>
      <c r="L262" s="81"/>
      <c r="M262" s="81"/>
      <c r="N262" s="81"/>
    </row>
    <row r="263" spans="1:14" hidden="1" outlineLevel="1" x14ac:dyDescent="0.25">
      <c r="A263" s="103" t="s">
        <v>652</v>
      </c>
      <c r="B263" s="103"/>
      <c r="C263" s="103"/>
      <c r="D263" s="98"/>
      <c r="E263" s="98"/>
      <c r="F263" s="98"/>
      <c r="G263" s="98"/>
      <c r="H263" s="66"/>
      <c r="I263" s="103"/>
      <c r="J263" s="103"/>
      <c r="K263" s="81"/>
      <c r="L263" s="81"/>
      <c r="M263" s="81"/>
      <c r="N263" s="81"/>
    </row>
    <row r="264" spans="1:14" hidden="1" outlineLevel="1" x14ac:dyDescent="0.25">
      <c r="A264" s="103" t="s">
        <v>653</v>
      </c>
      <c r="B264" s="103"/>
      <c r="C264" s="103"/>
      <c r="D264" s="98"/>
      <c r="E264" s="98"/>
      <c r="F264" s="98"/>
      <c r="G264" s="98"/>
      <c r="H264" s="66"/>
      <c r="I264" s="103"/>
      <c r="J264" s="103"/>
      <c r="K264" s="81"/>
      <c r="L264" s="81"/>
      <c r="M264" s="81"/>
      <c r="N264" s="81"/>
    </row>
    <row r="265" spans="1:14" hidden="1" outlineLevel="1" x14ac:dyDescent="0.25">
      <c r="A265" s="103" t="s">
        <v>654</v>
      </c>
      <c r="B265" s="103"/>
      <c r="C265" s="103"/>
      <c r="D265" s="98"/>
      <c r="E265" s="98"/>
      <c r="F265" s="98"/>
      <c r="G265" s="98"/>
      <c r="H265" s="66"/>
      <c r="I265" s="103"/>
      <c r="J265" s="103"/>
      <c r="K265" s="81"/>
      <c r="L265" s="81"/>
      <c r="M265" s="81"/>
      <c r="N265" s="81"/>
    </row>
    <row r="266" spans="1:14" hidden="1" outlineLevel="1" x14ac:dyDescent="0.25">
      <c r="A266" s="103" t="s">
        <v>655</v>
      </c>
      <c r="B266" s="103"/>
      <c r="C266" s="103"/>
      <c r="D266" s="98"/>
      <c r="E266" s="98"/>
      <c r="F266" s="98"/>
      <c r="G266" s="98"/>
      <c r="H266" s="66"/>
      <c r="I266" s="103"/>
      <c r="J266" s="103"/>
      <c r="K266" s="81"/>
      <c r="L266" s="81"/>
      <c r="M266" s="81"/>
      <c r="N266" s="81"/>
    </row>
    <row r="267" spans="1:14" hidden="1" outlineLevel="1" x14ac:dyDescent="0.25">
      <c r="A267" s="103" t="s">
        <v>656</v>
      </c>
      <c r="B267" s="103"/>
      <c r="C267" s="103"/>
      <c r="D267" s="98"/>
      <c r="E267" s="98"/>
      <c r="F267" s="98"/>
      <c r="G267" s="98"/>
      <c r="H267" s="66"/>
      <c r="I267" s="103"/>
      <c r="J267" s="103"/>
      <c r="K267" s="81"/>
      <c r="L267" s="81"/>
      <c r="M267" s="81"/>
      <c r="N267" s="81"/>
    </row>
    <row r="268" spans="1:14" hidden="1" outlineLevel="1" x14ac:dyDescent="0.25">
      <c r="A268" s="103" t="s">
        <v>657</v>
      </c>
      <c r="B268" s="103"/>
      <c r="C268" s="103"/>
      <c r="D268" s="98"/>
      <c r="E268" s="98"/>
      <c r="F268" s="98"/>
      <c r="G268" s="98"/>
      <c r="H268" s="66"/>
      <c r="I268" s="103"/>
      <c r="J268" s="103"/>
      <c r="K268" s="81"/>
      <c r="L268" s="81"/>
      <c r="M268" s="81"/>
      <c r="N268" s="81"/>
    </row>
    <row r="269" spans="1:14" hidden="1" outlineLevel="1" x14ac:dyDescent="0.25">
      <c r="A269" s="103" t="s">
        <v>658</v>
      </c>
      <c r="B269" s="103"/>
      <c r="C269" s="103"/>
      <c r="D269" s="98"/>
      <c r="E269" s="98"/>
      <c r="F269" s="98"/>
      <c r="G269" s="98"/>
      <c r="H269" s="66"/>
      <c r="I269" s="103"/>
      <c r="J269" s="103"/>
      <c r="K269" s="81"/>
      <c r="L269" s="81"/>
      <c r="M269" s="81"/>
      <c r="N269" s="81"/>
    </row>
    <row r="270" spans="1:14" hidden="1" outlineLevel="1" x14ac:dyDescent="0.25">
      <c r="A270" s="103" t="s">
        <v>659</v>
      </c>
      <c r="B270" s="103"/>
      <c r="C270" s="103"/>
      <c r="D270" s="98"/>
      <c r="E270" s="98"/>
      <c r="F270" s="98"/>
      <c r="G270" s="98"/>
      <c r="H270" s="66"/>
      <c r="I270" s="103"/>
      <c r="J270" s="103"/>
      <c r="K270" s="81"/>
      <c r="L270" s="81"/>
      <c r="M270" s="81"/>
      <c r="N270" s="81"/>
    </row>
    <row r="271" spans="1:14" hidden="1" outlineLevel="1" x14ac:dyDescent="0.25">
      <c r="A271" s="103" t="s">
        <v>660</v>
      </c>
      <c r="B271" s="103"/>
      <c r="C271" s="103"/>
      <c r="D271" s="98"/>
      <c r="E271" s="98"/>
      <c r="F271" s="98"/>
      <c r="G271" s="98"/>
      <c r="H271" s="66"/>
      <c r="I271" s="103"/>
      <c r="J271" s="103"/>
      <c r="K271" s="81"/>
      <c r="L271" s="81"/>
      <c r="M271" s="81"/>
      <c r="N271" s="81"/>
    </row>
    <row r="272" spans="1:14" hidden="1" outlineLevel="1" x14ac:dyDescent="0.25">
      <c r="A272" s="103" t="s">
        <v>661</v>
      </c>
      <c r="B272" s="103"/>
      <c r="C272" s="103"/>
      <c r="D272" s="98"/>
      <c r="E272" s="98"/>
      <c r="F272" s="98"/>
      <c r="G272" s="98"/>
      <c r="H272" s="66"/>
      <c r="I272" s="103"/>
      <c r="J272" s="103"/>
      <c r="K272" s="81"/>
      <c r="L272" s="81"/>
      <c r="M272" s="81"/>
      <c r="N272" s="81"/>
    </row>
    <row r="273" spans="1:14" hidden="1" outlineLevel="1" x14ac:dyDescent="0.25">
      <c r="A273" s="103" t="s">
        <v>662</v>
      </c>
      <c r="B273" s="103"/>
      <c r="C273" s="103"/>
      <c r="D273" s="98"/>
      <c r="E273" s="98"/>
      <c r="F273" s="98"/>
      <c r="G273" s="98"/>
      <c r="H273" s="66"/>
      <c r="I273" s="103"/>
      <c r="J273" s="103"/>
      <c r="K273" s="81"/>
      <c r="L273" s="81"/>
      <c r="M273" s="81"/>
      <c r="N273" s="81"/>
    </row>
    <row r="274" spans="1:14" hidden="1" outlineLevel="1" x14ac:dyDescent="0.25">
      <c r="A274" s="103" t="s">
        <v>663</v>
      </c>
      <c r="B274" s="103"/>
      <c r="C274" s="103"/>
      <c r="D274" s="98"/>
      <c r="E274" s="98"/>
      <c r="F274" s="98"/>
      <c r="G274" s="98"/>
      <c r="H274" s="66"/>
      <c r="I274" s="103"/>
      <c r="J274" s="103"/>
      <c r="K274" s="81"/>
      <c r="L274" s="81"/>
      <c r="M274" s="81"/>
      <c r="N274" s="81"/>
    </row>
    <row r="275" spans="1:14" hidden="1" outlineLevel="1" x14ac:dyDescent="0.25">
      <c r="A275" s="103" t="s">
        <v>664</v>
      </c>
      <c r="B275" s="103"/>
      <c r="C275" s="103"/>
      <c r="D275" s="98"/>
      <c r="E275" s="98"/>
      <c r="F275" s="98"/>
      <c r="G275" s="98"/>
      <c r="H275" s="66"/>
      <c r="I275" s="103"/>
      <c r="J275" s="103"/>
      <c r="K275" s="81"/>
      <c r="L275" s="81"/>
      <c r="M275" s="81"/>
      <c r="N275" s="81"/>
    </row>
    <row r="276" spans="1:14" hidden="1" outlineLevel="1" x14ac:dyDescent="0.25">
      <c r="A276" s="103" t="s">
        <v>665</v>
      </c>
      <c r="B276" s="103"/>
      <c r="C276" s="103"/>
      <c r="D276" s="98"/>
      <c r="E276" s="98"/>
      <c r="F276" s="98"/>
      <c r="G276" s="98"/>
      <c r="H276" s="66"/>
      <c r="I276" s="103"/>
      <c r="J276" s="103"/>
      <c r="K276" s="81"/>
      <c r="L276" s="81"/>
      <c r="M276" s="81"/>
      <c r="N276" s="81"/>
    </row>
    <row r="277" spans="1:14" hidden="1" outlineLevel="1" x14ac:dyDescent="0.25">
      <c r="A277" s="103" t="s">
        <v>666</v>
      </c>
      <c r="B277" s="103"/>
      <c r="C277" s="103"/>
      <c r="D277" s="98"/>
      <c r="E277" s="98"/>
      <c r="F277" s="98"/>
      <c r="G277" s="98"/>
      <c r="H277" s="66"/>
      <c r="I277" s="103"/>
      <c r="J277" s="103"/>
      <c r="K277" s="81"/>
      <c r="L277" s="81"/>
      <c r="M277" s="81"/>
      <c r="N277" s="81"/>
    </row>
    <row r="278" spans="1:14" hidden="1" outlineLevel="1" x14ac:dyDescent="0.25">
      <c r="A278" s="103" t="s">
        <v>667</v>
      </c>
      <c r="B278" s="103"/>
      <c r="C278" s="103"/>
      <c r="D278" s="98"/>
      <c r="E278" s="98"/>
      <c r="F278" s="98"/>
      <c r="G278" s="98"/>
      <c r="H278" s="66"/>
      <c r="I278" s="103"/>
      <c r="J278" s="103"/>
      <c r="K278" s="81"/>
      <c r="L278" s="81"/>
      <c r="M278" s="81"/>
      <c r="N278" s="81"/>
    </row>
    <row r="279" spans="1:14" hidden="1" outlineLevel="1" x14ac:dyDescent="0.25">
      <c r="A279" s="103" t="s">
        <v>668</v>
      </c>
      <c r="B279" s="103"/>
      <c r="C279" s="103"/>
      <c r="D279" s="98"/>
      <c r="E279" s="98"/>
      <c r="F279" s="98"/>
      <c r="G279" s="98"/>
      <c r="H279" s="66"/>
      <c r="I279" s="103"/>
      <c r="J279" s="103"/>
      <c r="K279" s="81"/>
      <c r="L279" s="81"/>
      <c r="M279" s="81"/>
      <c r="N279" s="81"/>
    </row>
    <row r="280" spans="1:14" hidden="1" outlineLevel="1" x14ac:dyDescent="0.25">
      <c r="A280" s="103" t="s">
        <v>669</v>
      </c>
      <c r="B280" s="103"/>
      <c r="C280" s="103"/>
      <c r="D280" s="98"/>
      <c r="E280" s="98"/>
      <c r="F280" s="98"/>
      <c r="G280" s="98"/>
      <c r="H280" s="66"/>
      <c r="I280" s="103"/>
      <c r="J280" s="103"/>
      <c r="K280" s="81"/>
      <c r="L280" s="81"/>
      <c r="M280" s="81"/>
      <c r="N280" s="81"/>
    </row>
    <row r="281" spans="1:14" hidden="1" outlineLevel="1" x14ac:dyDescent="0.25">
      <c r="A281" s="103" t="s">
        <v>670</v>
      </c>
      <c r="B281" s="103"/>
      <c r="C281" s="103"/>
      <c r="D281" s="98"/>
      <c r="E281" s="98"/>
      <c r="F281" s="98"/>
      <c r="G281" s="98"/>
      <c r="H281" s="66"/>
      <c r="I281" s="103"/>
      <c r="J281" s="103"/>
      <c r="K281" s="81"/>
      <c r="L281" s="81"/>
      <c r="M281" s="81"/>
      <c r="N281" s="81"/>
    </row>
    <row r="282" spans="1:14" hidden="1" outlineLevel="1" x14ac:dyDescent="0.25">
      <c r="A282" s="103" t="s">
        <v>671</v>
      </c>
      <c r="B282" s="103"/>
      <c r="C282" s="103"/>
      <c r="D282" s="98"/>
      <c r="E282" s="98"/>
      <c r="F282" s="98"/>
      <c r="G282" s="98"/>
      <c r="H282" s="66"/>
      <c r="I282" s="103"/>
      <c r="J282" s="103"/>
      <c r="K282" s="81"/>
      <c r="L282" s="81"/>
      <c r="M282" s="81"/>
      <c r="N282" s="81"/>
    </row>
    <row r="283" spans="1:14" hidden="1" outlineLevel="1" x14ac:dyDescent="0.25">
      <c r="A283" s="103" t="s">
        <v>672</v>
      </c>
      <c r="B283" s="103"/>
      <c r="C283" s="103"/>
      <c r="D283" s="98"/>
      <c r="E283" s="98"/>
      <c r="F283" s="98"/>
      <c r="G283" s="98"/>
      <c r="H283" s="66"/>
      <c r="I283" s="103"/>
      <c r="J283" s="103"/>
      <c r="K283" s="81"/>
      <c r="L283" s="81"/>
      <c r="M283" s="81"/>
      <c r="N283" s="81"/>
    </row>
    <row r="284" spans="1:14" hidden="1" outlineLevel="1" x14ac:dyDescent="0.25">
      <c r="A284" s="103" t="s">
        <v>673</v>
      </c>
      <c r="B284" s="103"/>
      <c r="C284" s="103"/>
      <c r="D284" s="98"/>
      <c r="E284" s="98"/>
      <c r="F284" s="98"/>
      <c r="G284" s="98"/>
      <c r="H284" s="66"/>
      <c r="I284" s="103"/>
      <c r="J284" s="103"/>
      <c r="K284" s="81"/>
      <c r="L284" s="81"/>
      <c r="M284" s="81"/>
      <c r="N284" s="81"/>
    </row>
    <row r="285" spans="1:14" ht="37.5" collapsed="1" x14ac:dyDescent="0.25">
      <c r="A285" s="20"/>
      <c r="B285" s="20" t="s">
        <v>202</v>
      </c>
      <c r="C285" s="20" t="s">
        <v>70</v>
      </c>
      <c r="D285" s="20" t="s">
        <v>70</v>
      </c>
      <c r="E285" s="20"/>
      <c r="F285" s="18"/>
      <c r="G285" s="19"/>
      <c r="H285" s="66"/>
      <c r="I285" s="78"/>
      <c r="J285" s="78"/>
      <c r="K285" s="78"/>
      <c r="L285" s="78"/>
      <c r="M285" s="4"/>
    </row>
    <row r="286" spans="1:14" ht="18.75" x14ac:dyDescent="0.25">
      <c r="A286" s="109" t="s">
        <v>230</v>
      </c>
      <c r="B286" s="110"/>
      <c r="C286" s="110"/>
      <c r="D286" s="110"/>
      <c r="E286" s="110"/>
      <c r="F286" s="111"/>
      <c r="G286" s="110"/>
      <c r="H286" s="66"/>
      <c r="I286" s="78"/>
      <c r="J286" s="78"/>
      <c r="K286" s="78"/>
      <c r="L286" s="78"/>
      <c r="M286" s="4"/>
    </row>
    <row r="287" spans="1:14" ht="18.75" x14ac:dyDescent="0.25">
      <c r="A287" s="109" t="s">
        <v>231</v>
      </c>
      <c r="B287" s="110"/>
      <c r="C287" s="110"/>
      <c r="D287" s="110"/>
      <c r="E287" s="110"/>
      <c r="F287" s="111"/>
      <c r="G287" s="110"/>
      <c r="H287" s="66"/>
      <c r="I287" s="78"/>
      <c r="J287" s="78"/>
      <c r="K287" s="78"/>
      <c r="L287" s="78"/>
      <c r="M287" s="4"/>
    </row>
    <row r="288" spans="1:14" x14ac:dyDescent="0.25">
      <c r="A288" s="103" t="s">
        <v>674</v>
      </c>
      <c r="B288" s="63" t="s">
        <v>62</v>
      </c>
      <c r="C288" s="159">
        <v>38</v>
      </c>
      <c r="D288" s="158"/>
      <c r="E288" s="158"/>
      <c r="F288" s="158"/>
      <c r="G288" s="72"/>
      <c r="H288" s="66"/>
      <c r="I288" s="63"/>
      <c r="J288" s="80"/>
      <c r="L288" s="72"/>
      <c r="M288" s="72"/>
      <c r="N288" s="72"/>
    </row>
    <row r="289" spans="1:14" x14ac:dyDescent="0.25">
      <c r="A289" s="103" t="s">
        <v>675</v>
      </c>
      <c r="B289" s="63" t="s">
        <v>63</v>
      </c>
      <c r="C289" s="159">
        <v>39</v>
      </c>
      <c r="D289" s="157"/>
      <c r="E289" s="158"/>
      <c r="F289" s="158"/>
      <c r="H289" s="66"/>
      <c r="I289" s="63"/>
      <c r="J289" s="80"/>
      <c r="L289" s="72"/>
      <c r="M289" s="72"/>
    </row>
    <row r="290" spans="1:14" x14ac:dyDescent="0.25">
      <c r="A290" s="103" t="s">
        <v>676</v>
      </c>
      <c r="B290" s="63" t="s">
        <v>43</v>
      </c>
      <c r="C290" s="159" t="s">
        <v>1541</v>
      </c>
      <c r="D290" s="159" t="s">
        <v>1542</v>
      </c>
      <c r="E290" s="160"/>
      <c r="F290" s="158"/>
      <c r="G290" s="44"/>
      <c r="H290" s="66"/>
      <c r="I290" s="63"/>
      <c r="J290" s="80"/>
      <c r="K290" s="80"/>
      <c r="L290" s="44"/>
      <c r="M290" s="72"/>
      <c r="N290" s="44"/>
    </row>
    <row r="291" spans="1:14" x14ac:dyDescent="0.25">
      <c r="A291" s="103" t="s">
        <v>677</v>
      </c>
      <c r="B291" s="63" t="s">
        <v>64</v>
      </c>
      <c r="C291" s="159">
        <v>52</v>
      </c>
      <c r="D291" s="157"/>
      <c r="E291" s="157"/>
      <c r="F291" s="157"/>
      <c r="H291" s="66"/>
      <c r="I291" s="63"/>
      <c r="J291" s="80"/>
    </row>
    <row r="292" spans="1:14" x14ac:dyDescent="0.25">
      <c r="A292" s="103" t="s">
        <v>678</v>
      </c>
      <c r="B292" s="63" t="s">
        <v>65</v>
      </c>
      <c r="C292" s="161" t="s">
        <v>1543</v>
      </c>
      <c r="D292" s="159" t="s">
        <v>1544</v>
      </c>
      <c r="E292" s="160"/>
      <c r="F292" s="159" t="s">
        <v>1545</v>
      </c>
      <c r="G292" s="44"/>
      <c r="H292" s="66"/>
      <c r="I292" s="63"/>
      <c r="J292" s="81"/>
      <c r="K292" s="80"/>
      <c r="L292" s="44"/>
      <c r="N292" s="44"/>
    </row>
    <row r="293" spans="1:14" x14ac:dyDescent="0.25">
      <c r="A293" s="103" t="s">
        <v>679</v>
      </c>
      <c r="B293" s="63" t="s">
        <v>277</v>
      </c>
      <c r="C293" s="159" t="s">
        <v>1546</v>
      </c>
      <c r="D293" s="159">
        <v>228</v>
      </c>
      <c r="E293" s="157"/>
      <c r="F293" s="159" t="s">
        <v>1547</v>
      </c>
      <c r="H293" s="66"/>
      <c r="I293" s="63"/>
      <c r="M293" s="44"/>
    </row>
    <row r="294" spans="1:14" x14ac:dyDescent="0.25">
      <c r="A294" s="103" t="s">
        <v>680</v>
      </c>
      <c r="B294" s="63" t="s">
        <v>278</v>
      </c>
      <c r="C294" s="159">
        <v>111</v>
      </c>
      <c r="D294" s="157"/>
      <c r="E294" s="157"/>
      <c r="F294" s="160"/>
      <c r="H294" s="66"/>
      <c r="I294" s="63"/>
      <c r="J294" s="80"/>
      <c r="M294" s="44"/>
    </row>
    <row r="295" spans="1:14" x14ac:dyDescent="0.25">
      <c r="A295" s="103" t="s">
        <v>681</v>
      </c>
      <c r="B295" s="63" t="s">
        <v>66</v>
      </c>
      <c r="C295" s="159">
        <v>163</v>
      </c>
      <c r="D295" s="157"/>
      <c r="E295" s="160"/>
      <c r="F295" s="160"/>
      <c r="H295" s="66"/>
      <c r="I295" s="63"/>
      <c r="J295" s="80"/>
      <c r="L295" s="44"/>
      <c r="M295" s="44"/>
    </row>
    <row r="296" spans="1:14" x14ac:dyDescent="0.25">
      <c r="A296" s="103" t="s">
        <v>682</v>
      </c>
      <c r="B296" s="63" t="s">
        <v>67</v>
      </c>
      <c r="C296" s="159">
        <v>137</v>
      </c>
      <c r="D296" s="157"/>
      <c r="E296" s="160"/>
      <c r="F296" s="160"/>
      <c r="H296" s="66"/>
      <c r="I296" s="63"/>
      <c r="J296" s="80"/>
      <c r="L296" s="44"/>
      <c r="M296" s="44"/>
    </row>
    <row r="297" spans="1:14" ht="30" x14ac:dyDescent="0.25">
      <c r="A297" s="103" t="s">
        <v>683</v>
      </c>
      <c r="B297" s="67" t="s">
        <v>221</v>
      </c>
      <c r="C297" s="159" t="s">
        <v>1548</v>
      </c>
      <c r="D297" s="157"/>
      <c r="E297" s="160"/>
      <c r="F297" s="157"/>
      <c r="H297" s="66"/>
      <c r="J297" s="80"/>
      <c r="L297" s="44"/>
    </row>
    <row r="298" spans="1:14" x14ac:dyDescent="0.25">
      <c r="A298" s="103" t="s">
        <v>684</v>
      </c>
      <c r="B298" s="63" t="s">
        <v>68</v>
      </c>
      <c r="C298" s="159">
        <v>65</v>
      </c>
      <c r="D298" s="157"/>
      <c r="E298" s="160"/>
      <c r="F298" s="157"/>
      <c r="H298" s="66"/>
      <c r="I298" s="63"/>
      <c r="J298" s="80"/>
      <c r="L298" s="44"/>
    </row>
    <row r="299" spans="1:14" x14ac:dyDescent="0.25">
      <c r="A299" s="103" t="s">
        <v>685</v>
      </c>
      <c r="B299" s="63" t="s">
        <v>69</v>
      </c>
      <c r="C299" s="159">
        <v>88</v>
      </c>
      <c r="D299" s="157"/>
      <c r="E299" s="160"/>
      <c r="F299" s="157"/>
      <c r="H299" s="66"/>
      <c r="I299" s="63"/>
      <c r="J299" s="80"/>
      <c r="L299" s="44"/>
    </row>
    <row r="300" spans="1:14" x14ac:dyDescent="0.25">
      <c r="A300" s="103" t="s">
        <v>686</v>
      </c>
      <c r="B300" s="63" t="s">
        <v>44</v>
      </c>
      <c r="C300" s="159" t="s">
        <v>1549</v>
      </c>
      <c r="D300" s="159" t="s">
        <v>1550</v>
      </c>
      <c r="E300" s="160"/>
      <c r="F300" s="157"/>
      <c r="H300" s="66"/>
      <c r="I300" s="63"/>
      <c r="J300" s="80"/>
      <c r="K300" s="80"/>
      <c r="L300" s="44"/>
    </row>
    <row r="301" spans="1:14" hidden="1" outlineLevel="1" x14ac:dyDescent="0.25">
      <c r="A301" s="103" t="s">
        <v>687</v>
      </c>
      <c r="B301" s="63"/>
      <c r="C301" s="80"/>
      <c r="D301" s="80"/>
      <c r="E301" s="44"/>
      <c r="H301" s="66"/>
      <c r="I301" s="63"/>
      <c r="J301" s="80"/>
      <c r="K301" s="80"/>
      <c r="L301" s="44"/>
    </row>
    <row r="302" spans="1:14" hidden="1" outlineLevel="1" x14ac:dyDescent="0.25">
      <c r="A302" s="103" t="s">
        <v>688</v>
      </c>
      <c r="B302" s="63"/>
      <c r="C302" s="80"/>
      <c r="D302" s="80"/>
      <c r="E302" s="44"/>
      <c r="H302" s="66"/>
      <c r="I302" s="63"/>
      <c r="J302" s="80"/>
      <c r="K302" s="80"/>
      <c r="L302" s="44"/>
    </row>
    <row r="303" spans="1:14" hidden="1" outlineLevel="1" x14ac:dyDescent="0.25">
      <c r="A303" s="103" t="s">
        <v>689</v>
      </c>
      <c r="B303" s="63"/>
      <c r="C303" s="80"/>
      <c r="D303" s="80"/>
      <c r="E303" s="44"/>
      <c r="H303" s="66"/>
      <c r="I303" s="63"/>
      <c r="J303" s="80"/>
      <c r="K303" s="80"/>
      <c r="L303" s="44"/>
    </row>
    <row r="304" spans="1:14" hidden="1" outlineLevel="1" x14ac:dyDescent="0.25">
      <c r="A304" s="103" t="s">
        <v>690</v>
      </c>
      <c r="B304" s="63"/>
      <c r="C304" s="80"/>
      <c r="D304" s="80"/>
      <c r="E304" s="44"/>
      <c r="H304" s="66"/>
      <c r="I304" s="63"/>
      <c r="J304" s="80"/>
      <c r="K304" s="80"/>
      <c r="L304" s="44"/>
    </row>
    <row r="305" spans="1:13" hidden="1" outlineLevel="1" x14ac:dyDescent="0.25">
      <c r="A305" s="103" t="s">
        <v>691</v>
      </c>
      <c r="B305" s="63"/>
      <c r="C305" s="80"/>
      <c r="D305" s="80"/>
      <c r="E305" s="44"/>
      <c r="H305" s="66"/>
      <c r="I305" s="63"/>
      <c r="J305" s="80"/>
      <c r="K305" s="80"/>
      <c r="L305" s="44"/>
    </row>
    <row r="306" spans="1:13" hidden="1" outlineLevel="1" x14ac:dyDescent="0.25">
      <c r="A306" s="103" t="s">
        <v>692</v>
      </c>
      <c r="B306" s="63"/>
      <c r="C306" s="80"/>
      <c r="D306" s="80"/>
      <c r="E306" s="44"/>
      <c r="H306" s="66"/>
      <c r="I306" s="63"/>
      <c r="J306" s="80"/>
      <c r="K306" s="80"/>
      <c r="L306" s="44"/>
    </row>
    <row r="307" spans="1:13" hidden="1" outlineLevel="1" x14ac:dyDescent="0.25">
      <c r="A307" s="103" t="s">
        <v>693</v>
      </c>
      <c r="B307" s="63"/>
      <c r="C307" s="80"/>
      <c r="D307" s="80"/>
      <c r="E307" s="44"/>
      <c r="H307" s="66"/>
      <c r="I307" s="63"/>
      <c r="J307" s="80"/>
      <c r="K307" s="80"/>
      <c r="L307" s="44"/>
    </row>
    <row r="308" spans="1:13" hidden="1" outlineLevel="1" x14ac:dyDescent="0.25">
      <c r="A308" s="103" t="s">
        <v>694</v>
      </c>
      <c r="B308" s="63"/>
      <c r="C308" s="80"/>
      <c r="D308" s="80"/>
      <c r="E308" s="44"/>
      <c r="H308" s="66"/>
      <c r="I308" s="63"/>
      <c r="J308" s="80"/>
      <c r="K308" s="80"/>
      <c r="L308" s="44"/>
    </row>
    <row r="309" spans="1:13" hidden="1" outlineLevel="1" x14ac:dyDescent="0.25">
      <c r="A309" s="103" t="s">
        <v>695</v>
      </c>
      <c r="B309" s="63"/>
      <c r="C309" s="80"/>
      <c r="D309" s="80"/>
      <c r="E309" s="44"/>
      <c r="H309" s="66"/>
      <c r="I309" s="63"/>
      <c r="J309" s="80"/>
      <c r="K309" s="80"/>
      <c r="L309" s="44"/>
    </row>
    <row r="310" spans="1:13" hidden="1" outlineLevel="1" x14ac:dyDescent="0.25">
      <c r="A310" s="103" t="s">
        <v>696</v>
      </c>
      <c r="H310" s="66"/>
    </row>
    <row r="311" spans="1:13" ht="37.5" collapsed="1" x14ac:dyDescent="0.25">
      <c r="A311" s="18"/>
      <c r="B311" s="20" t="s">
        <v>204</v>
      </c>
      <c r="C311" s="18"/>
      <c r="D311" s="18"/>
      <c r="E311" s="18"/>
      <c r="F311" s="18"/>
      <c r="G311" s="19"/>
      <c r="H311" s="66"/>
      <c r="I311" s="78"/>
      <c r="J311" s="4"/>
      <c r="K311" s="4"/>
      <c r="L311" s="4"/>
      <c r="M311" s="4"/>
    </row>
    <row r="312" spans="1:13" x14ac:dyDescent="0.25">
      <c r="A312" s="103" t="s">
        <v>697</v>
      </c>
      <c r="B312" s="89" t="s">
        <v>127</v>
      </c>
      <c r="C312" s="80"/>
      <c r="H312" s="66"/>
      <c r="I312" s="89"/>
      <c r="J312" s="80"/>
    </row>
    <row r="313" spans="1:13" hidden="1" outlineLevel="1" x14ac:dyDescent="0.25">
      <c r="A313" s="103" t="s">
        <v>698</v>
      </c>
      <c r="B313" s="89"/>
      <c r="C313" s="80"/>
      <c r="H313" s="66"/>
      <c r="I313" s="89"/>
      <c r="J313" s="80"/>
    </row>
    <row r="314" spans="1:13" hidden="1" outlineLevel="1" x14ac:dyDescent="0.25">
      <c r="A314" s="103" t="s">
        <v>699</v>
      </c>
      <c r="B314" s="89"/>
      <c r="C314" s="80"/>
      <c r="H314" s="66"/>
      <c r="I314" s="89"/>
      <c r="J314" s="80"/>
    </row>
    <row r="315" spans="1:13" hidden="1" outlineLevel="1" x14ac:dyDescent="0.25">
      <c r="A315" s="103" t="s">
        <v>700</v>
      </c>
      <c r="B315" s="89"/>
      <c r="C315" s="80"/>
      <c r="H315" s="66"/>
      <c r="I315" s="89"/>
      <c r="J315" s="80"/>
    </row>
    <row r="316" spans="1:13" hidden="1" outlineLevel="1" x14ac:dyDescent="0.25">
      <c r="A316" s="103" t="s">
        <v>701</v>
      </c>
      <c r="B316" s="89"/>
      <c r="C316" s="80"/>
      <c r="H316" s="66"/>
      <c r="I316" s="89"/>
      <c r="J316" s="80"/>
    </row>
    <row r="317" spans="1:13" hidden="1" outlineLevel="1" x14ac:dyDescent="0.25">
      <c r="A317" s="103" t="s">
        <v>702</v>
      </c>
      <c r="B317" s="89"/>
      <c r="C317" s="80"/>
      <c r="H317" s="66"/>
      <c r="I317" s="89"/>
      <c r="J317" s="80"/>
    </row>
    <row r="318" spans="1:13" hidden="1" outlineLevel="1" x14ac:dyDescent="0.25">
      <c r="A318" s="103" t="s">
        <v>703</v>
      </c>
      <c r="B318" s="89"/>
      <c r="C318" s="80"/>
      <c r="H318" s="66"/>
      <c r="I318" s="89"/>
      <c r="J318" s="80"/>
    </row>
    <row r="319" spans="1:13" ht="18.75" collapsed="1" x14ac:dyDescent="0.25">
      <c r="A319" s="18"/>
      <c r="B319" s="20" t="s">
        <v>205</v>
      </c>
      <c r="C319" s="18"/>
      <c r="D319" s="18"/>
      <c r="E319" s="18"/>
      <c r="F319" s="18"/>
      <c r="G319" s="19"/>
      <c r="H319" s="66"/>
      <c r="I319" s="78"/>
      <c r="J319" s="4"/>
      <c r="K319" s="4"/>
      <c r="L319" s="4"/>
      <c r="M319" s="4"/>
    </row>
    <row r="320" spans="1:13" ht="15" customHeight="1" outlineLevel="1" x14ac:dyDescent="0.25">
      <c r="A320" s="73"/>
      <c r="B320" s="75" t="s">
        <v>762</v>
      </c>
      <c r="C320" s="73"/>
      <c r="D320" s="73"/>
      <c r="E320" s="58"/>
      <c r="F320" s="74"/>
      <c r="G320" s="74"/>
      <c r="H320" s="66"/>
      <c r="L320" s="66"/>
      <c r="M320" s="66"/>
    </row>
    <row r="321" spans="1:8" outlineLevel="1" x14ac:dyDescent="0.25">
      <c r="A321" s="103" t="s">
        <v>704</v>
      </c>
      <c r="B321" s="103" t="s">
        <v>256</v>
      </c>
      <c r="C321" s="103" t="s">
        <v>181</v>
      </c>
      <c r="H321" s="66"/>
    </row>
    <row r="322" spans="1:8" outlineLevel="1" x14ac:dyDescent="0.25">
      <c r="A322" s="103" t="s">
        <v>705</v>
      </c>
      <c r="B322" s="103" t="s">
        <v>1552</v>
      </c>
      <c r="C322" s="103" t="s">
        <v>181</v>
      </c>
      <c r="H322" s="66"/>
    </row>
    <row r="323" spans="1:8" outlineLevel="1" x14ac:dyDescent="0.25">
      <c r="A323" s="103" t="s">
        <v>706</v>
      </c>
      <c r="B323" s="103" t="s">
        <v>1566</v>
      </c>
      <c r="C323" s="103" t="s">
        <v>1555</v>
      </c>
      <c r="H323" s="66"/>
    </row>
    <row r="324" spans="1:8" outlineLevel="1" x14ac:dyDescent="0.25">
      <c r="A324" s="103" t="s">
        <v>707</v>
      </c>
      <c r="B324" s="103" t="s">
        <v>1567</v>
      </c>
      <c r="C324" s="67" t="s">
        <v>1555</v>
      </c>
      <c r="H324" s="66"/>
    </row>
    <row r="325" spans="1:8" outlineLevel="1" x14ac:dyDescent="0.25">
      <c r="A325" s="103" t="s">
        <v>708</v>
      </c>
      <c r="B325" s="103" t="s">
        <v>1568</v>
      </c>
      <c r="C325" s="67" t="s">
        <v>1555</v>
      </c>
      <c r="H325" s="66"/>
    </row>
    <row r="326" spans="1:8" outlineLevel="1" x14ac:dyDescent="0.25">
      <c r="A326" s="103" t="s">
        <v>709</v>
      </c>
      <c r="B326" s="103" t="s">
        <v>1569</v>
      </c>
      <c r="C326" s="67" t="s">
        <v>1555</v>
      </c>
      <c r="H326" s="66"/>
    </row>
    <row r="327" spans="1:8" outlineLevel="1" x14ac:dyDescent="0.25">
      <c r="A327" s="103" t="s">
        <v>710</v>
      </c>
      <c r="B327" s="103" t="s">
        <v>1570</v>
      </c>
      <c r="C327" s="67" t="s">
        <v>1555</v>
      </c>
      <c r="H327" s="66"/>
    </row>
    <row r="328" spans="1:8" outlineLevel="1" x14ac:dyDescent="0.25">
      <c r="A328" s="103" t="s">
        <v>711</v>
      </c>
      <c r="B328" s="103" t="s">
        <v>1571</v>
      </c>
      <c r="C328" s="67" t="s">
        <v>1555</v>
      </c>
      <c r="H328" s="66"/>
    </row>
    <row r="329" spans="1:8" outlineLevel="1" x14ac:dyDescent="0.25">
      <c r="A329" s="103" t="s">
        <v>712</v>
      </c>
      <c r="B329" s="103" t="s">
        <v>1572</v>
      </c>
      <c r="C329" s="67" t="s">
        <v>1555</v>
      </c>
      <c r="H329" s="66"/>
    </row>
    <row r="330" spans="1:8" outlineLevel="1" x14ac:dyDescent="0.25">
      <c r="A330" s="103" t="s">
        <v>713</v>
      </c>
      <c r="B330" s="104" t="s">
        <v>1573</v>
      </c>
      <c r="C330" s="67" t="s">
        <v>1555</v>
      </c>
      <c r="H330" s="66"/>
    </row>
    <row r="331" spans="1:8" outlineLevel="1" x14ac:dyDescent="0.25">
      <c r="A331" s="103" t="s">
        <v>714</v>
      </c>
      <c r="B331" s="104" t="s">
        <v>1574</v>
      </c>
      <c r="C331" s="67" t="s">
        <v>1555</v>
      </c>
      <c r="H331" s="66"/>
    </row>
    <row r="332" spans="1:8" outlineLevel="1" x14ac:dyDescent="0.25">
      <c r="A332" s="103" t="s">
        <v>715</v>
      </c>
      <c r="B332" s="104" t="s">
        <v>1575</v>
      </c>
      <c r="C332" s="67" t="s">
        <v>1555</v>
      </c>
      <c r="H332" s="66"/>
    </row>
    <row r="333" spans="1:8" outlineLevel="1" x14ac:dyDescent="0.25">
      <c r="A333" s="103" t="s">
        <v>716</v>
      </c>
      <c r="B333" s="104" t="s">
        <v>1576</v>
      </c>
      <c r="C333" s="67" t="s">
        <v>1555</v>
      </c>
      <c r="H333" s="66"/>
    </row>
    <row r="334" spans="1:8" outlineLevel="1" x14ac:dyDescent="0.25">
      <c r="A334" s="103" t="s">
        <v>717</v>
      </c>
      <c r="B334" s="104" t="s">
        <v>1577</v>
      </c>
      <c r="C334" s="67" t="s">
        <v>1555</v>
      </c>
      <c r="H334" s="66"/>
    </row>
    <row r="335" spans="1:8" outlineLevel="1" x14ac:dyDescent="0.25">
      <c r="A335" s="103" t="s">
        <v>718</v>
      </c>
      <c r="B335" s="104" t="s">
        <v>1578</v>
      </c>
      <c r="C335" s="67" t="s">
        <v>1555</v>
      </c>
      <c r="H335" s="66"/>
    </row>
    <row r="336" spans="1:8" outlineLevel="1" x14ac:dyDescent="0.25">
      <c r="A336" s="103" t="s">
        <v>719</v>
      </c>
      <c r="B336" s="104" t="s">
        <v>1579</v>
      </c>
      <c r="C336" s="67" t="s">
        <v>1555</v>
      </c>
      <c r="H336" s="66"/>
    </row>
    <row r="337" spans="1:8" outlineLevel="1" x14ac:dyDescent="0.25">
      <c r="A337" s="103" t="s">
        <v>720</v>
      </c>
      <c r="B337" s="104" t="s">
        <v>1580</v>
      </c>
      <c r="C337" s="67" t="s">
        <v>1555</v>
      </c>
      <c r="H337" s="66"/>
    </row>
    <row r="338" spans="1:8" outlineLevel="1" x14ac:dyDescent="0.25">
      <c r="A338" s="103" t="s">
        <v>721</v>
      </c>
      <c r="B338" s="104" t="s">
        <v>1581</v>
      </c>
      <c r="C338" s="67" t="s">
        <v>1555</v>
      </c>
      <c r="H338" s="66"/>
    </row>
    <row r="339" spans="1:8" outlineLevel="1" x14ac:dyDescent="0.25">
      <c r="A339" s="103" t="s">
        <v>722</v>
      </c>
      <c r="B339" s="104" t="s">
        <v>1582</v>
      </c>
      <c r="C339" s="67" t="s">
        <v>1583</v>
      </c>
      <c r="H339" s="66"/>
    </row>
    <row r="340" spans="1:8" ht="30" outlineLevel="1" x14ac:dyDescent="0.25">
      <c r="A340" s="103" t="s">
        <v>723</v>
      </c>
      <c r="B340" s="104" t="s">
        <v>1584</v>
      </c>
      <c r="C340" s="67" t="s">
        <v>1585</v>
      </c>
      <c r="H340" s="66"/>
    </row>
    <row r="341" spans="1:8" outlineLevel="1" x14ac:dyDescent="0.25">
      <c r="A341" s="103" t="s">
        <v>724</v>
      </c>
      <c r="B341" s="104" t="s">
        <v>1586</v>
      </c>
      <c r="C341" s="67" t="s">
        <v>1587</v>
      </c>
      <c r="H341" s="66"/>
    </row>
    <row r="342" spans="1:8" outlineLevel="1" x14ac:dyDescent="0.25">
      <c r="A342" s="103" t="s">
        <v>725</v>
      </c>
      <c r="B342" s="104" t="s">
        <v>1582</v>
      </c>
      <c r="C342" s="67" t="s">
        <v>1583</v>
      </c>
      <c r="H342" s="66"/>
    </row>
    <row r="343" spans="1:8" outlineLevel="1" x14ac:dyDescent="0.25">
      <c r="A343" s="103" t="s">
        <v>726</v>
      </c>
      <c r="B343" s="104" t="s">
        <v>1588</v>
      </c>
      <c r="C343" s="67" t="s">
        <v>1589</v>
      </c>
      <c r="H343" s="66"/>
    </row>
    <row r="344" spans="1:8" outlineLevel="1" x14ac:dyDescent="0.25">
      <c r="A344" s="103" t="s">
        <v>727</v>
      </c>
      <c r="B344" s="104" t="s">
        <v>1588</v>
      </c>
      <c r="C344" s="67" t="s">
        <v>1589</v>
      </c>
      <c r="H344" s="66"/>
    </row>
    <row r="345" spans="1:8" outlineLevel="1" x14ac:dyDescent="0.25">
      <c r="A345" s="103" t="s">
        <v>728</v>
      </c>
      <c r="B345" s="104" t="s">
        <v>1590</v>
      </c>
      <c r="C345" s="67" t="s">
        <v>1591</v>
      </c>
      <c r="H345" s="66"/>
    </row>
    <row r="346" spans="1:8" outlineLevel="1" x14ac:dyDescent="0.25">
      <c r="A346" s="103" t="s">
        <v>729</v>
      </c>
      <c r="B346" s="104" t="s">
        <v>1592</v>
      </c>
      <c r="C346" s="67" t="s">
        <v>1555</v>
      </c>
      <c r="H346" s="66"/>
    </row>
    <row r="347" spans="1:8" ht="30" outlineLevel="1" x14ac:dyDescent="0.25">
      <c r="A347" s="103" t="s">
        <v>730</v>
      </c>
      <c r="B347" s="104" t="s">
        <v>1593</v>
      </c>
      <c r="C347" s="67" t="s">
        <v>1594</v>
      </c>
      <c r="H347" s="66"/>
    </row>
    <row r="348" spans="1:8" outlineLevel="1" x14ac:dyDescent="0.25">
      <c r="A348" s="103" t="s">
        <v>731</v>
      </c>
      <c r="B348" s="104" t="s">
        <v>1595</v>
      </c>
      <c r="C348" s="67" t="s">
        <v>1596</v>
      </c>
      <c r="H348" s="66"/>
    </row>
    <row r="349" spans="1:8" outlineLevel="1" x14ac:dyDescent="0.25">
      <c r="A349" s="103" t="s">
        <v>732</v>
      </c>
      <c r="B349" s="104" t="s">
        <v>1597</v>
      </c>
      <c r="C349" s="67" t="s">
        <v>1598</v>
      </c>
      <c r="H349" s="66"/>
    </row>
    <row r="350" spans="1:8" outlineLevel="1" x14ac:dyDescent="0.25">
      <c r="A350" s="103" t="s">
        <v>733</v>
      </c>
      <c r="B350" s="104" t="s">
        <v>1599</v>
      </c>
      <c r="C350" s="67" t="s">
        <v>1600</v>
      </c>
      <c r="H350" s="66"/>
    </row>
    <row r="351" spans="1:8" outlineLevel="1" x14ac:dyDescent="0.25">
      <c r="A351" s="103" t="s">
        <v>734</v>
      </c>
      <c r="B351" s="104" t="s">
        <v>1582</v>
      </c>
      <c r="C351" s="67" t="s">
        <v>1583</v>
      </c>
      <c r="H351" s="66"/>
    </row>
    <row r="352" spans="1:8" outlineLevel="1" x14ac:dyDescent="0.25">
      <c r="A352" s="103" t="s">
        <v>735</v>
      </c>
      <c r="B352" s="104" t="s">
        <v>1597</v>
      </c>
      <c r="C352" s="67" t="s">
        <v>1601</v>
      </c>
      <c r="H352" s="66"/>
    </row>
    <row r="353" spans="1:8" outlineLevel="1" x14ac:dyDescent="0.25">
      <c r="A353" s="103" t="s">
        <v>736</v>
      </c>
      <c r="B353" s="104" t="s">
        <v>1597</v>
      </c>
      <c r="C353" s="67" t="s">
        <v>1602</v>
      </c>
      <c r="H353" s="66"/>
    </row>
    <row r="354" spans="1:8" outlineLevel="1" x14ac:dyDescent="0.25">
      <c r="A354" s="103" t="s">
        <v>737</v>
      </c>
      <c r="B354" s="104" t="s">
        <v>188</v>
      </c>
      <c r="H354" s="66"/>
    </row>
    <row r="355" spans="1:8" outlineLevel="1" x14ac:dyDescent="0.25">
      <c r="A355" s="103" t="s">
        <v>738</v>
      </c>
      <c r="B355" s="104" t="s">
        <v>188</v>
      </c>
      <c r="H355" s="66"/>
    </row>
    <row r="356" spans="1:8" outlineLevel="1" x14ac:dyDescent="0.25">
      <c r="A356" s="103" t="s">
        <v>739</v>
      </c>
      <c r="B356" s="104" t="s">
        <v>188</v>
      </c>
      <c r="H356" s="66"/>
    </row>
    <row r="357" spans="1:8" outlineLevel="1" x14ac:dyDescent="0.25">
      <c r="A357" s="103" t="s">
        <v>740</v>
      </c>
      <c r="B357" s="104" t="s">
        <v>188</v>
      </c>
      <c r="H357" s="66"/>
    </row>
    <row r="358" spans="1:8" outlineLevel="1" x14ac:dyDescent="0.25">
      <c r="A358" s="103" t="s">
        <v>741</v>
      </c>
      <c r="B358" s="104" t="s">
        <v>188</v>
      </c>
      <c r="H358" s="66"/>
    </row>
    <row r="359" spans="1:8" outlineLevel="1" x14ac:dyDescent="0.25">
      <c r="A359" s="103" t="s">
        <v>742</v>
      </c>
      <c r="B359" s="104" t="s">
        <v>188</v>
      </c>
      <c r="H359" s="66"/>
    </row>
    <row r="360" spans="1:8" outlineLevel="1" x14ac:dyDescent="0.25">
      <c r="A360" s="103" t="s">
        <v>743</v>
      </c>
      <c r="B360" s="104" t="s">
        <v>188</v>
      </c>
      <c r="H360" s="66"/>
    </row>
    <row r="361" spans="1:8" outlineLevel="1" x14ac:dyDescent="0.25">
      <c r="A361" s="103" t="s">
        <v>744</v>
      </c>
      <c r="B361" s="104" t="s">
        <v>188</v>
      </c>
      <c r="H361" s="66"/>
    </row>
    <row r="362" spans="1:8" outlineLevel="1" x14ac:dyDescent="0.25">
      <c r="A362" s="103" t="s">
        <v>745</v>
      </c>
      <c r="B362" s="104" t="s">
        <v>188</v>
      </c>
      <c r="H362" s="66"/>
    </row>
    <row r="363" spans="1:8" outlineLevel="1" x14ac:dyDescent="0.25">
      <c r="A363" s="103" t="s">
        <v>746</v>
      </c>
      <c r="B363" s="104" t="s">
        <v>188</v>
      </c>
      <c r="H363" s="66"/>
    </row>
    <row r="364" spans="1:8" outlineLevel="1" x14ac:dyDescent="0.25">
      <c r="A364" s="103" t="s">
        <v>747</v>
      </c>
      <c r="B364" s="104" t="s">
        <v>188</v>
      </c>
      <c r="H364" s="66"/>
    </row>
    <row r="365" spans="1:8" outlineLevel="1" x14ac:dyDescent="0.25">
      <c r="A365" s="103" t="s">
        <v>748</v>
      </c>
      <c r="B365" s="104" t="s">
        <v>188</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6"/>
      <c r="B2" s="3"/>
      <c r="C2" s="3"/>
      <c r="D2" s="3"/>
      <c r="E2" s="3"/>
      <c r="F2" s="3"/>
    </row>
    <row r="3" spans="1:7" ht="19.5" thickBot="1" x14ac:dyDescent="0.3">
      <c r="A3" s="51"/>
      <c r="B3" s="50" t="s">
        <v>125</v>
      </c>
      <c r="C3" s="106" t="s">
        <v>1553</v>
      </c>
      <c r="D3" s="51"/>
      <c r="E3" s="51"/>
      <c r="F3" s="51"/>
      <c r="G3" s="51"/>
    </row>
    <row r="4" spans="1:7" ht="15.75" thickBot="1" x14ac:dyDescent="0.3"/>
    <row r="5" spans="1:7" s="65" customFormat="1" ht="18.75" x14ac:dyDescent="0.25">
      <c r="A5" s="78"/>
      <c r="B5" s="96" t="s">
        <v>262</v>
      </c>
      <c r="C5" s="78"/>
      <c r="D5" s="67"/>
      <c r="E5" s="4"/>
      <c r="F5" s="4"/>
      <c r="G5" s="66"/>
    </row>
    <row r="6" spans="1:7" s="65" customFormat="1" x14ac:dyDescent="0.25">
      <c r="A6" s="67"/>
      <c r="B6" s="92" t="s">
        <v>215</v>
      </c>
      <c r="C6" s="67"/>
      <c r="D6" s="67"/>
      <c r="E6" s="67"/>
      <c r="F6" s="67"/>
      <c r="G6" s="66"/>
    </row>
    <row r="7" spans="1:7" s="65" customFormat="1" x14ac:dyDescent="0.25">
      <c r="A7" s="67"/>
      <c r="B7" s="92" t="s">
        <v>216</v>
      </c>
      <c r="C7" s="67"/>
      <c r="D7" s="67"/>
      <c r="E7" s="67"/>
      <c r="F7" s="67"/>
      <c r="G7" s="66"/>
    </row>
    <row r="8" spans="1:7" s="65" customFormat="1" ht="15.75" thickBot="1" x14ac:dyDescent="0.3">
      <c r="A8" s="67"/>
      <c r="B8" s="94" t="s">
        <v>217</v>
      </c>
      <c r="C8" s="67"/>
      <c r="D8" s="67"/>
      <c r="E8" s="67"/>
      <c r="F8" s="67"/>
      <c r="G8" s="66"/>
    </row>
    <row r="9" spans="1:7" s="65" customFormat="1" x14ac:dyDescent="0.25">
      <c r="A9" s="67"/>
      <c r="B9" s="84"/>
      <c r="C9" s="67"/>
      <c r="D9" s="67"/>
      <c r="E9" s="67"/>
      <c r="F9" s="67"/>
      <c r="G9" s="66"/>
    </row>
    <row r="10" spans="1:7" ht="37.5" x14ac:dyDescent="0.25">
      <c r="A10" s="20" t="s">
        <v>214</v>
      </c>
      <c r="B10" s="20" t="s">
        <v>215</v>
      </c>
      <c r="C10" s="18"/>
      <c r="D10" s="18"/>
      <c r="E10" s="18"/>
      <c r="F10" s="18"/>
      <c r="G10" s="19"/>
    </row>
    <row r="11" spans="1:7" ht="15" customHeight="1" x14ac:dyDescent="0.25">
      <c r="A11" s="73"/>
      <c r="B11" s="75" t="s">
        <v>1088</v>
      </c>
      <c r="C11" s="39" t="s">
        <v>78</v>
      </c>
      <c r="D11" s="39"/>
      <c r="E11" s="39"/>
      <c r="F11" s="40" t="s">
        <v>142</v>
      </c>
      <c r="G11" s="40"/>
    </row>
    <row r="12" spans="1:7" x14ac:dyDescent="0.25">
      <c r="A12" s="103" t="s">
        <v>763</v>
      </c>
      <c r="B12" s="5" t="s">
        <v>3</v>
      </c>
      <c r="C12" s="126">
        <v>30129.0543</v>
      </c>
      <c r="F12" s="136">
        <f>IF($C$15=0,"",IF(C12="","",C12/$C$15))</f>
        <v>1</v>
      </c>
    </row>
    <row r="13" spans="1:7" x14ac:dyDescent="0.25">
      <c r="A13" s="103" t="s">
        <v>764</v>
      </c>
      <c r="B13" s="5" t="s">
        <v>4</v>
      </c>
      <c r="C13" s="126">
        <v>0</v>
      </c>
      <c r="F13" s="136">
        <f>IF($C$15=0,"",IF(C13="","",C13/$C$15))</f>
        <v>0</v>
      </c>
    </row>
    <row r="14" spans="1:7" s="65" customFormat="1" x14ac:dyDescent="0.25">
      <c r="A14" s="103" t="s">
        <v>765</v>
      </c>
      <c r="B14" s="67" t="s">
        <v>2</v>
      </c>
      <c r="C14" s="126">
        <v>0</v>
      </c>
      <c r="D14" s="67"/>
      <c r="E14" s="67"/>
      <c r="F14" s="136">
        <f>IF($C$15=0,"",IF(C14="","",C14/$C$15))</f>
        <v>0</v>
      </c>
      <c r="G14" s="66"/>
    </row>
    <row r="15" spans="1:7" s="65" customFormat="1" x14ac:dyDescent="0.25">
      <c r="A15" s="103" t="s">
        <v>766</v>
      </c>
      <c r="B15" s="41" t="s">
        <v>1</v>
      </c>
      <c r="C15" s="126">
        <f>SUM(C12:C14)</f>
        <v>30129.0543</v>
      </c>
      <c r="D15" s="5"/>
      <c r="E15" s="5"/>
      <c r="F15" s="137">
        <f>SUM(F12:F14)</f>
        <v>1</v>
      </c>
      <c r="G15" s="66"/>
    </row>
    <row r="16" spans="1:7" s="65" customFormat="1" hidden="1" outlineLevel="1" x14ac:dyDescent="0.25">
      <c r="A16" s="103" t="s">
        <v>767</v>
      </c>
      <c r="B16" s="85" t="s">
        <v>156</v>
      </c>
      <c r="C16" s="127"/>
      <c r="D16" s="67"/>
      <c r="E16" s="67"/>
      <c r="F16" s="60" t="str">
        <f t="shared" ref="F16:F26" si="0">IF($C$15=0,"",IF(C16="","",C16/$C$15))</f>
        <v/>
      </c>
      <c r="G16" s="66"/>
    </row>
    <row r="17" spans="1:7" s="65" customFormat="1" hidden="1" outlineLevel="1" x14ac:dyDescent="0.25">
      <c r="A17" s="103" t="s">
        <v>768</v>
      </c>
      <c r="B17" s="85" t="s">
        <v>153</v>
      </c>
      <c r="C17" s="127"/>
      <c r="D17" s="67"/>
      <c r="E17" s="67"/>
      <c r="F17" s="60" t="str">
        <f t="shared" si="0"/>
        <v/>
      </c>
      <c r="G17" s="66"/>
    </row>
    <row r="18" spans="1:7" s="65" customFormat="1" hidden="1" outlineLevel="1" x14ac:dyDescent="0.25">
      <c r="A18" s="103" t="s">
        <v>769</v>
      </c>
      <c r="B18" s="85" t="s">
        <v>149</v>
      </c>
      <c r="C18" s="127"/>
      <c r="D18" s="67"/>
      <c r="E18" s="67"/>
      <c r="F18" s="60" t="str">
        <f t="shared" si="0"/>
        <v/>
      </c>
      <c r="G18" s="66"/>
    </row>
    <row r="19" spans="1:7" s="65" customFormat="1" hidden="1" outlineLevel="1" x14ac:dyDescent="0.25">
      <c r="A19" s="103" t="s">
        <v>770</v>
      </c>
      <c r="B19" s="85" t="s">
        <v>149</v>
      </c>
      <c r="C19" s="127"/>
      <c r="D19" s="67"/>
      <c r="E19" s="67"/>
      <c r="F19" s="60" t="str">
        <f t="shared" si="0"/>
        <v/>
      </c>
      <c r="G19" s="66"/>
    </row>
    <row r="20" spans="1:7" s="65" customFormat="1" hidden="1" outlineLevel="1" x14ac:dyDescent="0.25">
      <c r="A20" s="103" t="s">
        <v>771</v>
      </c>
      <c r="B20" s="85" t="s">
        <v>149</v>
      </c>
      <c r="C20" s="127"/>
      <c r="D20" s="67"/>
      <c r="E20" s="67"/>
      <c r="F20" s="60" t="str">
        <f t="shared" si="0"/>
        <v/>
      </c>
      <c r="G20" s="66"/>
    </row>
    <row r="21" spans="1:7" s="65" customFormat="1" hidden="1" outlineLevel="1" x14ac:dyDescent="0.25">
      <c r="A21" s="103" t="s">
        <v>772</v>
      </c>
      <c r="B21" s="85" t="s">
        <v>149</v>
      </c>
      <c r="C21" s="127"/>
      <c r="D21" s="67"/>
      <c r="E21" s="67"/>
      <c r="F21" s="60" t="str">
        <f t="shared" si="0"/>
        <v/>
      </c>
      <c r="G21" s="66"/>
    </row>
    <row r="22" spans="1:7" s="65" customFormat="1" hidden="1" outlineLevel="1" x14ac:dyDescent="0.25">
      <c r="A22" s="103" t="s">
        <v>773</v>
      </c>
      <c r="B22" s="85" t="s">
        <v>149</v>
      </c>
      <c r="C22" s="127"/>
      <c r="D22" s="67"/>
      <c r="E22" s="67"/>
      <c r="F22" s="60" t="str">
        <f t="shared" si="0"/>
        <v/>
      </c>
      <c r="G22" s="66"/>
    </row>
    <row r="23" spans="1:7" s="65" customFormat="1" hidden="1" outlineLevel="1" x14ac:dyDescent="0.25">
      <c r="A23" s="103" t="s">
        <v>774</v>
      </c>
      <c r="B23" s="85" t="s">
        <v>149</v>
      </c>
      <c r="C23" s="127"/>
      <c r="D23" s="67"/>
      <c r="E23" s="67"/>
      <c r="F23" s="60" t="str">
        <f t="shared" si="0"/>
        <v/>
      </c>
      <c r="G23" s="66"/>
    </row>
    <row r="24" spans="1:7" s="65" customFormat="1" hidden="1" outlineLevel="1" x14ac:dyDescent="0.25">
      <c r="A24" s="103" t="s">
        <v>775</v>
      </c>
      <c r="B24" s="85" t="s">
        <v>149</v>
      </c>
      <c r="C24" s="127"/>
      <c r="D24" s="67"/>
      <c r="E24" s="67"/>
      <c r="F24" s="60" t="str">
        <f t="shared" si="0"/>
        <v/>
      </c>
      <c r="G24" s="66"/>
    </row>
    <row r="25" spans="1:7" s="65" customFormat="1" hidden="1" outlineLevel="1" x14ac:dyDescent="0.25">
      <c r="A25" s="103" t="s">
        <v>776</v>
      </c>
      <c r="B25" s="85" t="s">
        <v>149</v>
      </c>
      <c r="C25" s="127"/>
      <c r="D25" s="67"/>
      <c r="E25" s="67"/>
      <c r="F25" s="60" t="str">
        <f t="shared" si="0"/>
        <v/>
      </c>
      <c r="G25" s="66"/>
    </row>
    <row r="26" spans="1:7" hidden="1" outlineLevel="1" x14ac:dyDescent="0.25">
      <c r="A26" s="103" t="s">
        <v>777</v>
      </c>
      <c r="B26" s="85" t="s">
        <v>149</v>
      </c>
      <c r="C26" s="127"/>
      <c r="D26" s="1"/>
      <c r="E26" s="1"/>
      <c r="F26" s="60" t="str">
        <f t="shared" si="0"/>
        <v/>
      </c>
    </row>
    <row r="27" spans="1:7" ht="15" customHeight="1" collapsed="1" x14ac:dyDescent="0.25">
      <c r="A27" s="73"/>
      <c r="B27" s="75" t="s">
        <v>1089</v>
      </c>
      <c r="C27" s="39" t="s">
        <v>136</v>
      </c>
      <c r="D27" s="73" t="s">
        <v>137</v>
      </c>
      <c r="E27" s="38"/>
      <c r="F27" s="73" t="s">
        <v>143</v>
      </c>
      <c r="G27" s="40"/>
    </row>
    <row r="28" spans="1:7" x14ac:dyDescent="0.25">
      <c r="A28" s="103" t="s">
        <v>778</v>
      </c>
      <c r="B28" s="5" t="s">
        <v>199</v>
      </c>
      <c r="C28" s="126">
        <v>180334</v>
      </c>
      <c r="D28" s="107" t="s">
        <v>181</v>
      </c>
      <c r="E28" s="126"/>
      <c r="F28" s="126">
        <f>IF(C28=0,"",C28)</f>
        <v>180334</v>
      </c>
    </row>
    <row r="29" spans="1:7" s="65" customFormat="1" hidden="1" outlineLevel="1" x14ac:dyDescent="0.25">
      <c r="A29" s="103" t="s">
        <v>779</v>
      </c>
      <c r="B29" s="63" t="s">
        <v>186</v>
      </c>
      <c r="C29" s="126"/>
      <c r="D29" s="126"/>
      <c r="E29" s="126"/>
      <c r="F29" s="126" t="str">
        <f>IF(C29+D29=0,"",C29+D29)</f>
        <v/>
      </c>
      <c r="G29" s="66"/>
    </row>
    <row r="30" spans="1:7" s="65" customFormat="1" hidden="1" outlineLevel="1" x14ac:dyDescent="0.25">
      <c r="A30" s="103" t="s">
        <v>780</v>
      </c>
      <c r="B30" s="63" t="s">
        <v>187</v>
      </c>
      <c r="C30" s="126"/>
      <c r="D30" s="126"/>
      <c r="E30" s="126"/>
      <c r="F30" s="126" t="str">
        <f>IF(C30+D30=0,"",C30+D30)</f>
        <v/>
      </c>
      <c r="G30" s="66"/>
    </row>
    <row r="31" spans="1:7" s="65" customFormat="1" hidden="1" outlineLevel="1" x14ac:dyDescent="0.25">
      <c r="A31" s="103" t="s">
        <v>781</v>
      </c>
      <c r="B31" s="63"/>
      <c r="C31" s="67"/>
      <c r="D31" s="67"/>
      <c r="E31" s="67"/>
      <c r="F31" s="67"/>
      <c r="G31" s="66"/>
    </row>
    <row r="32" spans="1:7" s="65" customFormat="1" hidden="1" outlineLevel="1" x14ac:dyDescent="0.25">
      <c r="A32" s="103" t="s">
        <v>782</v>
      </c>
      <c r="B32" s="63"/>
      <c r="C32" s="67"/>
      <c r="D32" s="67"/>
      <c r="E32" s="67"/>
      <c r="F32" s="67"/>
      <c r="G32" s="66"/>
    </row>
    <row r="33" spans="1:7" s="65" customFormat="1" hidden="1" outlineLevel="1" x14ac:dyDescent="0.25">
      <c r="A33" s="103" t="s">
        <v>783</v>
      </c>
      <c r="B33" s="63"/>
      <c r="C33" s="67"/>
      <c r="D33" s="67"/>
      <c r="E33" s="67"/>
      <c r="F33" s="67"/>
      <c r="G33" s="66"/>
    </row>
    <row r="34" spans="1:7" s="65" customFormat="1" hidden="1" outlineLevel="1" x14ac:dyDescent="0.25">
      <c r="A34" s="103" t="s">
        <v>784</v>
      </c>
      <c r="B34" s="63"/>
      <c r="C34" s="67"/>
      <c r="D34" s="67"/>
      <c r="E34" s="67"/>
      <c r="F34" s="67"/>
      <c r="G34" s="66"/>
    </row>
    <row r="35" spans="1:7" ht="15" customHeight="1" collapsed="1" x14ac:dyDescent="0.25">
      <c r="A35" s="73"/>
      <c r="B35" s="75" t="s">
        <v>1090</v>
      </c>
      <c r="C35" s="39" t="s">
        <v>138</v>
      </c>
      <c r="D35" s="59" t="s">
        <v>139</v>
      </c>
      <c r="E35" s="38"/>
      <c r="F35" s="74" t="s">
        <v>142</v>
      </c>
      <c r="G35" s="40"/>
    </row>
    <row r="36" spans="1:7" x14ac:dyDescent="0.25">
      <c r="A36" s="103" t="s">
        <v>785</v>
      </c>
      <c r="B36" s="5" t="s">
        <v>31</v>
      </c>
      <c r="C36" s="107">
        <v>5.31E-4</v>
      </c>
      <c r="D36" s="107" t="s">
        <v>181</v>
      </c>
      <c r="E36" s="127"/>
      <c r="F36" s="107">
        <f>IF(C36=0,"",C36)</f>
        <v>5.31E-4</v>
      </c>
    </row>
    <row r="37" spans="1:7" hidden="1" outlineLevel="1" x14ac:dyDescent="0.25">
      <c r="A37" s="103" t="s">
        <v>786</v>
      </c>
      <c r="D37" s="53"/>
      <c r="F37" s="67"/>
    </row>
    <row r="38" spans="1:7" s="65" customFormat="1" hidden="1" outlineLevel="1" x14ac:dyDescent="0.25">
      <c r="A38" s="103" t="s">
        <v>787</v>
      </c>
      <c r="B38" s="67"/>
      <c r="C38" s="67"/>
      <c r="D38" s="67"/>
      <c r="E38" s="67"/>
      <c r="F38" s="67"/>
      <c r="G38" s="66"/>
    </row>
    <row r="39" spans="1:7" s="65" customFormat="1" hidden="1" outlineLevel="1" x14ac:dyDescent="0.25">
      <c r="A39" s="103" t="s">
        <v>788</v>
      </c>
      <c r="B39" s="67"/>
      <c r="C39" s="67"/>
      <c r="D39" s="67"/>
      <c r="E39" s="67"/>
      <c r="F39" s="67"/>
      <c r="G39" s="66"/>
    </row>
    <row r="40" spans="1:7" s="65" customFormat="1" hidden="1" outlineLevel="1" x14ac:dyDescent="0.25">
      <c r="A40" s="103" t="s">
        <v>789</v>
      </c>
      <c r="B40" s="67"/>
      <c r="C40" s="67"/>
      <c r="D40" s="67"/>
      <c r="E40" s="67"/>
      <c r="F40" s="67"/>
      <c r="G40" s="66"/>
    </row>
    <row r="41" spans="1:7" s="65" customFormat="1" hidden="1" outlineLevel="1" x14ac:dyDescent="0.25">
      <c r="A41" s="103" t="s">
        <v>790</v>
      </c>
      <c r="B41" s="67"/>
      <c r="C41" s="67"/>
      <c r="D41" s="67"/>
      <c r="E41" s="67"/>
      <c r="F41" s="67"/>
      <c r="G41" s="66"/>
    </row>
    <row r="42" spans="1:7" s="65" customFormat="1" hidden="1" outlineLevel="1" x14ac:dyDescent="0.25">
      <c r="A42" s="103" t="s">
        <v>791</v>
      </c>
      <c r="B42" s="67"/>
      <c r="C42" s="67"/>
      <c r="D42" s="67"/>
      <c r="E42" s="67"/>
      <c r="F42" s="67"/>
      <c r="G42" s="66"/>
    </row>
    <row r="43" spans="1:7" ht="15" customHeight="1" collapsed="1" x14ac:dyDescent="0.25">
      <c r="A43" s="73"/>
      <c r="B43" s="75" t="s">
        <v>1091</v>
      </c>
      <c r="C43" s="73" t="s">
        <v>138</v>
      </c>
      <c r="D43" s="73" t="s">
        <v>139</v>
      </c>
      <c r="E43" s="38"/>
      <c r="F43" s="74" t="s">
        <v>142</v>
      </c>
      <c r="G43" s="40"/>
    </row>
    <row r="44" spans="1:7" x14ac:dyDescent="0.25">
      <c r="A44" s="103" t="s">
        <v>792</v>
      </c>
      <c r="B44" s="88" t="s">
        <v>87</v>
      </c>
      <c r="C44" s="164">
        <f>SUM(C45:C72)</f>
        <v>1</v>
      </c>
      <c r="D44" s="107" t="s">
        <v>181</v>
      </c>
      <c r="E44" s="127"/>
      <c r="F44" s="164">
        <f>SUM(F45:F72)</f>
        <v>1</v>
      </c>
      <c r="G44" s="5"/>
    </row>
    <row r="45" spans="1:7" s="52" customFormat="1" x14ac:dyDescent="0.25">
      <c r="A45" s="103" t="s">
        <v>793</v>
      </c>
      <c r="B45" s="67" t="s">
        <v>100</v>
      </c>
      <c r="C45" s="135"/>
      <c r="D45" s="107"/>
      <c r="E45" s="127"/>
      <c r="F45" s="135" t="str">
        <f t="shared" ref="F45:F72" si="1">IF(C45=0,"",C45)</f>
        <v/>
      </c>
      <c r="G45" s="53"/>
    </row>
    <row r="46" spans="1:7" s="52" customFormat="1" x14ac:dyDescent="0.25">
      <c r="A46" s="103" t="s">
        <v>794</v>
      </c>
      <c r="B46" s="67" t="s">
        <v>88</v>
      </c>
      <c r="C46" s="135"/>
      <c r="D46" s="107"/>
      <c r="E46" s="127"/>
      <c r="F46" s="135" t="str">
        <f t="shared" si="1"/>
        <v/>
      </c>
      <c r="G46" s="53"/>
    </row>
    <row r="47" spans="1:7" s="52" customFormat="1" x14ac:dyDescent="0.25">
      <c r="A47" s="103" t="s">
        <v>795</v>
      </c>
      <c r="B47" s="67" t="s">
        <v>89</v>
      </c>
      <c r="C47" s="135"/>
      <c r="D47" s="107"/>
      <c r="E47" s="127"/>
      <c r="F47" s="135" t="str">
        <f t="shared" si="1"/>
        <v/>
      </c>
      <c r="G47" s="53"/>
    </row>
    <row r="48" spans="1:7" s="65" customFormat="1" x14ac:dyDescent="0.25">
      <c r="A48" s="103" t="s">
        <v>796</v>
      </c>
      <c r="B48" s="103" t="s">
        <v>276</v>
      </c>
      <c r="C48" s="135"/>
      <c r="D48" s="107"/>
      <c r="E48" s="127"/>
      <c r="F48" s="135" t="str">
        <f t="shared" si="1"/>
        <v/>
      </c>
      <c r="G48" s="103"/>
    </row>
    <row r="49" spans="1:7" s="52" customFormat="1" x14ac:dyDescent="0.25">
      <c r="A49" s="103" t="s">
        <v>797</v>
      </c>
      <c r="B49" s="67" t="s">
        <v>110</v>
      </c>
      <c r="C49" s="135"/>
      <c r="D49" s="107"/>
      <c r="E49" s="127"/>
      <c r="F49" s="135" t="str">
        <f t="shared" si="1"/>
        <v/>
      </c>
      <c r="G49" s="53"/>
    </row>
    <row r="50" spans="1:7" s="52" customFormat="1" x14ac:dyDescent="0.25">
      <c r="A50" s="103" t="s">
        <v>798</v>
      </c>
      <c r="B50" s="67" t="s">
        <v>107</v>
      </c>
      <c r="C50" s="135"/>
      <c r="D50" s="107"/>
      <c r="E50" s="127"/>
      <c r="F50" s="135" t="str">
        <f t="shared" si="1"/>
        <v/>
      </c>
      <c r="G50" s="53"/>
    </row>
    <row r="51" spans="1:7" s="52" customFormat="1" x14ac:dyDescent="0.25">
      <c r="A51" s="103" t="s">
        <v>799</v>
      </c>
      <c r="B51" s="67" t="s">
        <v>90</v>
      </c>
      <c r="C51" s="135"/>
      <c r="D51" s="107"/>
      <c r="E51" s="127"/>
      <c r="F51" s="135" t="str">
        <f t="shared" si="1"/>
        <v/>
      </c>
      <c r="G51" s="53"/>
    </row>
    <row r="52" spans="1:7" s="52" customFormat="1" x14ac:dyDescent="0.25">
      <c r="A52" s="103" t="s">
        <v>800</v>
      </c>
      <c r="B52" s="67" t="s">
        <v>91</v>
      </c>
      <c r="C52" s="135"/>
      <c r="D52" s="107"/>
      <c r="E52" s="127"/>
      <c r="F52" s="135" t="str">
        <f t="shared" si="1"/>
        <v/>
      </c>
      <c r="G52" s="53"/>
    </row>
    <row r="53" spans="1:7" s="52" customFormat="1" x14ac:dyDescent="0.25">
      <c r="A53" s="103" t="s">
        <v>801</v>
      </c>
      <c r="B53" s="67" t="s">
        <v>92</v>
      </c>
      <c r="C53" s="135"/>
      <c r="D53" s="107"/>
      <c r="E53" s="127"/>
      <c r="F53" s="135" t="str">
        <f t="shared" si="1"/>
        <v/>
      </c>
      <c r="G53" s="53"/>
    </row>
    <row r="54" spans="1:7" s="52" customFormat="1" x14ac:dyDescent="0.25">
      <c r="A54" s="103" t="s">
        <v>802</v>
      </c>
      <c r="B54" s="67" t="s">
        <v>0</v>
      </c>
      <c r="C54" s="135"/>
      <c r="D54" s="107"/>
      <c r="E54" s="127"/>
      <c r="F54" s="135" t="str">
        <f t="shared" si="1"/>
        <v/>
      </c>
      <c r="G54" s="53"/>
    </row>
    <row r="55" spans="1:7" s="52" customFormat="1" x14ac:dyDescent="0.25">
      <c r="A55" s="103" t="s">
        <v>803</v>
      </c>
      <c r="B55" s="67" t="s">
        <v>13</v>
      </c>
      <c r="C55" s="135"/>
      <c r="D55" s="107"/>
      <c r="E55" s="127"/>
      <c r="F55" s="135" t="str">
        <f t="shared" si="1"/>
        <v/>
      </c>
      <c r="G55" s="53"/>
    </row>
    <row r="56" spans="1:7" s="52" customFormat="1" x14ac:dyDescent="0.25">
      <c r="A56" s="103" t="s">
        <v>804</v>
      </c>
      <c r="B56" s="67" t="s">
        <v>93</v>
      </c>
      <c r="C56" s="135"/>
      <c r="D56" s="107"/>
      <c r="E56" s="127"/>
      <c r="F56" s="135" t="str">
        <f t="shared" si="1"/>
        <v/>
      </c>
      <c r="G56" s="53"/>
    </row>
    <row r="57" spans="1:7" s="52" customFormat="1" x14ac:dyDescent="0.25">
      <c r="A57" s="103" t="s">
        <v>805</v>
      </c>
      <c r="B57" s="67" t="s">
        <v>279</v>
      </c>
      <c r="C57" s="135">
        <v>1</v>
      </c>
      <c r="D57" s="107"/>
      <c r="E57" s="127"/>
      <c r="F57" s="135">
        <f t="shared" si="1"/>
        <v>1</v>
      </c>
      <c r="G57" s="53"/>
    </row>
    <row r="58" spans="1:7" s="52" customFormat="1" x14ac:dyDescent="0.25">
      <c r="A58" s="103" t="s">
        <v>806</v>
      </c>
      <c r="B58" s="67" t="s">
        <v>108</v>
      </c>
      <c r="C58" s="135"/>
      <c r="D58" s="107"/>
      <c r="E58" s="127"/>
      <c r="F58" s="135" t="str">
        <f t="shared" si="1"/>
        <v/>
      </c>
      <c r="G58" s="53"/>
    </row>
    <row r="59" spans="1:7" s="52" customFormat="1" x14ac:dyDescent="0.25">
      <c r="A59" s="103" t="s">
        <v>807</v>
      </c>
      <c r="B59" s="67" t="s">
        <v>94</v>
      </c>
      <c r="C59" s="135"/>
      <c r="D59" s="107"/>
      <c r="E59" s="127"/>
      <c r="F59" s="135" t="str">
        <f t="shared" si="1"/>
        <v/>
      </c>
      <c r="G59" s="53"/>
    </row>
    <row r="60" spans="1:7" s="52" customFormat="1" x14ac:dyDescent="0.25">
      <c r="A60" s="103" t="s">
        <v>808</v>
      </c>
      <c r="B60" s="67" t="s">
        <v>95</v>
      </c>
      <c r="C60" s="135"/>
      <c r="D60" s="107"/>
      <c r="E60" s="127"/>
      <c r="F60" s="135" t="str">
        <f t="shared" si="1"/>
        <v/>
      </c>
      <c r="G60" s="53"/>
    </row>
    <row r="61" spans="1:7" s="52" customFormat="1" x14ac:dyDescent="0.25">
      <c r="A61" s="103" t="s">
        <v>809</v>
      </c>
      <c r="B61" s="67" t="s">
        <v>96</v>
      </c>
      <c r="C61" s="135"/>
      <c r="D61" s="107"/>
      <c r="E61" s="127"/>
      <c r="F61" s="135" t="str">
        <f t="shared" si="1"/>
        <v/>
      </c>
      <c r="G61" s="53"/>
    </row>
    <row r="62" spans="1:7" s="52" customFormat="1" x14ac:dyDescent="0.25">
      <c r="A62" s="103" t="s">
        <v>810</v>
      </c>
      <c r="B62" s="67" t="s">
        <v>97</v>
      </c>
      <c r="C62" s="135"/>
      <c r="D62" s="107"/>
      <c r="E62" s="127"/>
      <c r="F62" s="135" t="str">
        <f t="shared" si="1"/>
        <v/>
      </c>
      <c r="G62" s="53"/>
    </row>
    <row r="63" spans="1:7" s="52" customFormat="1" x14ac:dyDescent="0.25">
      <c r="A63" s="103" t="s">
        <v>811</v>
      </c>
      <c r="B63" s="67" t="s">
        <v>98</v>
      </c>
      <c r="C63" s="135"/>
      <c r="D63" s="107"/>
      <c r="E63" s="127"/>
      <c r="F63" s="135" t="str">
        <f t="shared" si="1"/>
        <v/>
      </c>
      <c r="G63" s="53"/>
    </row>
    <row r="64" spans="1:7" s="52" customFormat="1" x14ac:dyDescent="0.25">
      <c r="A64" s="103" t="s">
        <v>812</v>
      </c>
      <c r="B64" s="67" t="s">
        <v>99</v>
      </c>
      <c r="C64" s="135"/>
      <c r="D64" s="107"/>
      <c r="E64" s="127"/>
      <c r="F64" s="135" t="str">
        <f t="shared" si="1"/>
        <v/>
      </c>
      <c r="G64" s="53"/>
    </row>
    <row r="65" spans="1:7" s="52" customFormat="1" x14ac:dyDescent="0.25">
      <c r="A65" s="103" t="s">
        <v>813</v>
      </c>
      <c r="B65" s="67" t="s">
        <v>101</v>
      </c>
      <c r="C65" s="135"/>
      <c r="D65" s="107"/>
      <c r="E65" s="127"/>
      <c r="F65" s="135" t="str">
        <f t="shared" si="1"/>
        <v/>
      </c>
      <c r="G65" s="53"/>
    </row>
    <row r="66" spans="1:7" s="52" customFormat="1" x14ac:dyDescent="0.25">
      <c r="A66" s="103" t="s">
        <v>814</v>
      </c>
      <c r="B66" s="67" t="s">
        <v>102</v>
      </c>
      <c r="C66" s="135"/>
      <c r="D66" s="107"/>
      <c r="E66" s="127"/>
      <c r="F66" s="135" t="str">
        <f t="shared" si="1"/>
        <v/>
      </c>
      <c r="G66" s="53"/>
    </row>
    <row r="67" spans="1:7" s="52" customFormat="1" x14ac:dyDescent="0.25">
      <c r="A67" s="103" t="s">
        <v>815</v>
      </c>
      <c r="B67" s="67" t="s">
        <v>103</v>
      </c>
      <c r="C67" s="135"/>
      <c r="D67" s="107"/>
      <c r="E67" s="127"/>
      <c r="F67" s="135" t="str">
        <f t="shared" si="1"/>
        <v/>
      </c>
      <c r="G67" s="53"/>
    </row>
    <row r="68" spans="1:7" s="52" customFormat="1" x14ac:dyDescent="0.25">
      <c r="A68" s="103" t="s">
        <v>816</v>
      </c>
      <c r="B68" s="67" t="s">
        <v>105</v>
      </c>
      <c r="C68" s="135"/>
      <c r="D68" s="107"/>
      <c r="E68" s="127"/>
      <c r="F68" s="135" t="str">
        <f t="shared" si="1"/>
        <v/>
      </c>
      <c r="G68" s="53"/>
    </row>
    <row r="69" spans="1:7" s="52" customFormat="1" x14ac:dyDescent="0.25">
      <c r="A69" s="103" t="s">
        <v>817</v>
      </c>
      <c r="B69" s="67" t="s">
        <v>106</v>
      </c>
      <c r="C69" s="135"/>
      <c r="D69" s="107"/>
      <c r="E69" s="127"/>
      <c r="F69" s="135" t="str">
        <f t="shared" si="1"/>
        <v/>
      </c>
      <c r="G69" s="53"/>
    </row>
    <row r="70" spans="1:7" s="52" customFormat="1" x14ac:dyDescent="0.25">
      <c r="A70" s="103" t="s">
        <v>818</v>
      </c>
      <c r="B70" s="67" t="s">
        <v>14</v>
      </c>
      <c r="C70" s="135"/>
      <c r="D70" s="107"/>
      <c r="E70" s="127"/>
      <c r="F70" s="135" t="str">
        <f t="shared" si="1"/>
        <v/>
      </c>
      <c r="G70" s="53"/>
    </row>
    <row r="71" spans="1:7" s="52" customFormat="1" x14ac:dyDescent="0.25">
      <c r="A71" s="103" t="s">
        <v>819</v>
      </c>
      <c r="B71" s="67" t="s">
        <v>104</v>
      </c>
      <c r="C71" s="135"/>
      <c r="D71" s="107"/>
      <c r="E71" s="127"/>
      <c r="F71" s="135" t="str">
        <f t="shared" si="1"/>
        <v/>
      </c>
      <c r="G71" s="53"/>
    </row>
    <row r="72" spans="1:7" s="52" customFormat="1" x14ac:dyDescent="0.25">
      <c r="A72" s="103" t="s">
        <v>820</v>
      </c>
      <c r="B72" s="67" t="s">
        <v>109</v>
      </c>
      <c r="C72" s="135"/>
      <c r="D72" s="107"/>
      <c r="E72" s="127"/>
      <c r="F72" s="135" t="str">
        <f t="shared" si="1"/>
        <v/>
      </c>
      <c r="G72" s="53"/>
    </row>
    <row r="73" spans="1:7" x14ac:dyDescent="0.25">
      <c r="A73" s="103" t="s">
        <v>821</v>
      </c>
      <c r="B73" s="88" t="s">
        <v>111</v>
      </c>
      <c r="C73" s="164">
        <f>SUM(C74:C76)</f>
        <v>0</v>
      </c>
      <c r="D73" s="107"/>
      <c r="E73" s="127"/>
      <c r="F73" s="164">
        <f>SUM(F74:F76)</f>
        <v>0</v>
      </c>
      <c r="G73" s="5"/>
    </row>
    <row r="74" spans="1:7" x14ac:dyDescent="0.25">
      <c r="A74" s="103" t="s">
        <v>822</v>
      </c>
      <c r="B74" s="67" t="s">
        <v>112</v>
      </c>
      <c r="C74" s="135"/>
      <c r="D74" s="107"/>
      <c r="E74" s="127"/>
      <c r="F74" s="135" t="str">
        <f>IF(C74=0,"",C74)</f>
        <v/>
      </c>
      <c r="G74" s="5"/>
    </row>
    <row r="75" spans="1:7" x14ac:dyDescent="0.25">
      <c r="A75" s="103" t="s">
        <v>823</v>
      </c>
      <c r="B75" s="67" t="s">
        <v>113</v>
      </c>
      <c r="C75" s="135"/>
      <c r="D75" s="107"/>
      <c r="E75" s="127"/>
      <c r="F75" s="135" t="str">
        <f>IF(C75=0,"",C75)</f>
        <v/>
      </c>
      <c r="G75" s="5"/>
    </row>
    <row r="76" spans="1:7" x14ac:dyDescent="0.25">
      <c r="A76" s="103" t="s">
        <v>824</v>
      </c>
      <c r="B76" s="67" t="s">
        <v>114</v>
      </c>
      <c r="C76" s="135"/>
      <c r="D76" s="107"/>
      <c r="E76" s="127"/>
      <c r="F76" s="135" t="str">
        <f>IF(C76=0,"",C76)</f>
        <v/>
      </c>
      <c r="G76" s="5"/>
    </row>
    <row r="77" spans="1:7" x14ac:dyDescent="0.25">
      <c r="A77" s="103" t="s">
        <v>825</v>
      </c>
      <c r="B77" s="88" t="s">
        <v>2</v>
      </c>
      <c r="C77" s="164">
        <f>SUM(C78:C87)</f>
        <v>0</v>
      </c>
      <c r="D77" s="107"/>
      <c r="E77" s="127"/>
      <c r="F77" s="164">
        <f>SUM(F78:F87)</f>
        <v>0</v>
      </c>
      <c r="G77" s="5"/>
    </row>
    <row r="78" spans="1:7" x14ac:dyDescent="0.25">
      <c r="A78" s="103" t="s">
        <v>826</v>
      </c>
      <c r="B78" s="68" t="s">
        <v>115</v>
      </c>
      <c r="C78" s="135"/>
      <c r="D78" s="107"/>
      <c r="E78" s="127"/>
      <c r="F78" s="135" t="str">
        <f t="shared" ref="F78:F87" si="2">IF(C78=0,"",C78)</f>
        <v/>
      </c>
      <c r="G78" s="5"/>
    </row>
    <row r="79" spans="1:7" x14ac:dyDescent="0.25">
      <c r="A79" s="103" t="s">
        <v>827</v>
      </c>
      <c r="B79" s="68" t="s">
        <v>116</v>
      </c>
      <c r="C79" s="135"/>
      <c r="D79" s="107"/>
      <c r="E79" s="127"/>
      <c r="F79" s="135" t="str">
        <f t="shared" si="2"/>
        <v/>
      </c>
      <c r="G79" s="5"/>
    </row>
    <row r="80" spans="1:7" s="65" customFormat="1" x14ac:dyDescent="0.25">
      <c r="A80" s="103" t="s">
        <v>828</v>
      </c>
      <c r="B80" s="68" t="s">
        <v>135</v>
      </c>
      <c r="C80" s="135"/>
      <c r="D80" s="107"/>
      <c r="E80" s="127"/>
      <c r="F80" s="135" t="str">
        <f t="shared" si="2"/>
        <v/>
      </c>
      <c r="G80" s="67"/>
    </row>
    <row r="81" spans="1:7" x14ac:dyDescent="0.25">
      <c r="A81" s="103" t="s">
        <v>829</v>
      </c>
      <c r="B81" s="68" t="s">
        <v>117</v>
      </c>
      <c r="C81" s="135"/>
      <c r="D81" s="107"/>
      <c r="E81" s="127"/>
      <c r="F81" s="135" t="str">
        <f t="shared" si="2"/>
        <v/>
      </c>
      <c r="G81" s="5"/>
    </row>
    <row r="82" spans="1:7" x14ac:dyDescent="0.25">
      <c r="A82" s="103" t="s">
        <v>830</v>
      </c>
      <c r="B82" s="68" t="s">
        <v>118</v>
      </c>
      <c r="C82" s="135"/>
      <c r="D82" s="107"/>
      <c r="E82" s="127"/>
      <c r="F82" s="135" t="str">
        <f t="shared" si="2"/>
        <v/>
      </c>
      <c r="G82" s="5"/>
    </row>
    <row r="83" spans="1:7" x14ac:dyDescent="0.25">
      <c r="A83" s="103" t="s">
        <v>831</v>
      </c>
      <c r="B83" s="68" t="s">
        <v>119</v>
      </c>
      <c r="C83" s="135"/>
      <c r="D83" s="107"/>
      <c r="E83" s="127"/>
      <c r="F83" s="135" t="str">
        <f t="shared" si="2"/>
        <v/>
      </c>
      <c r="G83" s="5"/>
    </row>
    <row r="84" spans="1:7" x14ac:dyDescent="0.25">
      <c r="A84" s="103" t="s">
        <v>832</v>
      </c>
      <c r="B84" s="68" t="s">
        <v>120</v>
      </c>
      <c r="C84" s="135"/>
      <c r="D84" s="107"/>
      <c r="E84" s="127"/>
      <c r="F84" s="135" t="str">
        <f t="shared" si="2"/>
        <v/>
      </c>
      <c r="G84" s="5"/>
    </row>
    <row r="85" spans="1:7" x14ac:dyDescent="0.25">
      <c r="A85" s="103" t="s">
        <v>833</v>
      </c>
      <c r="B85" s="68" t="s">
        <v>123</v>
      </c>
      <c r="C85" s="135"/>
      <c r="D85" s="107"/>
      <c r="E85" s="127"/>
      <c r="F85" s="135" t="str">
        <f t="shared" si="2"/>
        <v/>
      </c>
      <c r="G85" s="5"/>
    </row>
    <row r="86" spans="1:7" x14ac:dyDescent="0.25">
      <c r="A86" s="103" t="s">
        <v>834</v>
      </c>
      <c r="B86" s="68" t="s">
        <v>121</v>
      </c>
      <c r="C86" s="135"/>
      <c r="D86" s="107"/>
      <c r="E86" s="127"/>
      <c r="F86" s="135" t="str">
        <f t="shared" si="2"/>
        <v/>
      </c>
      <c r="G86" s="5"/>
    </row>
    <row r="87" spans="1:7" x14ac:dyDescent="0.25">
      <c r="A87" s="103" t="s">
        <v>835</v>
      </c>
      <c r="B87" s="68" t="s">
        <v>2</v>
      </c>
      <c r="C87" s="135"/>
      <c r="D87" s="107"/>
      <c r="E87" s="127"/>
      <c r="F87" s="135" t="str">
        <f t="shared" si="2"/>
        <v/>
      </c>
      <c r="G87" s="5"/>
    </row>
    <row r="88" spans="1:7" s="65" customFormat="1" hidden="1" outlineLevel="1" x14ac:dyDescent="0.25">
      <c r="A88" s="103" t="s">
        <v>836</v>
      </c>
      <c r="B88" s="85" t="s">
        <v>149</v>
      </c>
      <c r="C88" s="107"/>
      <c r="D88" s="107"/>
      <c r="E88" s="127"/>
      <c r="F88" s="107"/>
      <c r="G88" s="67"/>
    </row>
    <row r="89" spans="1:7" s="65" customFormat="1" hidden="1" outlineLevel="1" x14ac:dyDescent="0.25">
      <c r="A89" s="103" t="s">
        <v>837</v>
      </c>
      <c r="B89" s="85" t="s">
        <v>149</v>
      </c>
      <c r="C89" s="107"/>
      <c r="D89" s="107"/>
      <c r="E89" s="127"/>
      <c r="F89" s="107"/>
      <c r="G89" s="67"/>
    </row>
    <row r="90" spans="1:7" s="65" customFormat="1" hidden="1" outlineLevel="1" x14ac:dyDescent="0.25">
      <c r="A90" s="103" t="s">
        <v>838</v>
      </c>
      <c r="B90" s="85" t="s">
        <v>149</v>
      </c>
      <c r="C90" s="107"/>
      <c r="D90" s="107"/>
      <c r="E90" s="127"/>
      <c r="F90" s="107"/>
      <c r="G90" s="67"/>
    </row>
    <row r="91" spans="1:7" s="65" customFormat="1" hidden="1" outlineLevel="1" x14ac:dyDescent="0.25">
      <c r="A91" s="103" t="s">
        <v>839</v>
      </c>
      <c r="B91" s="85" t="s">
        <v>149</v>
      </c>
      <c r="C91" s="107"/>
      <c r="D91" s="107"/>
      <c r="E91" s="127"/>
      <c r="F91" s="107"/>
      <c r="G91" s="67"/>
    </row>
    <row r="92" spans="1:7" s="65" customFormat="1" hidden="1" outlineLevel="1" x14ac:dyDescent="0.25">
      <c r="A92" s="103" t="s">
        <v>840</v>
      </c>
      <c r="B92" s="85" t="s">
        <v>149</v>
      </c>
      <c r="C92" s="107"/>
      <c r="D92" s="107"/>
      <c r="E92" s="127"/>
      <c r="F92" s="107"/>
      <c r="G92" s="67"/>
    </row>
    <row r="93" spans="1:7" s="65" customFormat="1" hidden="1" outlineLevel="1" x14ac:dyDescent="0.25">
      <c r="A93" s="103" t="s">
        <v>841</v>
      </c>
      <c r="B93" s="85" t="s">
        <v>149</v>
      </c>
      <c r="C93" s="107"/>
      <c r="D93" s="107"/>
      <c r="E93" s="127"/>
      <c r="F93" s="107"/>
      <c r="G93" s="67"/>
    </row>
    <row r="94" spans="1:7" s="65" customFormat="1" hidden="1" outlineLevel="1" x14ac:dyDescent="0.25">
      <c r="A94" s="103" t="s">
        <v>842</v>
      </c>
      <c r="B94" s="85" t="s">
        <v>149</v>
      </c>
      <c r="C94" s="107"/>
      <c r="D94" s="107"/>
      <c r="E94" s="127"/>
      <c r="F94" s="107"/>
      <c r="G94" s="67"/>
    </row>
    <row r="95" spans="1:7" s="65" customFormat="1" hidden="1" outlineLevel="1" x14ac:dyDescent="0.25">
      <c r="A95" s="103" t="s">
        <v>843</v>
      </c>
      <c r="B95" s="85" t="s">
        <v>149</v>
      </c>
      <c r="C95" s="107"/>
      <c r="D95" s="107"/>
      <c r="E95" s="127"/>
      <c r="F95" s="107"/>
      <c r="G95" s="67"/>
    </row>
    <row r="96" spans="1:7" s="65" customFormat="1" hidden="1" outlineLevel="1" x14ac:dyDescent="0.25">
      <c r="A96" s="103" t="s">
        <v>844</v>
      </c>
      <c r="B96" s="85" t="s">
        <v>149</v>
      </c>
      <c r="C96" s="107"/>
      <c r="D96" s="107"/>
      <c r="E96" s="127"/>
      <c r="F96" s="107"/>
      <c r="G96" s="67"/>
    </row>
    <row r="97" spans="1:7" s="65" customFormat="1" hidden="1" outlineLevel="1" x14ac:dyDescent="0.25">
      <c r="A97" s="103" t="s">
        <v>845</v>
      </c>
      <c r="B97" s="85" t="s">
        <v>149</v>
      </c>
      <c r="C97" s="107"/>
      <c r="D97" s="107"/>
      <c r="E97" s="127"/>
      <c r="F97" s="107"/>
      <c r="G97" s="67"/>
    </row>
    <row r="98" spans="1:7" s="52" customFormat="1" ht="15" customHeight="1" collapsed="1" x14ac:dyDescent="0.25">
      <c r="A98" s="73"/>
      <c r="B98" s="75" t="s">
        <v>1092</v>
      </c>
      <c r="C98" s="73" t="s">
        <v>138</v>
      </c>
      <c r="D98" s="73" t="s">
        <v>139</v>
      </c>
      <c r="E98" s="58"/>
      <c r="F98" s="74" t="s">
        <v>142</v>
      </c>
      <c r="G98" s="61"/>
    </row>
    <row r="99" spans="1:7" s="52" customFormat="1" x14ac:dyDescent="0.25">
      <c r="A99" s="103" t="s">
        <v>846</v>
      </c>
      <c r="B99" s="68" t="s">
        <v>1603</v>
      </c>
      <c r="C99" s="135">
        <v>2.6200000000000001E-2</v>
      </c>
      <c r="D99" s="107"/>
      <c r="E99" s="107"/>
      <c r="F99" s="135">
        <f t="shared" ref="F99:F129" si="3">IF(C99=0,"",C99)</f>
        <v>2.6200000000000001E-2</v>
      </c>
      <c r="G99" s="53"/>
    </row>
    <row r="100" spans="1:7" s="52" customFormat="1" x14ac:dyDescent="0.25">
      <c r="A100" s="103" t="s">
        <v>847</v>
      </c>
      <c r="B100" s="68" t="s">
        <v>1604</v>
      </c>
      <c r="C100" s="135">
        <v>2.7199999999999998E-2</v>
      </c>
      <c r="D100" s="107"/>
      <c r="E100" s="107"/>
      <c r="F100" s="135">
        <f t="shared" si="3"/>
        <v>2.7199999999999998E-2</v>
      </c>
      <c r="G100" s="53"/>
    </row>
    <row r="101" spans="1:7" s="52" customFormat="1" x14ac:dyDescent="0.25">
      <c r="A101" s="103" t="s">
        <v>848</v>
      </c>
      <c r="B101" s="68" t="s">
        <v>1605</v>
      </c>
      <c r="C101" s="135">
        <v>2.7900000000000001E-2</v>
      </c>
      <c r="D101" s="107"/>
      <c r="E101" s="107"/>
      <c r="F101" s="135">
        <f t="shared" si="3"/>
        <v>2.7900000000000001E-2</v>
      </c>
      <c r="G101" s="53"/>
    </row>
    <row r="102" spans="1:7" s="52" customFormat="1" x14ac:dyDescent="0.25">
      <c r="A102" s="103" t="s">
        <v>849</v>
      </c>
      <c r="B102" s="68" t="s">
        <v>1606</v>
      </c>
      <c r="C102" s="135">
        <v>6.2600000000000003E-2</v>
      </c>
      <c r="D102" s="107"/>
      <c r="E102" s="107"/>
      <c r="F102" s="135">
        <f t="shared" si="3"/>
        <v>6.2600000000000003E-2</v>
      </c>
      <c r="G102" s="53"/>
    </row>
    <row r="103" spans="1:7" s="52" customFormat="1" x14ac:dyDescent="0.25">
      <c r="A103" s="103" t="s">
        <v>850</v>
      </c>
      <c r="B103" s="68" t="s">
        <v>1607</v>
      </c>
      <c r="C103" s="135">
        <v>0.12529999999999999</v>
      </c>
      <c r="D103" s="107"/>
      <c r="E103" s="107"/>
      <c r="F103" s="135">
        <f t="shared" si="3"/>
        <v>0.12529999999999999</v>
      </c>
      <c r="G103" s="53"/>
    </row>
    <row r="104" spans="1:7" s="52" customFormat="1" x14ac:dyDescent="0.25">
      <c r="A104" s="103" t="s">
        <v>851</v>
      </c>
      <c r="B104" s="68" t="s">
        <v>1608</v>
      </c>
      <c r="C104" s="135">
        <v>0.20569999999999999</v>
      </c>
      <c r="D104" s="107"/>
      <c r="E104" s="107"/>
      <c r="F104" s="135">
        <f t="shared" si="3"/>
        <v>0.20569999999999999</v>
      </c>
      <c r="G104" s="53"/>
    </row>
    <row r="105" spans="1:7" s="52" customFormat="1" x14ac:dyDescent="0.25">
      <c r="A105" s="103" t="s">
        <v>852</v>
      </c>
      <c r="B105" s="68" t="s">
        <v>1609</v>
      </c>
      <c r="C105" s="135">
        <v>0.21990000000000001</v>
      </c>
      <c r="D105" s="107"/>
      <c r="E105" s="107"/>
      <c r="F105" s="135">
        <f t="shared" si="3"/>
        <v>0.21990000000000001</v>
      </c>
      <c r="G105" s="53"/>
    </row>
    <row r="106" spans="1:7" s="52" customFormat="1" x14ac:dyDescent="0.25">
      <c r="A106" s="103" t="s">
        <v>853</v>
      </c>
      <c r="B106" s="68" t="s">
        <v>1610</v>
      </c>
      <c r="C106" s="135">
        <v>1.5100000000000001E-2</v>
      </c>
      <c r="D106" s="107"/>
      <c r="E106" s="107"/>
      <c r="F106" s="135">
        <f t="shared" si="3"/>
        <v>1.5100000000000001E-2</v>
      </c>
      <c r="G106" s="53"/>
    </row>
    <row r="107" spans="1:7" s="52" customFormat="1" x14ac:dyDescent="0.25">
      <c r="A107" s="103" t="s">
        <v>854</v>
      </c>
      <c r="B107" s="68" t="s">
        <v>1611</v>
      </c>
      <c r="C107" s="135">
        <v>0.12820000000000001</v>
      </c>
      <c r="D107" s="107"/>
      <c r="E107" s="107"/>
      <c r="F107" s="135">
        <f t="shared" si="3"/>
        <v>0.12820000000000001</v>
      </c>
      <c r="G107" s="53"/>
    </row>
    <row r="108" spans="1:7" s="52" customFormat="1" x14ac:dyDescent="0.25">
      <c r="A108" s="103" t="s">
        <v>855</v>
      </c>
      <c r="B108" s="68" t="s">
        <v>1612</v>
      </c>
      <c r="C108" s="135">
        <v>9.6000000000000002E-2</v>
      </c>
      <c r="D108" s="107"/>
      <c r="E108" s="107"/>
      <c r="F108" s="135">
        <f t="shared" si="3"/>
        <v>9.6000000000000002E-2</v>
      </c>
      <c r="G108" s="53"/>
    </row>
    <row r="109" spans="1:7" s="52" customFormat="1" x14ac:dyDescent="0.25">
      <c r="A109" s="103" t="s">
        <v>856</v>
      </c>
      <c r="B109" s="68" t="s">
        <v>1613</v>
      </c>
      <c r="C109" s="135">
        <v>3.44E-2</v>
      </c>
      <c r="D109" s="107"/>
      <c r="E109" s="107"/>
      <c r="F109" s="135">
        <f t="shared" si="3"/>
        <v>3.44E-2</v>
      </c>
      <c r="G109" s="53"/>
    </row>
    <row r="110" spans="1:7" s="52" customFormat="1" x14ac:dyDescent="0.25">
      <c r="A110" s="103" t="s">
        <v>857</v>
      </c>
      <c r="B110" s="68" t="s">
        <v>1614</v>
      </c>
      <c r="C110" s="135">
        <v>3.1399999999999997E-2</v>
      </c>
      <c r="D110" s="107"/>
      <c r="E110" s="107"/>
      <c r="F110" s="135">
        <f t="shared" si="3"/>
        <v>3.1399999999999997E-2</v>
      </c>
      <c r="G110" s="53"/>
    </row>
    <row r="111" spans="1:7" s="52" customFormat="1" x14ac:dyDescent="0.25">
      <c r="A111" s="103" t="s">
        <v>858</v>
      </c>
      <c r="B111" s="68" t="s">
        <v>1615</v>
      </c>
      <c r="C111" s="135">
        <v>0</v>
      </c>
      <c r="D111" s="107"/>
      <c r="E111" s="107"/>
      <c r="F111" s="135" t="str">
        <f t="shared" si="3"/>
        <v/>
      </c>
      <c r="G111" s="53"/>
    </row>
    <row r="112" spans="1:7" s="52" customFormat="1" x14ac:dyDescent="0.25">
      <c r="A112" s="103" t="s">
        <v>859</v>
      </c>
      <c r="B112" s="68"/>
      <c r="C112" s="135"/>
      <c r="D112" s="107"/>
      <c r="E112" s="107"/>
      <c r="F112" s="135" t="str">
        <f t="shared" si="3"/>
        <v/>
      </c>
      <c r="G112" s="53"/>
    </row>
    <row r="113" spans="1:7" s="52" customFormat="1" x14ac:dyDescent="0.25">
      <c r="A113" s="103" t="s">
        <v>860</v>
      </c>
      <c r="B113" s="68"/>
      <c r="C113" s="135"/>
      <c r="D113" s="107"/>
      <c r="E113" s="107"/>
      <c r="F113" s="135" t="str">
        <f t="shared" si="3"/>
        <v/>
      </c>
      <c r="G113" s="53"/>
    </row>
    <row r="114" spans="1:7" s="52" customFormat="1" x14ac:dyDescent="0.25">
      <c r="A114" s="103" t="s">
        <v>861</v>
      </c>
      <c r="B114" s="68"/>
      <c r="C114" s="135"/>
      <c r="D114" s="107"/>
      <c r="E114" s="107"/>
      <c r="F114" s="135" t="str">
        <f t="shared" si="3"/>
        <v/>
      </c>
      <c r="G114" s="53"/>
    </row>
    <row r="115" spans="1:7" s="52" customFormat="1" x14ac:dyDescent="0.25">
      <c r="A115" s="103" t="s">
        <v>862</v>
      </c>
      <c r="B115" s="68"/>
      <c r="C115" s="135"/>
      <c r="D115" s="107"/>
      <c r="E115" s="107"/>
      <c r="F115" s="135" t="str">
        <f t="shared" si="3"/>
        <v/>
      </c>
      <c r="G115" s="53"/>
    </row>
    <row r="116" spans="1:7" s="52" customFormat="1" x14ac:dyDescent="0.25">
      <c r="A116" s="103" t="s">
        <v>863</v>
      </c>
      <c r="B116" s="68"/>
      <c r="C116" s="135"/>
      <c r="D116" s="107"/>
      <c r="E116" s="107"/>
      <c r="F116" s="135" t="str">
        <f t="shared" si="3"/>
        <v/>
      </c>
      <c r="G116" s="53"/>
    </row>
    <row r="117" spans="1:7" s="52" customFormat="1" x14ac:dyDescent="0.25">
      <c r="A117" s="103" t="s">
        <v>864</v>
      </c>
      <c r="B117" s="68"/>
      <c r="C117" s="135"/>
      <c r="D117" s="107"/>
      <c r="E117" s="107"/>
      <c r="F117" s="135" t="str">
        <f t="shared" si="3"/>
        <v/>
      </c>
      <c r="G117" s="53"/>
    </row>
    <row r="118" spans="1:7" s="52" customFormat="1" x14ac:dyDescent="0.25">
      <c r="A118" s="103" t="s">
        <v>865</v>
      </c>
      <c r="B118" s="68"/>
      <c r="C118" s="135"/>
      <c r="D118" s="107"/>
      <c r="E118" s="107"/>
      <c r="F118" s="135" t="str">
        <f t="shared" si="3"/>
        <v/>
      </c>
      <c r="G118" s="53"/>
    </row>
    <row r="119" spans="1:7" s="52" customFormat="1" x14ac:dyDescent="0.25">
      <c r="A119" s="103" t="s">
        <v>866</v>
      </c>
      <c r="B119" s="68"/>
      <c r="C119" s="135"/>
      <c r="D119" s="107"/>
      <c r="E119" s="107"/>
      <c r="F119" s="135" t="str">
        <f t="shared" si="3"/>
        <v/>
      </c>
      <c r="G119" s="53"/>
    </row>
    <row r="120" spans="1:7" s="52" customFormat="1" x14ac:dyDescent="0.25">
      <c r="A120" s="103" t="s">
        <v>867</v>
      </c>
      <c r="B120" s="68"/>
      <c r="C120" s="135"/>
      <c r="D120" s="107"/>
      <c r="E120" s="107"/>
      <c r="F120" s="135" t="str">
        <f t="shared" si="3"/>
        <v/>
      </c>
      <c r="G120" s="53"/>
    </row>
    <row r="121" spans="1:7" s="52" customFormat="1" x14ac:dyDescent="0.25">
      <c r="A121" s="103" t="s">
        <v>868</v>
      </c>
      <c r="B121" s="68"/>
      <c r="C121" s="135"/>
      <c r="D121" s="107"/>
      <c r="E121" s="107"/>
      <c r="F121" s="135" t="str">
        <f t="shared" si="3"/>
        <v/>
      </c>
      <c r="G121" s="53"/>
    </row>
    <row r="122" spans="1:7" s="52" customFormat="1" x14ac:dyDescent="0.25">
      <c r="A122" s="103" t="s">
        <v>869</v>
      </c>
      <c r="B122" s="68"/>
      <c r="C122" s="135"/>
      <c r="D122" s="107"/>
      <c r="E122" s="107"/>
      <c r="F122" s="135" t="str">
        <f t="shared" si="3"/>
        <v/>
      </c>
      <c r="G122" s="53"/>
    </row>
    <row r="123" spans="1:7" s="52" customFormat="1" x14ac:dyDescent="0.25">
      <c r="A123" s="103" t="s">
        <v>870</v>
      </c>
      <c r="B123" s="68"/>
      <c r="C123" s="135"/>
      <c r="D123" s="107"/>
      <c r="E123" s="107"/>
      <c r="F123" s="135" t="str">
        <f t="shared" si="3"/>
        <v/>
      </c>
      <c r="G123" s="53"/>
    </row>
    <row r="124" spans="1:7" s="52" customFormat="1" x14ac:dyDescent="0.25">
      <c r="A124" s="103" t="s">
        <v>871</v>
      </c>
      <c r="B124" s="68"/>
      <c r="C124" s="135"/>
      <c r="D124" s="107"/>
      <c r="E124" s="107"/>
      <c r="F124" s="135" t="str">
        <f t="shared" si="3"/>
        <v/>
      </c>
      <c r="G124" s="53"/>
    </row>
    <row r="125" spans="1:7" s="52" customFormat="1" x14ac:dyDescent="0.25">
      <c r="A125" s="103" t="s">
        <v>872</v>
      </c>
      <c r="B125" s="68"/>
      <c r="C125" s="135"/>
      <c r="D125" s="107"/>
      <c r="E125" s="107"/>
      <c r="F125" s="135" t="str">
        <f t="shared" si="3"/>
        <v/>
      </c>
      <c r="G125" s="53"/>
    </row>
    <row r="126" spans="1:7" s="52" customFormat="1" x14ac:dyDescent="0.25">
      <c r="A126" s="103" t="s">
        <v>873</v>
      </c>
      <c r="B126" s="68"/>
      <c r="C126" s="135"/>
      <c r="D126" s="107"/>
      <c r="E126" s="107"/>
      <c r="F126" s="135" t="str">
        <f t="shared" si="3"/>
        <v/>
      </c>
      <c r="G126" s="53"/>
    </row>
    <row r="127" spans="1:7" s="65" customFormat="1" x14ac:dyDescent="0.25">
      <c r="A127" s="103" t="s">
        <v>874</v>
      </c>
      <c r="B127" s="68"/>
      <c r="C127" s="135"/>
      <c r="D127" s="107"/>
      <c r="E127" s="107"/>
      <c r="F127" s="135" t="str">
        <f t="shared" si="3"/>
        <v/>
      </c>
      <c r="G127" s="67"/>
    </row>
    <row r="128" spans="1:7" s="65" customFormat="1" x14ac:dyDescent="0.25">
      <c r="A128" s="103" t="s">
        <v>875</v>
      </c>
      <c r="B128" s="68"/>
      <c r="C128" s="135"/>
      <c r="D128" s="107"/>
      <c r="E128" s="107"/>
      <c r="F128" s="135" t="str">
        <f t="shared" si="3"/>
        <v/>
      </c>
      <c r="G128" s="67"/>
    </row>
    <row r="129" spans="1:7" s="52" customFormat="1" x14ac:dyDescent="0.25">
      <c r="A129" s="103" t="s">
        <v>876</v>
      </c>
      <c r="B129" s="68"/>
      <c r="C129" s="135"/>
      <c r="D129" s="107"/>
      <c r="E129" s="107"/>
      <c r="F129" s="135" t="str">
        <f t="shared" si="3"/>
        <v/>
      </c>
      <c r="G129" s="53"/>
    </row>
    <row r="130" spans="1:7" ht="15" customHeight="1" x14ac:dyDescent="0.25">
      <c r="A130" s="73"/>
      <c r="B130" s="75" t="s">
        <v>1093</v>
      </c>
      <c r="C130" s="73" t="s">
        <v>138</v>
      </c>
      <c r="D130" s="73" t="s">
        <v>139</v>
      </c>
      <c r="E130" s="38"/>
      <c r="F130" s="74" t="s">
        <v>142</v>
      </c>
      <c r="G130" s="40"/>
    </row>
    <row r="131" spans="1:7" x14ac:dyDescent="0.25">
      <c r="A131" s="103" t="s">
        <v>877</v>
      </c>
      <c r="B131" s="5" t="s">
        <v>1616</v>
      </c>
      <c r="C131" s="135">
        <v>0.87639999999999996</v>
      </c>
      <c r="D131" s="107" t="s">
        <v>181</v>
      </c>
      <c r="E131" s="107"/>
      <c r="F131" s="135">
        <f>IF(C131=0,"",C131)</f>
        <v>0.87639999999999996</v>
      </c>
    </row>
    <row r="132" spans="1:7" x14ac:dyDescent="0.25">
      <c r="A132" s="103" t="s">
        <v>878</v>
      </c>
      <c r="B132" s="5" t="s">
        <v>1617</v>
      </c>
      <c r="C132" s="135">
        <v>0.1236</v>
      </c>
      <c r="D132" s="107" t="s">
        <v>181</v>
      </c>
      <c r="E132" s="107"/>
      <c r="F132" s="135">
        <f>IF(C132=0,"",C132)</f>
        <v>0.1236</v>
      </c>
    </row>
    <row r="133" spans="1:7" x14ac:dyDescent="0.25">
      <c r="A133" s="103" t="s">
        <v>879</v>
      </c>
      <c r="B133" s="5" t="s">
        <v>2</v>
      </c>
      <c r="C133" s="135">
        <v>0</v>
      </c>
      <c r="D133" s="107" t="s">
        <v>181</v>
      </c>
      <c r="E133" s="107"/>
      <c r="F133" s="135" t="str">
        <f>IF(C133=0,"",C133)</f>
        <v/>
      </c>
    </row>
    <row r="134" spans="1:7" s="65" customFormat="1" hidden="1" outlineLevel="1" x14ac:dyDescent="0.25">
      <c r="A134" s="103" t="s">
        <v>880</v>
      </c>
      <c r="B134" s="67"/>
      <c r="C134" s="67"/>
      <c r="D134" s="67"/>
      <c r="E134" s="66"/>
      <c r="F134" s="67"/>
      <c r="G134" s="66"/>
    </row>
    <row r="135" spans="1:7" s="65" customFormat="1" hidden="1" outlineLevel="1" x14ac:dyDescent="0.25">
      <c r="A135" s="103" t="s">
        <v>881</v>
      </c>
      <c r="B135" s="67"/>
      <c r="C135" s="67"/>
      <c r="D135" s="67"/>
      <c r="E135" s="66"/>
      <c r="F135" s="67"/>
      <c r="G135" s="66"/>
    </row>
    <row r="136" spans="1:7" s="65" customFormat="1" hidden="1" outlineLevel="1" x14ac:dyDescent="0.25">
      <c r="A136" s="103" t="s">
        <v>882</v>
      </c>
      <c r="B136" s="67"/>
      <c r="C136" s="67"/>
      <c r="D136" s="67"/>
      <c r="E136" s="66"/>
      <c r="F136" s="67"/>
      <c r="G136" s="66"/>
    </row>
    <row r="137" spans="1:7" s="65" customFormat="1" hidden="1" outlineLevel="1" x14ac:dyDescent="0.25">
      <c r="A137" s="103" t="s">
        <v>883</v>
      </c>
      <c r="B137" s="67"/>
      <c r="C137" s="67"/>
      <c r="D137" s="67"/>
      <c r="E137" s="66"/>
      <c r="F137" s="67"/>
      <c r="G137" s="66"/>
    </row>
    <row r="138" spans="1:7" s="65" customFormat="1" hidden="1" outlineLevel="1" x14ac:dyDescent="0.25">
      <c r="A138" s="103" t="s">
        <v>884</v>
      </c>
      <c r="B138" s="67"/>
      <c r="C138" s="67"/>
      <c r="D138" s="67"/>
      <c r="E138" s="66"/>
      <c r="F138" s="67"/>
      <c r="G138" s="66"/>
    </row>
    <row r="139" spans="1:7" s="65" customFormat="1" hidden="1" outlineLevel="1" x14ac:dyDescent="0.25">
      <c r="A139" s="103" t="s">
        <v>885</v>
      </c>
      <c r="B139" s="67"/>
      <c r="C139" s="67"/>
      <c r="D139" s="67"/>
      <c r="E139" s="66"/>
      <c r="F139" s="67"/>
      <c r="G139" s="66"/>
    </row>
    <row r="140" spans="1:7" ht="15" customHeight="1" collapsed="1" x14ac:dyDescent="0.25">
      <c r="A140" s="73"/>
      <c r="B140" s="75" t="s">
        <v>1094</v>
      </c>
      <c r="C140" s="73" t="s">
        <v>138</v>
      </c>
      <c r="D140" s="73" t="s">
        <v>139</v>
      </c>
      <c r="E140" s="38"/>
      <c r="F140" s="74" t="s">
        <v>142</v>
      </c>
      <c r="G140" s="40"/>
    </row>
    <row r="141" spans="1:7" x14ac:dyDescent="0.25">
      <c r="A141" s="103" t="s">
        <v>886</v>
      </c>
      <c r="B141" s="67" t="s">
        <v>1618</v>
      </c>
      <c r="C141" s="135">
        <v>0.79269999999999996</v>
      </c>
      <c r="D141" s="107" t="s">
        <v>181</v>
      </c>
      <c r="E141" s="107"/>
      <c r="F141" s="135">
        <f>IF(C141=0,"",C141)</f>
        <v>0.79269999999999996</v>
      </c>
    </row>
    <row r="142" spans="1:7" x14ac:dyDescent="0.25">
      <c r="A142" s="103" t="s">
        <v>887</v>
      </c>
      <c r="B142" s="67" t="s">
        <v>12</v>
      </c>
      <c r="C142" s="135">
        <v>0.18959999999999999</v>
      </c>
      <c r="D142" s="107" t="s">
        <v>181</v>
      </c>
      <c r="E142" s="107"/>
      <c r="F142" s="135">
        <f>IF(C142=0,"",C142)</f>
        <v>0.18959999999999999</v>
      </c>
    </row>
    <row r="143" spans="1:7" x14ac:dyDescent="0.25">
      <c r="A143" s="103" t="s">
        <v>888</v>
      </c>
      <c r="B143" s="67" t="s">
        <v>2</v>
      </c>
      <c r="C143" s="135">
        <v>1.77E-2</v>
      </c>
      <c r="D143" s="107" t="s">
        <v>181</v>
      </c>
      <c r="E143" s="107"/>
      <c r="F143" s="135">
        <f>IF(C143=0,"",C143)</f>
        <v>1.77E-2</v>
      </c>
    </row>
    <row r="144" spans="1:7" hidden="1" outlineLevel="1" x14ac:dyDescent="0.25">
      <c r="A144" s="103" t="s">
        <v>889</v>
      </c>
      <c r="D144" s="53"/>
      <c r="E144" s="3"/>
      <c r="F144" s="67"/>
    </row>
    <row r="145" spans="1:7" s="65" customFormat="1" hidden="1" outlineLevel="1" x14ac:dyDescent="0.25">
      <c r="A145" s="103" t="s">
        <v>890</v>
      </c>
      <c r="B145" s="67"/>
      <c r="C145" s="67"/>
      <c r="D145" s="67"/>
      <c r="E145" s="66"/>
      <c r="F145" s="67"/>
      <c r="G145" s="66"/>
    </row>
    <row r="146" spans="1:7" s="65" customFormat="1" hidden="1" outlineLevel="1" x14ac:dyDescent="0.25">
      <c r="A146" s="103" t="s">
        <v>891</v>
      </c>
      <c r="B146" s="67"/>
      <c r="C146" s="67"/>
      <c r="D146" s="67"/>
      <c r="E146" s="66"/>
      <c r="F146" s="67"/>
      <c r="G146" s="66"/>
    </row>
    <row r="147" spans="1:7" s="65" customFormat="1" hidden="1" outlineLevel="1" x14ac:dyDescent="0.25">
      <c r="A147" s="103" t="s">
        <v>892</v>
      </c>
      <c r="B147" s="67"/>
      <c r="C147" s="67"/>
      <c r="D147" s="67"/>
      <c r="E147" s="66"/>
      <c r="F147" s="67"/>
      <c r="G147" s="66"/>
    </row>
    <row r="148" spans="1:7" s="65" customFormat="1" hidden="1" outlineLevel="1" x14ac:dyDescent="0.25">
      <c r="A148" s="103" t="s">
        <v>893</v>
      </c>
      <c r="B148" s="67"/>
      <c r="C148" s="67"/>
      <c r="D148" s="67"/>
      <c r="E148" s="66"/>
      <c r="F148" s="67"/>
      <c r="G148" s="66"/>
    </row>
    <row r="149" spans="1:7" s="65" customFormat="1" hidden="1" outlineLevel="1" x14ac:dyDescent="0.25">
      <c r="A149" s="103" t="s">
        <v>894</v>
      </c>
      <c r="B149" s="67"/>
      <c r="C149" s="67"/>
      <c r="D149" s="67"/>
      <c r="E149" s="66"/>
      <c r="F149" s="67"/>
      <c r="G149" s="66"/>
    </row>
    <row r="150" spans="1:7" ht="15" customHeight="1" collapsed="1" x14ac:dyDescent="0.25">
      <c r="A150" s="73"/>
      <c r="B150" s="75" t="s">
        <v>1095</v>
      </c>
      <c r="C150" s="73" t="s">
        <v>138</v>
      </c>
      <c r="D150" s="73" t="s">
        <v>139</v>
      </c>
      <c r="E150" s="38"/>
      <c r="F150" s="74" t="s">
        <v>142</v>
      </c>
      <c r="G150" s="40"/>
    </row>
    <row r="151" spans="1:7" x14ac:dyDescent="0.25">
      <c r="A151" s="103" t="s">
        <v>895</v>
      </c>
      <c r="B151" s="9" t="s">
        <v>1619</v>
      </c>
      <c r="C151" s="135">
        <v>3.8999999999999998E-3</v>
      </c>
      <c r="D151" s="107" t="s">
        <v>181</v>
      </c>
      <c r="E151" s="107"/>
      <c r="F151" s="135">
        <f>IF(C151=0,"",C151)</f>
        <v>3.8999999999999998E-3</v>
      </c>
    </row>
    <row r="152" spans="1:7" x14ac:dyDescent="0.25">
      <c r="A152" s="103" t="s">
        <v>896</v>
      </c>
      <c r="B152" s="9" t="s">
        <v>1620</v>
      </c>
      <c r="C152" s="135">
        <v>3.5000000000000001E-3</v>
      </c>
      <c r="D152" s="107" t="s">
        <v>181</v>
      </c>
      <c r="E152" s="107"/>
      <c r="F152" s="135">
        <f>IF(C152=0,"",C152)</f>
        <v>3.5000000000000001E-3</v>
      </c>
    </row>
    <row r="153" spans="1:7" x14ac:dyDescent="0.25">
      <c r="A153" s="103" t="s">
        <v>897</v>
      </c>
      <c r="B153" s="9" t="s">
        <v>1621</v>
      </c>
      <c r="C153" s="135">
        <v>2.8999999999999998E-3</v>
      </c>
      <c r="D153" s="107" t="s">
        <v>181</v>
      </c>
      <c r="E153" s="107"/>
      <c r="F153" s="135">
        <f>IF(C153=0,"",C153)</f>
        <v>2.8999999999999998E-3</v>
      </c>
    </row>
    <row r="154" spans="1:7" x14ac:dyDescent="0.25">
      <c r="A154" s="103" t="s">
        <v>898</v>
      </c>
      <c r="B154" s="9" t="s">
        <v>1622</v>
      </c>
      <c r="C154" s="135">
        <v>2.9899999999999999E-2</v>
      </c>
      <c r="D154" s="127" t="s">
        <v>181</v>
      </c>
      <c r="E154" s="127"/>
      <c r="F154" s="135">
        <f>IF(C154=0,"",C154)</f>
        <v>2.9899999999999999E-2</v>
      </c>
    </row>
    <row r="155" spans="1:7" x14ac:dyDescent="0.25">
      <c r="A155" s="103" t="s">
        <v>899</v>
      </c>
      <c r="B155" s="9" t="s">
        <v>1623</v>
      </c>
      <c r="C155" s="135">
        <v>0.95979999999999999</v>
      </c>
      <c r="D155" s="127" t="s">
        <v>181</v>
      </c>
      <c r="E155" s="127"/>
      <c r="F155" s="135">
        <f>IF(C155=0,"",C155)</f>
        <v>0.95979999999999999</v>
      </c>
    </row>
    <row r="156" spans="1:7" s="65" customFormat="1" hidden="1" outlineLevel="1" x14ac:dyDescent="0.25">
      <c r="A156" s="103" t="s">
        <v>900</v>
      </c>
      <c r="B156" s="9" t="s">
        <v>1615</v>
      </c>
      <c r="C156" s="67">
        <v>0</v>
      </c>
      <c r="D156" s="67"/>
      <c r="E156" s="67"/>
      <c r="F156" s="67"/>
      <c r="G156" s="66"/>
    </row>
    <row r="157" spans="1:7" s="65" customFormat="1" hidden="1" outlineLevel="1" x14ac:dyDescent="0.25">
      <c r="A157" s="103" t="s">
        <v>901</v>
      </c>
      <c r="B157" s="9"/>
      <c r="C157" s="67"/>
      <c r="D157" s="67"/>
      <c r="E157" s="67"/>
      <c r="F157" s="67"/>
      <c r="G157" s="66"/>
    </row>
    <row r="158" spans="1:7" s="65" customFormat="1" hidden="1" outlineLevel="1" x14ac:dyDescent="0.25">
      <c r="A158" s="103" t="s">
        <v>902</v>
      </c>
      <c r="B158" s="9"/>
      <c r="C158" s="67"/>
      <c r="D158" s="67"/>
      <c r="E158" s="67"/>
      <c r="F158" s="67"/>
      <c r="G158" s="66"/>
    </row>
    <row r="159" spans="1:7" s="65" customFormat="1" hidden="1" outlineLevel="1" x14ac:dyDescent="0.25">
      <c r="A159" s="103" t="s">
        <v>903</v>
      </c>
      <c r="B159" s="9"/>
      <c r="C159" s="67"/>
      <c r="D159" s="67"/>
      <c r="E159" s="67"/>
      <c r="F159" s="67"/>
      <c r="G159" s="66"/>
    </row>
    <row r="160" spans="1:7" ht="15" customHeight="1" collapsed="1" x14ac:dyDescent="0.25">
      <c r="A160" s="73"/>
      <c r="B160" s="75" t="s">
        <v>1096</v>
      </c>
      <c r="C160" s="73" t="s">
        <v>138</v>
      </c>
      <c r="D160" s="73" t="s">
        <v>139</v>
      </c>
      <c r="E160" s="38"/>
      <c r="F160" s="74" t="s">
        <v>142</v>
      </c>
      <c r="G160" s="40"/>
    </row>
    <row r="161" spans="1:7" x14ac:dyDescent="0.25">
      <c r="A161" s="103" t="s">
        <v>904</v>
      </c>
      <c r="B161" s="5" t="s">
        <v>84</v>
      </c>
      <c r="C161" s="135">
        <v>1E-4</v>
      </c>
      <c r="D161" s="107" t="s">
        <v>181</v>
      </c>
      <c r="E161" s="107"/>
      <c r="F161" s="135">
        <f>IF(C161=0,"",C161)</f>
        <v>1E-4</v>
      </c>
    </row>
    <row r="162" spans="1:7" s="65" customFormat="1" hidden="1" outlineLevel="1" x14ac:dyDescent="0.25">
      <c r="A162" s="103" t="s">
        <v>905</v>
      </c>
      <c r="B162" s="67"/>
      <c r="C162" s="67"/>
      <c r="D162" s="67"/>
      <c r="E162" s="66"/>
      <c r="F162" s="67"/>
      <c r="G162" s="66"/>
    </row>
    <row r="163" spans="1:7" s="65" customFormat="1" hidden="1" outlineLevel="1" x14ac:dyDescent="0.25">
      <c r="A163" s="103" t="s">
        <v>906</v>
      </c>
      <c r="B163" s="67"/>
      <c r="C163" s="67"/>
      <c r="D163" s="67"/>
      <c r="E163" s="66"/>
      <c r="F163" s="67"/>
      <c r="G163" s="66"/>
    </row>
    <row r="164" spans="1:7" s="65" customFormat="1" hidden="1" outlineLevel="1" x14ac:dyDescent="0.25">
      <c r="A164" s="103" t="s">
        <v>907</v>
      </c>
      <c r="B164" s="67"/>
      <c r="C164" s="67"/>
      <c r="D164" s="67"/>
      <c r="E164" s="66"/>
      <c r="F164" s="67"/>
      <c r="G164" s="66"/>
    </row>
    <row r="165" spans="1:7" s="65" customFormat="1" hidden="1" outlineLevel="1" x14ac:dyDescent="0.25">
      <c r="A165" s="103" t="s">
        <v>908</v>
      </c>
      <c r="B165" s="67"/>
      <c r="C165" s="67"/>
      <c r="D165" s="67"/>
      <c r="E165" s="66"/>
      <c r="F165" s="67"/>
      <c r="G165" s="66"/>
    </row>
    <row r="166" spans="1:7" s="65" customFormat="1" ht="18.75" collapsed="1" x14ac:dyDescent="0.25">
      <c r="A166" s="42"/>
      <c r="B166" s="45" t="s">
        <v>216</v>
      </c>
      <c r="C166" s="42"/>
      <c r="D166" s="42"/>
      <c r="E166" s="42"/>
      <c r="F166" s="43"/>
      <c r="G166" s="43"/>
    </row>
    <row r="167" spans="1:7" s="65" customFormat="1" ht="15" customHeight="1" x14ac:dyDescent="0.25">
      <c r="A167" s="73"/>
      <c r="B167" s="75" t="s">
        <v>1097</v>
      </c>
      <c r="C167" s="73" t="s">
        <v>146</v>
      </c>
      <c r="D167" s="73" t="s">
        <v>54</v>
      </c>
      <c r="E167" s="58"/>
      <c r="F167" s="73" t="s">
        <v>138</v>
      </c>
      <c r="G167" s="73" t="s">
        <v>144</v>
      </c>
    </row>
    <row r="168" spans="1:7" x14ac:dyDescent="0.25">
      <c r="A168" s="103" t="s">
        <v>909</v>
      </c>
      <c r="B168" s="99" t="s">
        <v>85</v>
      </c>
      <c r="C168" s="127">
        <v>89.71412751537963</v>
      </c>
      <c r="D168" s="126"/>
      <c r="E168" s="13"/>
      <c r="F168" s="135"/>
      <c r="G168" s="135"/>
    </row>
    <row r="169" spans="1:7" x14ac:dyDescent="0.25">
      <c r="A169" s="56"/>
      <c r="B169" s="48"/>
      <c r="C169" s="13"/>
      <c r="D169" s="13"/>
      <c r="E169" s="13"/>
      <c r="F169" s="47"/>
      <c r="G169" s="47"/>
    </row>
    <row r="170" spans="1:7" x14ac:dyDescent="0.25">
      <c r="B170" s="99" t="s">
        <v>147</v>
      </c>
      <c r="C170" s="13"/>
      <c r="D170" s="13"/>
      <c r="E170" s="13"/>
      <c r="F170" s="47"/>
      <c r="G170" s="47"/>
    </row>
    <row r="171" spans="1:7" x14ac:dyDescent="0.25">
      <c r="A171" s="103" t="s">
        <v>910</v>
      </c>
      <c r="B171" s="68" t="s">
        <v>1624</v>
      </c>
      <c r="C171" s="126">
        <v>111.4979</v>
      </c>
      <c r="D171" s="126">
        <v>8403</v>
      </c>
      <c r="E171" s="13"/>
      <c r="F171" s="135">
        <f t="shared" ref="F171:F194" si="4">IF($C$195=0,"",IF(C171="","",C171/$C$195))</f>
        <v>3.7006770079646744E-3</v>
      </c>
      <c r="G171" s="135">
        <f t="shared" ref="G171:G194" si="5">IF($D$195=0,"",IF(D171="","",D171/$D$195))</f>
        <v>2.5021290280317063E-2</v>
      </c>
    </row>
    <row r="172" spans="1:7" x14ac:dyDescent="0.25">
      <c r="A172" s="103" t="s">
        <v>911</v>
      </c>
      <c r="B172" s="68" t="s">
        <v>1625</v>
      </c>
      <c r="C172" s="126">
        <v>516.73270000000002</v>
      </c>
      <c r="D172" s="126">
        <v>17732</v>
      </c>
      <c r="E172" s="13"/>
      <c r="F172" s="135">
        <f t="shared" si="4"/>
        <v>1.7150644291538297E-2</v>
      </c>
      <c r="G172" s="135">
        <f t="shared" si="5"/>
        <v>5.2799895186312285E-2</v>
      </c>
    </row>
    <row r="173" spans="1:7" x14ac:dyDescent="0.25">
      <c r="A173" s="103" t="s">
        <v>912</v>
      </c>
      <c r="B173" s="68" t="s">
        <v>1626</v>
      </c>
      <c r="C173" s="126">
        <v>976.10720000000003</v>
      </c>
      <c r="D173" s="126">
        <v>23843</v>
      </c>
      <c r="E173" s="13"/>
      <c r="F173" s="135">
        <f t="shared" si="4"/>
        <v>3.2397538180977188E-2</v>
      </c>
      <c r="G173" s="135">
        <f t="shared" si="5"/>
        <v>7.0996385118838476E-2</v>
      </c>
    </row>
    <row r="174" spans="1:7" x14ac:dyDescent="0.25">
      <c r="A174" s="103" t="s">
        <v>913</v>
      </c>
      <c r="B174" s="68" t="s">
        <v>1627</v>
      </c>
      <c r="C174" s="126">
        <v>1597.3827000000001</v>
      </c>
      <c r="D174" s="126">
        <v>30520</v>
      </c>
      <c r="E174" s="13"/>
      <c r="F174" s="135">
        <f t="shared" si="4"/>
        <v>5.3018015862276634E-2</v>
      </c>
      <c r="G174" s="135">
        <f t="shared" si="5"/>
        <v>9.0878231507232746E-2</v>
      </c>
    </row>
    <row r="175" spans="1:7" x14ac:dyDescent="0.25">
      <c r="A175" s="103" t="s">
        <v>914</v>
      </c>
      <c r="B175" s="68" t="s">
        <v>1628</v>
      </c>
      <c r="C175" s="126">
        <v>4868.2847000000002</v>
      </c>
      <c r="D175" s="126">
        <v>70883</v>
      </c>
      <c r="E175" s="13"/>
      <c r="F175" s="135">
        <f t="shared" si="4"/>
        <v>0.16158106347757403</v>
      </c>
      <c r="G175" s="135">
        <f t="shared" si="5"/>
        <v>0.21106558597402289</v>
      </c>
    </row>
    <row r="176" spans="1:7" x14ac:dyDescent="0.25">
      <c r="A176" s="103" t="s">
        <v>915</v>
      </c>
      <c r="B176" s="68" t="s">
        <v>1629</v>
      </c>
      <c r="C176" s="126">
        <v>5984.9677000000001</v>
      </c>
      <c r="D176" s="126">
        <v>67485</v>
      </c>
      <c r="E176" s="13"/>
      <c r="F176" s="135">
        <f t="shared" si="4"/>
        <v>0.19864439026027594</v>
      </c>
      <c r="G176" s="135">
        <f t="shared" si="5"/>
        <v>0.20094749191564881</v>
      </c>
    </row>
    <row r="177" spans="1:7" x14ac:dyDescent="0.25">
      <c r="A177" s="103" t="s">
        <v>916</v>
      </c>
      <c r="B177" s="68" t="s">
        <v>1630</v>
      </c>
      <c r="C177" s="126">
        <v>4996.8275999999996</v>
      </c>
      <c r="D177" s="126">
        <v>46991</v>
      </c>
      <c r="E177" s="13"/>
      <c r="F177" s="135">
        <f t="shared" si="4"/>
        <v>0.16584747346885728</v>
      </c>
      <c r="G177" s="135">
        <f t="shared" si="5"/>
        <v>0.13992329543762691</v>
      </c>
    </row>
    <row r="178" spans="1:7" x14ac:dyDescent="0.25">
      <c r="A178" s="103" t="s">
        <v>917</v>
      </c>
      <c r="B178" s="68" t="s">
        <v>1631</v>
      </c>
      <c r="C178" s="126">
        <v>3648.8290000000002</v>
      </c>
      <c r="D178" s="126">
        <v>28757</v>
      </c>
      <c r="E178" s="13"/>
      <c r="F178" s="135">
        <f t="shared" si="4"/>
        <v>0.12110665390374828</v>
      </c>
      <c r="G178" s="135">
        <f t="shared" si="5"/>
        <v>8.5628614136746134E-2</v>
      </c>
    </row>
    <row r="179" spans="1:7" x14ac:dyDescent="0.25">
      <c r="A179" s="103" t="s">
        <v>918</v>
      </c>
      <c r="B179" s="68" t="s">
        <v>1632</v>
      </c>
      <c r="C179" s="126">
        <v>2269.1414</v>
      </c>
      <c r="D179" s="126">
        <v>15540</v>
      </c>
      <c r="E179" s="13"/>
      <c r="F179" s="135">
        <f t="shared" si="4"/>
        <v>7.5314058890802185E-2</v>
      </c>
      <c r="G179" s="135">
        <f t="shared" si="5"/>
        <v>4.6272860996801994E-2</v>
      </c>
    </row>
    <row r="180" spans="1:7" x14ac:dyDescent="0.25">
      <c r="A180" s="103" t="s">
        <v>919</v>
      </c>
      <c r="B180" s="68" t="s">
        <v>1633</v>
      </c>
      <c r="C180" s="126">
        <v>1620.0752</v>
      </c>
      <c r="D180" s="126">
        <v>9765</v>
      </c>
      <c r="E180" s="7"/>
      <c r="F180" s="135">
        <f t="shared" si="4"/>
        <v>5.3771192496125678E-2</v>
      </c>
      <c r="G180" s="135">
        <f t="shared" si="5"/>
        <v>2.907686535609855E-2</v>
      </c>
    </row>
    <row r="181" spans="1:7" x14ac:dyDescent="0.25">
      <c r="A181" s="103" t="s">
        <v>920</v>
      </c>
      <c r="B181" s="68" t="s">
        <v>1634</v>
      </c>
      <c r="C181" s="126">
        <v>1052.6215</v>
      </c>
      <c r="D181" s="126">
        <v>5679</v>
      </c>
      <c r="E181" s="7"/>
      <c r="F181" s="135">
        <f t="shared" si="4"/>
        <v>3.4937090143754165E-2</v>
      </c>
      <c r="G181" s="135">
        <f t="shared" si="5"/>
        <v>1.6910140128754088E-2</v>
      </c>
    </row>
    <row r="182" spans="1:7" x14ac:dyDescent="0.25">
      <c r="A182" s="103" t="s">
        <v>921</v>
      </c>
      <c r="B182" s="68" t="s">
        <v>1635</v>
      </c>
      <c r="C182" s="126">
        <v>716.21950000000004</v>
      </c>
      <c r="D182" s="126">
        <v>3457</v>
      </c>
      <c r="E182" s="7"/>
      <c r="F182" s="135">
        <f t="shared" si="4"/>
        <v>2.3771721586738005E-2</v>
      </c>
      <c r="G182" s="135">
        <f t="shared" si="5"/>
        <v>1.029377609175962E-2</v>
      </c>
    </row>
    <row r="183" spans="1:7" x14ac:dyDescent="0.25">
      <c r="A183" s="103" t="s">
        <v>922</v>
      </c>
      <c r="B183" s="68" t="s">
        <v>1636</v>
      </c>
      <c r="C183" s="126">
        <v>468.28460000000001</v>
      </c>
      <c r="D183" s="126">
        <v>2149</v>
      </c>
      <c r="E183" s="7"/>
      <c r="F183" s="135">
        <f t="shared" si="4"/>
        <v>1.5542625039610023E-2</v>
      </c>
      <c r="G183" s="135">
        <f t="shared" si="5"/>
        <v>6.3989947414496446E-3</v>
      </c>
    </row>
    <row r="184" spans="1:7" x14ac:dyDescent="0.25">
      <c r="A184" s="103" t="s">
        <v>923</v>
      </c>
      <c r="B184" s="68" t="s">
        <v>1637</v>
      </c>
      <c r="C184" s="126">
        <v>380.33409999999998</v>
      </c>
      <c r="D184" s="126">
        <v>1567</v>
      </c>
      <c r="E184" s="7"/>
      <c r="F184" s="135">
        <f t="shared" si="4"/>
        <v>1.2623499269626937E-2</v>
      </c>
      <c r="G184" s="135">
        <f t="shared" si="5"/>
        <v>4.6659957002566747E-3</v>
      </c>
    </row>
    <row r="185" spans="1:7" x14ac:dyDescent="0.25">
      <c r="A185" s="103" t="s">
        <v>924</v>
      </c>
      <c r="B185" s="68" t="s">
        <v>1638</v>
      </c>
      <c r="C185" s="126">
        <v>252.73920000000001</v>
      </c>
      <c r="D185" s="126">
        <v>949</v>
      </c>
      <c r="E185" s="7"/>
      <c r="F185" s="135">
        <f t="shared" si="4"/>
        <v>8.3885539230011096E-3</v>
      </c>
      <c r="G185" s="135">
        <f t="shared" si="5"/>
        <v>2.8258008420826955E-3</v>
      </c>
    </row>
    <row r="186" spans="1:7" x14ac:dyDescent="0.25">
      <c r="A186" s="103" t="s">
        <v>925</v>
      </c>
      <c r="B186" s="68" t="s">
        <v>1639</v>
      </c>
      <c r="C186" s="126">
        <v>205.4358</v>
      </c>
      <c r="D186" s="126">
        <v>700</v>
      </c>
      <c r="F186" s="135">
        <f t="shared" si="4"/>
        <v>6.818527897591159E-3</v>
      </c>
      <c r="G186" s="135">
        <f t="shared" si="5"/>
        <v>2.0843631079640536E-3</v>
      </c>
    </row>
    <row r="187" spans="1:7" x14ac:dyDescent="0.25">
      <c r="A187" s="103" t="s">
        <v>926</v>
      </c>
      <c r="B187" s="68" t="s">
        <v>1640</v>
      </c>
      <c r="C187" s="126">
        <v>159.5455</v>
      </c>
      <c r="D187" s="126">
        <v>541</v>
      </c>
      <c r="E187" s="14"/>
      <c r="F187" s="135">
        <f t="shared" si="4"/>
        <v>5.2954034432417824E-3</v>
      </c>
      <c r="G187" s="135">
        <f t="shared" si="5"/>
        <v>1.6109149162979329E-3</v>
      </c>
    </row>
    <row r="188" spans="1:7" x14ac:dyDescent="0.25">
      <c r="A188" s="103" t="s">
        <v>927</v>
      </c>
      <c r="B188" s="68" t="s">
        <v>1641</v>
      </c>
      <c r="C188" s="126">
        <v>101.4272</v>
      </c>
      <c r="D188" s="126">
        <v>335</v>
      </c>
      <c r="E188" s="14"/>
      <c r="F188" s="135">
        <f t="shared" si="4"/>
        <v>3.366424901475585E-3</v>
      </c>
      <c r="G188" s="135">
        <f t="shared" si="5"/>
        <v>9.9751663023994004E-4</v>
      </c>
    </row>
    <row r="189" spans="1:7" x14ac:dyDescent="0.25">
      <c r="A189" s="103" t="s">
        <v>928</v>
      </c>
      <c r="B189" s="68" t="s">
        <v>1642</v>
      </c>
      <c r="C189" s="126">
        <v>64.602800000000002</v>
      </c>
      <c r="D189" s="126">
        <v>189</v>
      </c>
      <c r="E189" s="14"/>
      <c r="F189" s="135">
        <f t="shared" si="4"/>
        <v>2.1442026855226894E-3</v>
      </c>
      <c r="G189" s="135">
        <f t="shared" si="5"/>
        <v>5.6277803915029444E-4</v>
      </c>
    </row>
    <row r="190" spans="1:7" x14ac:dyDescent="0.25">
      <c r="A190" s="103" t="s">
        <v>929</v>
      </c>
      <c r="B190" s="68" t="s">
        <v>1643</v>
      </c>
      <c r="C190" s="126">
        <v>69.606300000000005</v>
      </c>
      <c r="D190" s="126">
        <v>178</v>
      </c>
      <c r="E190" s="14"/>
      <c r="F190" s="135">
        <f t="shared" si="4"/>
        <v>2.310271619640294E-3</v>
      </c>
      <c r="G190" s="135">
        <f t="shared" si="5"/>
        <v>5.3002376173943077E-4</v>
      </c>
    </row>
    <row r="191" spans="1:7" x14ac:dyDescent="0.25">
      <c r="A191" s="103" t="s">
        <v>930</v>
      </c>
      <c r="B191" s="68" t="s">
        <v>1644</v>
      </c>
      <c r="C191" s="126">
        <v>27.8202</v>
      </c>
      <c r="D191" s="126">
        <v>74</v>
      </c>
      <c r="E191" s="14"/>
      <c r="F191" s="135">
        <f t="shared" si="4"/>
        <v>9.2336783470342338E-4</v>
      </c>
      <c r="G191" s="135">
        <f t="shared" si="5"/>
        <v>2.2034695712762852E-4</v>
      </c>
    </row>
    <row r="192" spans="1:7" x14ac:dyDescent="0.25">
      <c r="A192" s="103" t="s">
        <v>931</v>
      </c>
      <c r="B192" s="68" t="s">
        <v>1645</v>
      </c>
      <c r="C192" s="126">
        <v>40.571899999999999</v>
      </c>
      <c r="D192" s="126">
        <v>97</v>
      </c>
      <c r="E192" s="14"/>
      <c r="F192" s="135">
        <f t="shared" si="4"/>
        <v>1.3466038149547387E-3</v>
      </c>
      <c r="G192" s="135">
        <f t="shared" si="5"/>
        <v>2.8883317353216173E-4</v>
      </c>
    </row>
    <row r="193" spans="1:7" x14ac:dyDescent="0.25">
      <c r="A193" s="103" t="s">
        <v>932</v>
      </c>
      <c r="B193" s="68" t="s">
        <v>1646</v>
      </c>
      <c r="C193" s="126">
        <v>0</v>
      </c>
      <c r="D193" s="126">
        <v>0</v>
      </c>
      <c r="E193" s="14"/>
      <c r="F193" s="135">
        <f t="shared" si="4"/>
        <v>0</v>
      </c>
      <c r="G193" s="135">
        <f t="shared" si="5"/>
        <v>0</v>
      </c>
    </row>
    <row r="194" spans="1:7" x14ac:dyDescent="0.25">
      <c r="A194" s="103" t="s">
        <v>933</v>
      </c>
      <c r="B194" s="68"/>
      <c r="C194" s="126"/>
      <c r="D194" s="126"/>
      <c r="E194" s="14"/>
      <c r="F194" s="135" t="str">
        <f t="shared" si="4"/>
        <v/>
      </c>
      <c r="G194" s="135" t="str">
        <f t="shared" si="5"/>
        <v/>
      </c>
    </row>
    <row r="195" spans="1:7" x14ac:dyDescent="0.25">
      <c r="A195" s="103" t="s">
        <v>934</v>
      </c>
      <c r="B195" s="8" t="s">
        <v>1</v>
      </c>
      <c r="C195" s="69">
        <f>SUM(C171:C194)</f>
        <v>30129.054699999997</v>
      </c>
      <c r="D195" s="126">
        <f>SUM(D171:D194)</f>
        <v>335834</v>
      </c>
      <c r="E195" s="14"/>
      <c r="F195" s="135">
        <f>SUM(F171:F194)</f>
        <v>1</v>
      </c>
      <c r="G195" s="135">
        <f>SUM(G171:G194)</f>
        <v>1</v>
      </c>
    </row>
    <row r="196" spans="1:7" s="65" customFormat="1" ht="15" customHeight="1" x14ac:dyDescent="0.25">
      <c r="A196" s="73"/>
      <c r="B196" s="75" t="s">
        <v>1098</v>
      </c>
      <c r="C196" s="73" t="s">
        <v>146</v>
      </c>
      <c r="D196" s="73" t="s">
        <v>54</v>
      </c>
      <c r="E196" s="58"/>
      <c r="F196" s="73" t="s">
        <v>138</v>
      </c>
      <c r="G196" s="73" t="s">
        <v>144</v>
      </c>
    </row>
    <row r="197" spans="1:7" x14ac:dyDescent="0.25">
      <c r="A197" s="103" t="s">
        <v>935</v>
      </c>
      <c r="B197" s="5" t="s">
        <v>132</v>
      </c>
      <c r="C197" s="107">
        <v>0.73313236999999998</v>
      </c>
      <c r="D197" s="126"/>
      <c r="F197" s="135"/>
      <c r="G197" s="135"/>
    </row>
    <row r="198" spans="1:7" x14ac:dyDescent="0.25">
      <c r="G198" s="5"/>
    </row>
    <row r="199" spans="1:7" s="65" customFormat="1" x14ac:dyDescent="0.25">
      <c r="A199" s="103"/>
      <c r="B199" s="99" t="s">
        <v>252</v>
      </c>
      <c r="C199" s="67"/>
      <c r="D199" s="67"/>
      <c r="E199" s="67"/>
      <c r="F199" s="67"/>
      <c r="G199" s="67"/>
    </row>
    <row r="200" spans="1:7" x14ac:dyDescent="0.25">
      <c r="A200" s="103" t="s">
        <v>936</v>
      </c>
      <c r="B200" s="5" t="s">
        <v>1647</v>
      </c>
      <c r="C200" s="126">
        <v>3533.9546999999998</v>
      </c>
      <c r="D200" s="126">
        <v>74146</v>
      </c>
      <c r="F200" s="135">
        <f t="shared" ref="F200:F207" si="6">IF($C$208=0,"",IF(C200="","",C200/$C$208))</f>
        <v>0.11729391308977187</v>
      </c>
      <c r="G200" s="135">
        <f t="shared" ref="G200:G207" si="7">IF($D$208=0,"",IF(D200="","",D200/$D$208))</f>
        <v>0.22078169571871817</v>
      </c>
    </row>
    <row r="201" spans="1:7" x14ac:dyDescent="0.25">
      <c r="A201" s="103" t="s">
        <v>937</v>
      </c>
      <c r="B201" s="67" t="s">
        <v>1648</v>
      </c>
      <c r="C201" s="126">
        <v>2315.9913999999999</v>
      </c>
      <c r="D201" s="126">
        <v>31452</v>
      </c>
      <c r="F201" s="135">
        <f t="shared" si="6"/>
        <v>7.6869036829549361E-2</v>
      </c>
      <c r="G201" s="135">
        <f t="shared" si="7"/>
        <v>9.365341210240774E-2</v>
      </c>
    </row>
    <row r="202" spans="1:7" x14ac:dyDescent="0.25">
      <c r="A202" s="103" t="s">
        <v>938</v>
      </c>
      <c r="B202" s="67" t="s">
        <v>1649</v>
      </c>
      <c r="C202" s="126">
        <v>2980.7262000000001</v>
      </c>
      <c r="D202" s="126">
        <v>35165</v>
      </c>
      <c r="F202" s="135">
        <f t="shared" si="6"/>
        <v>9.8931952876251075E-2</v>
      </c>
      <c r="G202" s="135">
        <f t="shared" si="7"/>
        <v>0.10470946955936564</v>
      </c>
    </row>
    <row r="203" spans="1:7" x14ac:dyDescent="0.25">
      <c r="A203" s="103" t="s">
        <v>939</v>
      </c>
      <c r="B203" s="67" t="s">
        <v>1650</v>
      </c>
      <c r="C203" s="126">
        <v>3592.7676999999999</v>
      </c>
      <c r="D203" s="126">
        <v>37386</v>
      </c>
      <c r="F203" s="135">
        <f t="shared" si="6"/>
        <v>0.11924594912196797</v>
      </c>
      <c r="G203" s="135">
        <f t="shared" si="7"/>
        <v>0.1113228559347773</v>
      </c>
    </row>
    <row r="204" spans="1:7" x14ac:dyDescent="0.25">
      <c r="A204" s="103" t="s">
        <v>940</v>
      </c>
      <c r="B204" s="67" t="s">
        <v>1651</v>
      </c>
      <c r="C204" s="126">
        <v>4198.4890999999998</v>
      </c>
      <c r="D204" s="126">
        <v>39939</v>
      </c>
      <c r="F204" s="135">
        <f t="shared" si="6"/>
        <v>0.13935017774952083</v>
      </c>
      <c r="G204" s="135">
        <f t="shared" si="7"/>
        <v>0.11892482595568049</v>
      </c>
    </row>
    <row r="205" spans="1:7" x14ac:dyDescent="0.25">
      <c r="A205" s="103" t="s">
        <v>941</v>
      </c>
      <c r="B205" s="67" t="s">
        <v>1652</v>
      </c>
      <c r="C205" s="126">
        <v>4654.6241</v>
      </c>
      <c r="D205" s="126">
        <v>41523</v>
      </c>
      <c r="F205" s="135">
        <f t="shared" si="6"/>
        <v>0.15448955094160025</v>
      </c>
      <c r="G205" s="135">
        <f t="shared" si="7"/>
        <v>0.12364144190284486</v>
      </c>
    </row>
    <row r="206" spans="1:7" x14ac:dyDescent="0.25">
      <c r="A206" s="103" t="s">
        <v>942</v>
      </c>
      <c r="B206" s="67" t="s">
        <v>1653</v>
      </c>
      <c r="C206" s="126">
        <v>4512.7497999999996</v>
      </c>
      <c r="D206" s="126">
        <v>39464</v>
      </c>
      <c r="F206" s="135">
        <f t="shared" si="6"/>
        <v>0.14978066437498064</v>
      </c>
      <c r="G206" s="135">
        <f t="shared" si="7"/>
        <v>0.11751043670384774</v>
      </c>
    </row>
    <row r="207" spans="1:7" x14ac:dyDescent="0.25">
      <c r="A207" s="103" t="s">
        <v>943</v>
      </c>
      <c r="B207" s="67" t="s">
        <v>164</v>
      </c>
      <c r="C207" s="126">
        <v>4339.7515000000003</v>
      </c>
      <c r="D207" s="126">
        <v>36759</v>
      </c>
      <c r="F207" s="135">
        <f t="shared" si="6"/>
        <v>0.14403875501635807</v>
      </c>
      <c r="G207" s="135">
        <f t="shared" si="7"/>
        <v>0.10945586212235807</v>
      </c>
    </row>
    <row r="208" spans="1:7" s="52" customFormat="1" x14ac:dyDescent="0.25">
      <c r="A208" s="103" t="s">
        <v>944</v>
      </c>
      <c r="B208" s="55" t="s">
        <v>1</v>
      </c>
      <c r="C208" s="126">
        <f>SUM(C200:C207)</f>
        <v>30129.054499999998</v>
      </c>
      <c r="D208" s="126">
        <f>SUM(D200:D207)</f>
        <v>335834</v>
      </c>
      <c r="E208" s="53"/>
      <c r="F208" s="135">
        <f>SUM(F200:F207)</f>
        <v>1</v>
      </c>
      <c r="G208" s="135">
        <f>SUM(G200:G207)</f>
        <v>1</v>
      </c>
    </row>
    <row r="209" spans="1:7" s="65" customFormat="1" hidden="1" outlineLevel="1" x14ac:dyDescent="0.25">
      <c r="A209" s="103" t="s">
        <v>945</v>
      </c>
      <c r="B209" s="85" t="s">
        <v>1654</v>
      </c>
      <c r="C209" s="126">
        <v>3115.1401999999998</v>
      </c>
      <c r="D209" s="126">
        <v>26708</v>
      </c>
      <c r="E209" s="67"/>
      <c r="F209" s="136">
        <f t="shared" ref="F209:F214" si="8">IF($C$208=0,"",IF(C209="","",C209/$C$208))</f>
        <v>0.10339322795542755</v>
      </c>
      <c r="G209" s="136">
        <f t="shared" ref="G209:G214" si="9">IF($D$208=0,"",IF(D209="","",D209/$D$208))</f>
        <v>7.9527385553577065E-2</v>
      </c>
    </row>
    <row r="210" spans="1:7" s="65" customFormat="1" hidden="1" outlineLevel="1" x14ac:dyDescent="0.25">
      <c r="A210" s="103" t="s">
        <v>946</v>
      </c>
      <c r="B210" s="85" t="s">
        <v>1655</v>
      </c>
      <c r="C210" s="126">
        <v>1018.4496</v>
      </c>
      <c r="D210" s="126">
        <v>8413</v>
      </c>
      <c r="E210" s="67"/>
      <c r="F210" s="136">
        <f t="shared" si="8"/>
        <v>3.3802906095177998E-2</v>
      </c>
      <c r="G210" s="136">
        <f t="shared" si="9"/>
        <v>2.505106689614512E-2</v>
      </c>
    </row>
    <row r="211" spans="1:7" s="65" customFormat="1" hidden="1" outlineLevel="1" x14ac:dyDescent="0.25">
      <c r="A211" s="103" t="s">
        <v>947</v>
      </c>
      <c r="B211" s="85" t="s">
        <v>1656</v>
      </c>
      <c r="C211" s="126">
        <v>148.82579999999999</v>
      </c>
      <c r="D211" s="126">
        <v>1197</v>
      </c>
      <c r="E211" s="67"/>
      <c r="F211" s="136">
        <f t="shared" si="8"/>
        <v>4.9396107003623364E-3</v>
      </c>
      <c r="G211" s="136">
        <f t="shared" si="9"/>
        <v>3.5642609146185316E-3</v>
      </c>
    </row>
    <row r="212" spans="1:7" s="65" customFormat="1" hidden="1" outlineLevel="1" x14ac:dyDescent="0.25">
      <c r="A212" s="103" t="s">
        <v>948</v>
      </c>
      <c r="B212" s="85" t="s">
        <v>1657</v>
      </c>
      <c r="C212" s="126">
        <v>32.950200000000002</v>
      </c>
      <c r="D212" s="126">
        <v>266</v>
      </c>
      <c r="E212" s="67"/>
      <c r="F212" s="136">
        <f t="shared" si="8"/>
        <v>1.0936353810903693E-3</v>
      </c>
      <c r="G212" s="136">
        <f t="shared" si="9"/>
        <v>7.9205798102634044E-4</v>
      </c>
    </row>
    <row r="213" spans="1:7" s="65" customFormat="1" hidden="1" outlineLevel="1" x14ac:dyDescent="0.25">
      <c r="A213" s="103" t="s">
        <v>949</v>
      </c>
      <c r="B213" s="85" t="s">
        <v>1658</v>
      </c>
      <c r="C213" s="126">
        <v>16.148399999999999</v>
      </c>
      <c r="D213" s="126">
        <v>104</v>
      </c>
      <c r="E213" s="67"/>
      <c r="F213" s="136">
        <f t="shared" si="8"/>
        <v>5.3597433666562619E-4</v>
      </c>
      <c r="G213" s="136">
        <f t="shared" si="9"/>
        <v>3.0967680461180226E-4</v>
      </c>
    </row>
    <row r="214" spans="1:7" s="65" customFormat="1" hidden="1" outlineLevel="1" x14ac:dyDescent="0.25">
      <c r="A214" s="103" t="s">
        <v>950</v>
      </c>
      <c r="B214" s="85" t="s">
        <v>1659</v>
      </c>
      <c r="C214" s="126">
        <v>8.2373999999999992</v>
      </c>
      <c r="D214" s="126">
        <v>71</v>
      </c>
      <c r="E214" s="67"/>
      <c r="F214" s="136">
        <f t="shared" si="8"/>
        <v>2.7340386668954378E-4</v>
      </c>
      <c r="G214" s="136">
        <f t="shared" si="9"/>
        <v>2.1141397237921117E-4</v>
      </c>
    </row>
    <row r="215" spans="1:7" s="65" customFormat="1" hidden="1" outlineLevel="1" x14ac:dyDescent="0.25">
      <c r="A215" s="103" t="s">
        <v>951</v>
      </c>
      <c r="B215" s="85"/>
      <c r="C215" s="67"/>
      <c r="D215" s="126"/>
      <c r="E215" s="67"/>
      <c r="F215" s="60"/>
      <c r="G215" s="60"/>
    </row>
    <row r="216" spans="1:7" s="65" customFormat="1" hidden="1" outlineLevel="1" x14ac:dyDescent="0.25">
      <c r="A216" s="103" t="s">
        <v>952</v>
      </c>
      <c r="B216" s="85"/>
      <c r="C216" s="67"/>
      <c r="D216" s="67"/>
      <c r="E216" s="67"/>
      <c r="F216" s="60"/>
      <c r="G216" s="60"/>
    </row>
    <row r="217" spans="1:7" s="65" customFormat="1" hidden="1" outlineLevel="1" x14ac:dyDescent="0.25">
      <c r="A217" s="103" t="s">
        <v>953</v>
      </c>
      <c r="B217" s="85"/>
      <c r="C217" s="67"/>
      <c r="D217" s="67"/>
      <c r="E217" s="67"/>
      <c r="F217" s="60"/>
      <c r="G217" s="60"/>
    </row>
    <row r="218" spans="1:7" s="65" customFormat="1" ht="15" customHeight="1" collapsed="1" x14ac:dyDescent="0.25">
      <c r="A218" s="73"/>
      <c r="B218" s="75" t="s">
        <v>1099</v>
      </c>
      <c r="C218" s="73" t="s">
        <v>146</v>
      </c>
      <c r="D218" s="73" t="s">
        <v>54</v>
      </c>
      <c r="E218" s="58"/>
      <c r="F218" s="73" t="s">
        <v>138</v>
      </c>
      <c r="G218" s="73" t="s">
        <v>144</v>
      </c>
    </row>
    <row r="219" spans="1:7" s="52" customFormat="1" x14ac:dyDescent="0.25">
      <c r="A219" s="103" t="s">
        <v>954</v>
      </c>
      <c r="B219" s="53" t="s">
        <v>132</v>
      </c>
      <c r="C219" s="107">
        <v>0.71989289999999995</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252</v>
      </c>
      <c r="C221" s="103"/>
      <c r="D221" s="103"/>
      <c r="E221" s="103"/>
      <c r="F221" s="103"/>
      <c r="G221" s="103"/>
    </row>
    <row r="222" spans="1:7" s="52" customFormat="1" x14ac:dyDescent="0.25">
      <c r="A222" s="103" t="s">
        <v>955</v>
      </c>
      <c r="B222" s="67" t="s">
        <v>1660</v>
      </c>
      <c r="C222" s="126">
        <v>3686.8888000000002</v>
      </c>
      <c r="D222" s="126">
        <v>76294</v>
      </c>
      <c r="E222" s="103"/>
      <c r="F222" s="135">
        <f t="shared" ref="F222:F229" si="10">IF($C$230=0,"",IF(C222="","",C222/$C$230))</f>
        <v>0.12236988135402577</v>
      </c>
      <c r="G222" s="135">
        <f t="shared" ref="G222:G229" si="11">IF($D$230=0,"",IF(D222="","",D222/$D$230))</f>
        <v>0.22717771279858501</v>
      </c>
    </row>
    <row r="223" spans="1:7" s="52" customFormat="1" x14ac:dyDescent="0.25">
      <c r="A223" s="103" t="s">
        <v>956</v>
      </c>
      <c r="B223" s="67" t="s">
        <v>1661</v>
      </c>
      <c r="C223" s="126">
        <v>2428.8683000000001</v>
      </c>
      <c r="D223" s="126">
        <v>32484</v>
      </c>
      <c r="E223" s="103"/>
      <c r="F223" s="135">
        <f t="shared" si="10"/>
        <v>8.061548417070627E-2</v>
      </c>
      <c r="G223" s="135">
        <f t="shared" si="11"/>
        <v>9.6726358855863309E-2</v>
      </c>
    </row>
    <row r="224" spans="1:7" s="52" customFormat="1" x14ac:dyDescent="0.25">
      <c r="A224" s="103" t="s">
        <v>957</v>
      </c>
      <c r="B224" s="67" t="s">
        <v>1662</v>
      </c>
      <c r="C224" s="126">
        <v>3099.058</v>
      </c>
      <c r="D224" s="126">
        <v>36060</v>
      </c>
      <c r="E224" s="103"/>
      <c r="F224" s="135">
        <f t="shared" si="10"/>
        <v>0.10285945151620639</v>
      </c>
      <c r="G224" s="135">
        <f t="shared" si="11"/>
        <v>0.10737447667597683</v>
      </c>
    </row>
    <row r="225" spans="1:7" s="52" customFormat="1" x14ac:dyDescent="0.25">
      <c r="A225" s="103" t="s">
        <v>958</v>
      </c>
      <c r="B225" s="67" t="s">
        <v>1663</v>
      </c>
      <c r="C225" s="126">
        <v>3735.2152999999998</v>
      </c>
      <c r="D225" s="126">
        <v>38303</v>
      </c>
      <c r="E225" s="103"/>
      <c r="F225" s="135">
        <f t="shared" si="10"/>
        <v>0.12397386465595103</v>
      </c>
      <c r="G225" s="135">
        <f t="shared" si="11"/>
        <v>0.11405337160621021</v>
      </c>
    </row>
    <row r="226" spans="1:7" s="52" customFormat="1" x14ac:dyDescent="0.25">
      <c r="A226" s="103" t="s">
        <v>959</v>
      </c>
      <c r="B226" s="67" t="s">
        <v>1664</v>
      </c>
      <c r="C226" s="126">
        <v>4354.8131999999996</v>
      </c>
      <c r="D226" s="126">
        <v>41022</v>
      </c>
      <c r="E226" s="103"/>
      <c r="F226" s="135">
        <f t="shared" si="10"/>
        <v>0.14453866213782884</v>
      </c>
      <c r="G226" s="135">
        <f t="shared" si="11"/>
        <v>0.12214963344985916</v>
      </c>
    </row>
    <row r="227" spans="1:7" s="52" customFormat="1" x14ac:dyDescent="0.25">
      <c r="A227" s="103" t="s">
        <v>960</v>
      </c>
      <c r="B227" s="67" t="s">
        <v>1665</v>
      </c>
      <c r="C227" s="126">
        <v>4756.2128000000002</v>
      </c>
      <c r="D227" s="126">
        <v>42177</v>
      </c>
      <c r="E227" s="103"/>
      <c r="F227" s="135">
        <f t="shared" si="10"/>
        <v>0.15786133718773906</v>
      </c>
      <c r="G227" s="135">
        <f t="shared" si="11"/>
        <v>0.12558883257799985</v>
      </c>
    </row>
    <row r="228" spans="1:7" s="52" customFormat="1" x14ac:dyDescent="0.25">
      <c r="A228" s="103" t="s">
        <v>961</v>
      </c>
      <c r="B228" s="67" t="s">
        <v>1666</v>
      </c>
      <c r="C228" s="126">
        <v>4455.5046000000002</v>
      </c>
      <c r="D228" s="126">
        <v>39009</v>
      </c>
      <c r="E228" s="103"/>
      <c r="F228" s="135">
        <f t="shared" si="10"/>
        <v>0.14788066547445533</v>
      </c>
      <c r="G228" s="135">
        <f t="shared" si="11"/>
        <v>0.1161556006836711</v>
      </c>
    </row>
    <row r="229" spans="1:7" s="52" customFormat="1" x14ac:dyDescent="0.25">
      <c r="A229" s="103" t="s">
        <v>962</v>
      </c>
      <c r="B229" s="67" t="s">
        <v>164</v>
      </c>
      <c r="C229" s="126">
        <v>3612.4933000000001</v>
      </c>
      <c r="D229" s="126">
        <v>30485</v>
      </c>
      <c r="E229" s="103"/>
      <c r="F229" s="135">
        <f t="shared" si="10"/>
        <v>0.11990065350308721</v>
      </c>
      <c r="G229" s="135">
        <f t="shared" si="11"/>
        <v>9.0774013351834534E-2</v>
      </c>
    </row>
    <row r="230" spans="1:7" s="52" customFormat="1" x14ac:dyDescent="0.25">
      <c r="A230" s="103" t="s">
        <v>963</v>
      </c>
      <c r="B230" s="55" t="s">
        <v>1</v>
      </c>
      <c r="C230" s="126">
        <f>SUM(C222:C229)</f>
        <v>30129.054300000003</v>
      </c>
      <c r="D230" s="126">
        <f>SUM(D222:D229)</f>
        <v>335834</v>
      </c>
      <c r="E230" s="103"/>
      <c r="F230" s="135">
        <f>SUM(F222:F229)</f>
        <v>0.99999999999999989</v>
      </c>
      <c r="G230" s="135">
        <f>SUM(G222:G229)</f>
        <v>1</v>
      </c>
    </row>
    <row r="231" spans="1:7" s="65" customFormat="1" hidden="1" outlineLevel="1" x14ac:dyDescent="0.25">
      <c r="A231" s="103" t="s">
        <v>964</v>
      </c>
      <c r="B231" s="85" t="s">
        <v>1654</v>
      </c>
      <c r="C231" s="126">
        <v>2699.52</v>
      </c>
      <c r="D231" s="126">
        <v>23052</v>
      </c>
      <c r="E231" s="67"/>
      <c r="F231" s="136">
        <f t="shared" ref="F231:F236" si="12">IF($C$230=0,"",IF(C231="","",C231/$C$230))</f>
        <v>8.9598564001393155E-2</v>
      </c>
      <c r="G231" s="136">
        <f t="shared" ref="G231:G236" si="13">IF($D$230=0,"",IF(D231="","",D231/$D$230))</f>
        <v>6.8641054806839089E-2</v>
      </c>
    </row>
    <row r="232" spans="1:7" s="65" customFormat="1" hidden="1" outlineLevel="1" x14ac:dyDescent="0.25">
      <c r="A232" s="103" t="s">
        <v>965</v>
      </c>
      <c r="B232" s="85" t="s">
        <v>1655</v>
      </c>
      <c r="C232" s="126">
        <v>764.35550000000001</v>
      </c>
      <c r="D232" s="126">
        <v>6229</v>
      </c>
      <c r="E232" s="67"/>
      <c r="F232" s="136">
        <f t="shared" si="12"/>
        <v>2.5369382403748395E-2</v>
      </c>
      <c r="G232" s="136">
        <f t="shared" si="13"/>
        <v>1.8547853999297273E-2</v>
      </c>
    </row>
    <row r="233" spans="1:7" s="65" customFormat="1" hidden="1" outlineLevel="1" x14ac:dyDescent="0.25">
      <c r="A233" s="103" t="s">
        <v>966</v>
      </c>
      <c r="B233" s="85" t="s">
        <v>1656</v>
      </c>
      <c r="C233" s="126">
        <v>102.2222</v>
      </c>
      <c r="D233" s="126">
        <v>847</v>
      </c>
      <c r="E233" s="67"/>
      <c r="F233" s="136">
        <f t="shared" si="12"/>
        <v>3.3928114365010119E-3</v>
      </c>
      <c r="G233" s="136">
        <f t="shared" si="13"/>
        <v>2.522079360636505E-3</v>
      </c>
    </row>
    <row r="234" spans="1:7" s="65" customFormat="1" hidden="1" outlineLevel="1" x14ac:dyDescent="0.25">
      <c r="A234" s="103" t="s">
        <v>967</v>
      </c>
      <c r="B234" s="85" t="s">
        <v>1657</v>
      </c>
      <c r="C234" s="126">
        <v>26.688800000000001</v>
      </c>
      <c r="D234" s="126">
        <v>215</v>
      </c>
      <c r="E234" s="67"/>
      <c r="F234" s="136">
        <f t="shared" si="12"/>
        <v>8.8581605430609206E-4</v>
      </c>
      <c r="G234" s="136">
        <f t="shared" si="13"/>
        <v>6.4019724030324509E-4</v>
      </c>
    </row>
    <row r="235" spans="1:7" s="65" customFormat="1" hidden="1" outlineLevel="1" x14ac:dyDescent="0.25">
      <c r="A235" s="103" t="s">
        <v>968</v>
      </c>
      <c r="B235" s="85" t="s">
        <v>1658</v>
      </c>
      <c r="C235" s="126">
        <v>13.2376</v>
      </c>
      <c r="D235" s="126">
        <v>79</v>
      </c>
      <c r="E235" s="67"/>
      <c r="F235" s="136">
        <f t="shared" si="12"/>
        <v>4.3936327599900801E-4</v>
      </c>
      <c r="G235" s="136">
        <f t="shared" si="13"/>
        <v>2.3523526504165749E-4</v>
      </c>
    </row>
    <row r="236" spans="1:7" s="65" customFormat="1" hidden="1" outlineLevel="1" x14ac:dyDescent="0.25">
      <c r="A236" s="103" t="s">
        <v>969</v>
      </c>
      <c r="B236" s="85" t="s">
        <v>1667</v>
      </c>
      <c r="C236" s="126">
        <v>6.4692999999999996</v>
      </c>
      <c r="D236" s="126">
        <v>63</v>
      </c>
      <c r="E236" s="67"/>
      <c r="F236" s="136">
        <f t="shared" si="12"/>
        <v>2.1471965019492824E-4</v>
      </c>
      <c r="G236" s="136">
        <f t="shared" si="13"/>
        <v>1.8759267971676482E-4</v>
      </c>
    </row>
    <row r="237" spans="1:7" s="65" customFormat="1" hidden="1" outlineLevel="1" x14ac:dyDescent="0.25">
      <c r="A237" s="103" t="s">
        <v>970</v>
      </c>
      <c r="B237" s="85"/>
      <c r="C237" s="67"/>
      <c r="D237" s="67"/>
      <c r="E237" s="67"/>
      <c r="F237" s="60"/>
      <c r="G237" s="60"/>
    </row>
    <row r="238" spans="1:7" s="65" customFormat="1" hidden="1" outlineLevel="1" x14ac:dyDescent="0.25">
      <c r="A238" s="103" t="s">
        <v>971</v>
      </c>
      <c r="B238" s="85"/>
      <c r="C238" s="67"/>
      <c r="D238" s="67"/>
      <c r="E238" s="67"/>
      <c r="F238" s="60"/>
      <c r="G238" s="60"/>
    </row>
    <row r="239" spans="1:7" s="65" customFormat="1" hidden="1" outlineLevel="1" x14ac:dyDescent="0.25">
      <c r="A239" s="103" t="s">
        <v>972</v>
      </c>
      <c r="B239" s="85"/>
      <c r="C239" s="67"/>
      <c r="D239" s="67"/>
      <c r="E239" s="67"/>
      <c r="F239" s="60"/>
      <c r="G239" s="60"/>
    </row>
    <row r="240" spans="1:7" ht="15" customHeight="1" collapsed="1" x14ac:dyDescent="0.25">
      <c r="A240" s="73"/>
      <c r="B240" s="75" t="s">
        <v>1100</v>
      </c>
      <c r="C240" s="73" t="s">
        <v>138</v>
      </c>
      <c r="D240" s="39"/>
      <c r="E240" s="38"/>
      <c r="F240" s="39"/>
      <c r="G240" s="39"/>
    </row>
    <row r="241" spans="1:7" x14ac:dyDescent="0.25">
      <c r="A241" s="103" t="s">
        <v>973</v>
      </c>
      <c r="B241" s="5" t="s">
        <v>1507</v>
      </c>
      <c r="C241" s="135">
        <v>1</v>
      </c>
      <c r="E241" s="14"/>
      <c r="F241" s="14"/>
      <c r="G241" s="14"/>
    </row>
    <row r="242" spans="1:7" x14ac:dyDescent="0.25">
      <c r="A242" s="103" t="s">
        <v>974</v>
      </c>
      <c r="B242" s="5" t="s">
        <v>2</v>
      </c>
      <c r="C242" s="135">
        <v>0</v>
      </c>
      <c r="E242" s="14"/>
      <c r="F242" s="14"/>
    </row>
    <row r="243" spans="1:7" x14ac:dyDescent="0.25">
      <c r="A243" s="103" t="s">
        <v>975</v>
      </c>
      <c r="B243" s="5" t="s">
        <v>29</v>
      </c>
      <c r="C243" s="135">
        <v>0</v>
      </c>
      <c r="E243" s="14"/>
      <c r="F243" s="14"/>
    </row>
    <row r="244" spans="1:7" s="65" customFormat="1" x14ac:dyDescent="0.25">
      <c r="A244" s="103" t="s">
        <v>976</v>
      </c>
      <c r="B244" s="99" t="s">
        <v>1506</v>
      </c>
      <c r="C244" s="135"/>
      <c r="D244" s="103"/>
      <c r="E244" s="72"/>
      <c r="F244" s="72"/>
      <c r="G244" s="66"/>
    </row>
    <row r="245" spans="1:7" x14ac:dyDescent="0.25">
      <c r="A245" s="103" t="s">
        <v>1521</v>
      </c>
      <c r="B245" s="103" t="s">
        <v>2</v>
      </c>
      <c r="C245" s="135"/>
      <c r="E245" s="14"/>
      <c r="F245" s="14"/>
    </row>
    <row r="246" spans="1:7" s="65" customFormat="1" hidden="1" outlineLevel="1" x14ac:dyDescent="0.25">
      <c r="A246" s="103" t="s">
        <v>977</v>
      </c>
      <c r="B246" s="85" t="s">
        <v>151</v>
      </c>
      <c r="C246" s="107"/>
      <c r="D246" s="67"/>
      <c r="E246" s="72"/>
      <c r="F246" s="72"/>
      <c r="G246" s="66"/>
    </row>
    <row r="247" spans="1:7" s="65" customFormat="1" hidden="1" outlineLevel="1" x14ac:dyDescent="0.25">
      <c r="A247" s="103" t="s">
        <v>978</v>
      </c>
      <c r="B247" s="85" t="s">
        <v>152</v>
      </c>
      <c r="C247" s="107"/>
      <c r="D247" s="67"/>
      <c r="E247" s="72"/>
      <c r="F247" s="72"/>
      <c r="G247" s="66"/>
    </row>
    <row r="248" spans="1:7" s="65" customFormat="1" hidden="1" outlineLevel="1" x14ac:dyDescent="0.25">
      <c r="A248" s="103" t="s">
        <v>979</v>
      </c>
      <c r="B248" s="85" t="s">
        <v>194</v>
      </c>
      <c r="C248" s="107"/>
      <c r="D248" s="67"/>
      <c r="E248" s="72"/>
      <c r="F248" s="72"/>
      <c r="G248" s="66"/>
    </row>
    <row r="249" spans="1:7" s="65" customFormat="1" hidden="1" outlineLevel="1" x14ac:dyDescent="0.25">
      <c r="A249" s="103" t="s">
        <v>980</v>
      </c>
      <c r="B249" s="85" t="s">
        <v>195</v>
      </c>
      <c r="C249" s="107"/>
      <c r="D249" s="67"/>
      <c r="E249" s="72"/>
      <c r="F249" s="72"/>
      <c r="G249" s="66"/>
    </row>
    <row r="250" spans="1:7" s="65" customFormat="1" hidden="1" outlineLevel="1" x14ac:dyDescent="0.25">
      <c r="A250" s="103" t="s">
        <v>981</v>
      </c>
      <c r="B250" s="85" t="s">
        <v>196</v>
      </c>
      <c r="C250" s="107"/>
      <c r="D250" s="67"/>
      <c r="E250" s="72"/>
      <c r="F250" s="72"/>
      <c r="G250" s="66"/>
    </row>
    <row r="251" spans="1:7" s="65" customFormat="1" hidden="1" outlineLevel="1" x14ac:dyDescent="0.25">
      <c r="A251" s="103" t="s">
        <v>982</v>
      </c>
      <c r="B251" s="85" t="s">
        <v>149</v>
      </c>
      <c r="C251" s="107"/>
      <c r="D251" s="67"/>
      <c r="E251" s="72"/>
      <c r="F251" s="72"/>
      <c r="G251" s="66"/>
    </row>
    <row r="252" spans="1:7" s="65" customFormat="1" hidden="1" outlineLevel="1" x14ac:dyDescent="0.25">
      <c r="A252" s="103" t="s">
        <v>983</v>
      </c>
      <c r="B252" s="85" t="s">
        <v>149</v>
      </c>
      <c r="C252" s="107"/>
      <c r="D252" s="67"/>
      <c r="E252" s="72"/>
      <c r="F252" s="72"/>
      <c r="G252" s="66"/>
    </row>
    <row r="253" spans="1:7" s="65" customFormat="1" hidden="1" outlineLevel="1" x14ac:dyDescent="0.25">
      <c r="A253" s="103" t="s">
        <v>984</v>
      </c>
      <c r="B253" s="85" t="s">
        <v>149</v>
      </c>
      <c r="C253" s="107"/>
      <c r="D253" s="67"/>
      <c r="E253" s="72"/>
      <c r="F253" s="72"/>
      <c r="G253" s="66"/>
    </row>
    <row r="254" spans="1:7" s="65" customFormat="1" hidden="1" outlineLevel="1" x14ac:dyDescent="0.25">
      <c r="A254" s="103" t="s">
        <v>985</v>
      </c>
      <c r="B254" s="85" t="s">
        <v>149</v>
      </c>
      <c r="C254" s="107"/>
      <c r="D254" s="67"/>
      <c r="E254" s="72"/>
      <c r="F254" s="72"/>
      <c r="G254" s="66"/>
    </row>
    <row r="255" spans="1:7" s="65" customFormat="1" hidden="1" outlineLevel="1" x14ac:dyDescent="0.25">
      <c r="A255" s="103" t="s">
        <v>986</v>
      </c>
      <c r="B255" s="85" t="s">
        <v>149</v>
      </c>
      <c r="C255" s="107"/>
      <c r="D255" s="67"/>
      <c r="E255" s="72"/>
      <c r="F255" s="72"/>
      <c r="G255" s="66"/>
    </row>
    <row r="256" spans="1:7" s="65" customFormat="1" hidden="1" outlineLevel="1" x14ac:dyDescent="0.25">
      <c r="A256" s="103" t="s">
        <v>987</v>
      </c>
      <c r="B256" s="85" t="s">
        <v>149</v>
      </c>
      <c r="C256" s="107"/>
      <c r="D256" s="67"/>
      <c r="E256" s="72"/>
      <c r="F256" s="72"/>
      <c r="G256" s="66"/>
    </row>
    <row r="257" spans="1:7" ht="15" customHeight="1" collapsed="1" x14ac:dyDescent="0.25">
      <c r="A257" s="73"/>
      <c r="B257" s="75" t="s">
        <v>1101</v>
      </c>
      <c r="C257" s="73" t="s">
        <v>138</v>
      </c>
      <c r="D257" s="39"/>
      <c r="E257" s="38"/>
      <c r="F257" s="39"/>
      <c r="G257" s="40"/>
    </row>
    <row r="258" spans="1:7" x14ac:dyDescent="0.25">
      <c r="A258" s="103" t="s">
        <v>988</v>
      </c>
      <c r="B258" s="5" t="s">
        <v>1668</v>
      </c>
      <c r="C258" s="135">
        <v>0.92320000000000002</v>
      </c>
      <c r="E258" s="3"/>
      <c r="F258" s="3"/>
    </row>
    <row r="259" spans="1:7" x14ac:dyDescent="0.25">
      <c r="A259" s="103" t="s">
        <v>989</v>
      </c>
      <c r="B259" s="5" t="s">
        <v>1669</v>
      </c>
      <c r="C259" s="135">
        <v>7.6799999999999993E-2</v>
      </c>
      <c r="E259" s="3"/>
      <c r="F259" s="3"/>
    </row>
    <row r="260" spans="1:7" x14ac:dyDescent="0.25">
      <c r="A260" s="103" t="s">
        <v>990</v>
      </c>
      <c r="B260" s="5" t="s">
        <v>2</v>
      </c>
      <c r="C260" s="135">
        <v>0</v>
      </c>
      <c r="E260" s="3"/>
      <c r="F260" s="3"/>
    </row>
    <row r="261" spans="1:7" s="65" customFormat="1" hidden="1" outlineLevel="1" x14ac:dyDescent="0.25">
      <c r="A261" s="103" t="s">
        <v>991</v>
      </c>
      <c r="B261" s="67"/>
      <c r="C261" s="67"/>
      <c r="D261" s="67"/>
      <c r="E261" s="66"/>
      <c r="F261" s="66"/>
      <c r="G261" s="66"/>
    </row>
    <row r="262" spans="1:7" s="65" customFormat="1" hidden="1" outlineLevel="1" x14ac:dyDescent="0.25">
      <c r="A262" s="103" t="s">
        <v>992</v>
      </c>
      <c r="B262" s="67"/>
      <c r="C262" s="67"/>
      <c r="D262" s="67"/>
      <c r="E262" s="66"/>
      <c r="F262" s="66"/>
      <c r="G262" s="66"/>
    </row>
    <row r="263" spans="1:7" s="65" customFormat="1" hidden="1" outlineLevel="1" x14ac:dyDescent="0.25">
      <c r="A263" s="103" t="s">
        <v>993</v>
      </c>
      <c r="B263" s="67"/>
      <c r="C263" s="67"/>
      <c r="D263" s="67"/>
      <c r="E263" s="66"/>
      <c r="F263" s="66"/>
      <c r="G263" s="66"/>
    </row>
    <row r="264" spans="1:7" s="65" customFormat="1" hidden="1" outlineLevel="1" x14ac:dyDescent="0.25">
      <c r="A264" s="103" t="s">
        <v>994</v>
      </c>
      <c r="B264" s="67"/>
      <c r="C264" s="67"/>
      <c r="D264" s="67"/>
      <c r="E264" s="66"/>
      <c r="F264" s="66"/>
      <c r="G264" s="66"/>
    </row>
    <row r="265" spans="1:7" s="65" customFormat="1" hidden="1" outlineLevel="1" x14ac:dyDescent="0.25">
      <c r="A265" s="103" t="s">
        <v>995</v>
      </c>
      <c r="B265" s="67"/>
      <c r="C265" s="67"/>
      <c r="D265" s="67"/>
      <c r="E265" s="66"/>
      <c r="F265" s="66"/>
      <c r="G265" s="66"/>
    </row>
    <row r="266" spans="1:7" s="65" customFormat="1" hidden="1" outlineLevel="1" x14ac:dyDescent="0.25">
      <c r="A266" s="103" t="s">
        <v>996</v>
      </c>
      <c r="B266" s="67"/>
      <c r="C266" s="67"/>
      <c r="D266" s="67"/>
      <c r="E266" s="66"/>
      <c r="F266" s="66"/>
      <c r="G266" s="66"/>
    </row>
    <row r="267" spans="1:7" s="65" customFormat="1" ht="18.75" collapsed="1" x14ac:dyDescent="0.25">
      <c r="A267" s="42"/>
      <c r="B267" s="45" t="s">
        <v>218</v>
      </c>
      <c r="C267" s="42"/>
      <c r="D267" s="42"/>
      <c r="E267" s="42"/>
      <c r="F267" s="43"/>
      <c r="G267" s="43"/>
    </row>
    <row r="268" spans="1:7" s="65" customFormat="1" ht="15" hidden="1" customHeight="1" outlineLevel="1" x14ac:dyDescent="0.25">
      <c r="A268" s="73"/>
      <c r="B268" s="75" t="s">
        <v>1102</v>
      </c>
      <c r="C268" s="73" t="s">
        <v>146</v>
      </c>
      <c r="D268" s="73" t="s">
        <v>54</v>
      </c>
      <c r="E268" s="73"/>
      <c r="F268" s="73" t="s">
        <v>139</v>
      </c>
      <c r="G268" s="73" t="s">
        <v>144</v>
      </c>
    </row>
    <row r="269" spans="1:7" s="52" customFormat="1" hidden="1" outlineLevel="1" x14ac:dyDescent="0.25">
      <c r="A269" s="103" t="s">
        <v>997</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147</v>
      </c>
      <c r="C271" s="127"/>
      <c r="D271" s="132"/>
      <c r="E271" s="56"/>
      <c r="F271" s="47"/>
      <c r="G271" s="47"/>
    </row>
    <row r="272" spans="1:7" s="52" customFormat="1" hidden="1" outlineLevel="1" x14ac:dyDescent="0.25">
      <c r="A272" s="103" t="s">
        <v>998</v>
      </c>
      <c r="B272" s="68" t="s">
        <v>83</v>
      </c>
      <c r="C272" s="126"/>
      <c r="D272" s="126"/>
      <c r="E272" s="56"/>
      <c r="F272" s="136" t="str">
        <f t="shared" ref="F272:F295" si="14">IF($C$296=0,"",IF(C272="","",C272/$C$296))</f>
        <v/>
      </c>
      <c r="G272" s="60" t="str">
        <f t="shared" ref="G272:G295" si="15">IF($D$296=0,"",IF(D272="","",D272/$D$296))</f>
        <v/>
      </c>
    </row>
    <row r="273" spans="1:7" s="52" customFormat="1" hidden="1" outlineLevel="1" x14ac:dyDescent="0.25">
      <c r="A273" s="103" t="s">
        <v>999</v>
      </c>
      <c r="B273" s="68"/>
      <c r="C273" s="126"/>
      <c r="D273" s="126"/>
      <c r="E273" s="56"/>
      <c r="F273" s="136" t="str">
        <f t="shared" si="14"/>
        <v/>
      </c>
      <c r="G273" s="60" t="str">
        <f t="shared" si="15"/>
        <v/>
      </c>
    </row>
    <row r="274" spans="1:7" s="52" customFormat="1" hidden="1" outlineLevel="1" x14ac:dyDescent="0.25">
      <c r="A274" s="103" t="s">
        <v>1000</v>
      </c>
      <c r="B274" s="68"/>
      <c r="C274" s="126"/>
      <c r="D274" s="126"/>
      <c r="E274" s="56"/>
      <c r="F274" s="136" t="str">
        <f t="shared" si="14"/>
        <v/>
      </c>
      <c r="G274" s="60" t="str">
        <f t="shared" si="15"/>
        <v/>
      </c>
    </row>
    <row r="275" spans="1:7" s="52" customFormat="1" hidden="1" outlineLevel="1" x14ac:dyDescent="0.25">
      <c r="A275" s="103" t="s">
        <v>1001</v>
      </c>
      <c r="B275" s="68"/>
      <c r="C275" s="126"/>
      <c r="D275" s="126"/>
      <c r="E275" s="56"/>
      <c r="F275" s="136" t="str">
        <f t="shared" si="14"/>
        <v/>
      </c>
      <c r="G275" s="60" t="str">
        <f t="shared" si="15"/>
        <v/>
      </c>
    </row>
    <row r="276" spans="1:7" s="52" customFormat="1" hidden="1" outlineLevel="1" x14ac:dyDescent="0.25">
      <c r="A276" s="103" t="s">
        <v>1002</v>
      </c>
      <c r="B276" s="68"/>
      <c r="C276" s="126"/>
      <c r="D276" s="126"/>
      <c r="E276" s="56"/>
      <c r="F276" s="136" t="str">
        <f t="shared" si="14"/>
        <v/>
      </c>
      <c r="G276" s="60" t="str">
        <f t="shared" si="15"/>
        <v/>
      </c>
    </row>
    <row r="277" spans="1:7" s="52" customFormat="1" hidden="1" outlineLevel="1" x14ac:dyDescent="0.25">
      <c r="A277" s="103" t="s">
        <v>1003</v>
      </c>
      <c r="B277" s="68"/>
      <c r="C277" s="126"/>
      <c r="D277" s="126"/>
      <c r="E277" s="56"/>
      <c r="F277" s="136" t="str">
        <f t="shared" si="14"/>
        <v/>
      </c>
      <c r="G277" s="60" t="str">
        <f t="shared" si="15"/>
        <v/>
      </c>
    </row>
    <row r="278" spans="1:7" s="52" customFormat="1" hidden="1" outlineLevel="1" x14ac:dyDescent="0.25">
      <c r="A278" s="103" t="s">
        <v>1004</v>
      </c>
      <c r="B278" s="68"/>
      <c r="C278" s="126"/>
      <c r="D278" s="126"/>
      <c r="E278" s="56"/>
      <c r="F278" s="136" t="str">
        <f t="shared" si="14"/>
        <v/>
      </c>
      <c r="G278" s="60" t="str">
        <f t="shared" si="15"/>
        <v/>
      </c>
    </row>
    <row r="279" spans="1:7" s="52" customFormat="1" hidden="1" outlineLevel="1" x14ac:dyDescent="0.25">
      <c r="A279" s="103" t="s">
        <v>1005</v>
      </c>
      <c r="B279" s="68"/>
      <c r="C279" s="126"/>
      <c r="D279" s="126"/>
      <c r="E279" s="56"/>
      <c r="F279" s="136" t="str">
        <f t="shared" si="14"/>
        <v/>
      </c>
      <c r="G279" s="60" t="str">
        <f t="shared" si="15"/>
        <v/>
      </c>
    </row>
    <row r="280" spans="1:7" s="52" customFormat="1" hidden="1" outlineLevel="1" x14ac:dyDescent="0.25">
      <c r="A280" s="103" t="s">
        <v>1006</v>
      </c>
      <c r="B280" s="68"/>
      <c r="C280" s="126"/>
      <c r="D280" s="126"/>
      <c r="E280" s="56"/>
      <c r="F280" s="136" t="str">
        <f t="shared" si="14"/>
        <v/>
      </c>
      <c r="G280" s="60" t="str">
        <f t="shared" si="15"/>
        <v/>
      </c>
    </row>
    <row r="281" spans="1:7" s="52" customFormat="1" hidden="1" outlineLevel="1" x14ac:dyDescent="0.25">
      <c r="A281" s="103" t="s">
        <v>1007</v>
      </c>
      <c r="B281" s="68"/>
      <c r="C281" s="126"/>
      <c r="D281" s="126"/>
      <c r="E281" s="54"/>
      <c r="F281" s="136" t="str">
        <f t="shared" si="14"/>
        <v/>
      </c>
      <c r="G281" s="60" t="str">
        <f t="shared" si="15"/>
        <v/>
      </c>
    </row>
    <row r="282" spans="1:7" s="52" customFormat="1" hidden="1" outlineLevel="1" x14ac:dyDescent="0.25">
      <c r="A282" s="103" t="s">
        <v>1008</v>
      </c>
      <c r="B282" s="68"/>
      <c r="C282" s="126"/>
      <c r="D282" s="126"/>
      <c r="E282" s="54"/>
      <c r="F282" s="136" t="str">
        <f t="shared" si="14"/>
        <v/>
      </c>
      <c r="G282" s="60" t="str">
        <f t="shared" si="15"/>
        <v/>
      </c>
    </row>
    <row r="283" spans="1:7" s="52" customFormat="1" hidden="1" outlineLevel="1" x14ac:dyDescent="0.25">
      <c r="A283" s="103" t="s">
        <v>1009</v>
      </c>
      <c r="B283" s="68"/>
      <c r="C283" s="126"/>
      <c r="D283" s="126"/>
      <c r="E283" s="54"/>
      <c r="F283" s="136" t="str">
        <f t="shared" si="14"/>
        <v/>
      </c>
      <c r="G283" s="60" t="str">
        <f t="shared" si="15"/>
        <v/>
      </c>
    </row>
    <row r="284" spans="1:7" s="52" customFormat="1" hidden="1" outlineLevel="1" x14ac:dyDescent="0.25">
      <c r="A284" s="103" t="s">
        <v>1010</v>
      </c>
      <c r="B284" s="68"/>
      <c r="C284" s="126"/>
      <c r="D284" s="126"/>
      <c r="E284" s="54"/>
      <c r="F284" s="136" t="str">
        <f t="shared" si="14"/>
        <v/>
      </c>
      <c r="G284" s="60" t="str">
        <f t="shared" si="15"/>
        <v/>
      </c>
    </row>
    <row r="285" spans="1:7" s="52" customFormat="1" hidden="1" outlineLevel="1" x14ac:dyDescent="0.25">
      <c r="A285" s="103" t="s">
        <v>1011</v>
      </c>
      <c r="B285" s="68"/>
      <c r="C285" s="126"/>
      <c r="D285" s="126"/>
      <c r="E285" s="54"/>
      <c r="F285" s="136" t="str">
        <f t="shared" si="14"/>
        <v/>
      </c>
      <c r="G285" s="60" t="str">
        <f t="shared" si="15"/>
        <v/>
      </c>
    </row>
    <row r="286" spans="1:7" s="52" customFormat="1" hidden="1" outlineLevel="1" x14ac:dyDescent="0.25">
      <c r="A286" s="103" t="s">
        <v>1012</v>
      </c>
      <c r="B286" s="68"/>
      <c r="C286" s="126"/>
      <c r="D286" s="126"/>
      <c r="E286" s="54"/>
      <c r="F286" s="136" t="str">
        <f t="shared" si="14"/>
        <v/>
      </c>
      <c r="G286" s="60" t="str">
        <f t="shared" si="15"/>
        <v/>
      </c>
    </row>
    <row r="287" spans="1:7" s="52" customFormat="1" hidden="1" outlineLevel="1" x14ac:dyDescent="0.25">
      <c r="A287" s="103" t="s">
        <v>1013</v>
      </c>
      <c r="B287" s="68"/>
      <c r="C287" s="126"/>
      <c r="D287" s="126"/>
      <c r="E287" s="53"/>
      <c r="F287" s="136" t="str">
        <f t="shared" si="14"/>
        <v/>
      </c>
      <c r="G287" s="60" t="str">
        <f t="shared" si="15"/>
        <v/>
      </c>
    </row>
    <row r="288" spans="1:7" s="52" customFormat="1" hidden="1" outlineLevel="1" x14ac:dyDescent="0.25">
      <c r="A288" s="103" t="s">
        <v>1014</v>
      </c>
      <c r="B288" s="68"/>
      <c r="C288" s="126"/>
      <c r="D288" s="126"/>
      <c r="E288" s="57"/>
      <c r="F288" s="136" t="str">
        <f t="shared" si="14"/>
        <v/>
      </c>
      <c r="G288" s="60" t="str">
        <f t="shared" si="15"/>
        <v/>
      </c>
    </row>
    <row r="289" spans="1:7" s="52" customFormat="1" hidden="1" outlineLevel="1" x14ac:dyDescent="0.25">
      <c r="A289" s="103" t="s">
        <v>1015</v>
      </c>
      <c r="B289" s="68"/>
      <c r="C289" s="126"/>
      <c r="D289" s="126"/>
      <c r="E289" s="57"/>
      <c r="F289" s="136" t="str">
        <f t="shared" si="14"/>
        <v/>
      </c>
      <c r="G289" s="60" t="str">
        <f t="shared" si="15"/>
        <v/>
      </c>
    </row>
    <row r="290" spans="1:7" s="52" customFormat="1" hidden="1" outlineLevel="1" x14ac:dyDescent="0.25">
      <c r="A290" s="103" t="s">
        <v>1016</v>
      </c>
      <c r="B290" s="68"/>
      <c r="C290" s="126"/>
      <c r="D290" s="126"/>
      <c r="E290" s="57"/>
      <c r="F290" s="136" t="str">
        <f t="shared" si="14"/>
        <v/>
      </c>
      <c r="G290" s="60" t="str">
        <f t="shared" si="15"/>
        <v/>
      </c>
    </row>
    <row r="291" spans="1:7" s="52" customFormat="1" hidden="1" outlineLevel="1" x14ac:dyDescent="0.25">
      <c r="A291" s="103" t="s">
        <v>1017</v>
      </c>
      <c r="B291" s="68"/>
      <c r="C291" s="126"/>
      <c r="D291" s="126"/>
      <c r="E291" s="57"/>
      <c r="F291" s="136" t="str">
        <f t="shared" si="14"/>
        <v/>
      </c>
      <c r="G291" s="60" t="str">
        <f t="shared" si="15"/>
        <v/>
      </c>
    </row>
    <row r="292" spans="1:7" s="52" customFormat="1" hidden="1" outlineLevel="1" x14ac:dyDescent="0.25">
      <c r="A292" s="103" t="s">
        <v>1018</v>
      </c>
      <c r="B292" s="68"/>
      <c r="C292" s="126"/>
      <c r="D292" s="126"/>
      <c r="E292" s="57"/>
      <c r="F292" s="136" t="str">
        <f t="shared" si="14"/>
        <v/>
      </c>
      <c r="G292" s="60" t="str">
        <f t="shared" si="15"/>
        <v/>
      </c>
    </row>
    <row r="293" spans="1:7" s="52" customFormat="1" hidden="1" outlineLevel="1" x14ac:dyDescent="0.25">
      <c r="A293" s="103" t="s">
        <v>1019</v>
      </c>
      <c r="B293" s="68"/>
      <c r="C293" s="126"/>
      <c r="D293" s="126"/>
      <c r="E293" s="57"/>
      <c r="F293" s="136" t="str">
        <f t="shared" si="14"/>
        <v/>
      </c>
      <c r="G293" s="60" t="str">
        <f t="shared" si="15"/>
        <v/>
      </c>
    </row>
    <row r="294" spans="1:7" s="52" customFormat="1" hidden="1" outlineLevel="1" x14ac:dyDescent="0.25">
      <c r="A294" s="103" t="s">
        <v>1020</v>
      </c>
      <c r="B294" s="68"/>
      <c r="C294" s="126"/>
      <c r="D294" s="126"/>
      <c r="E294" s="57"/>
      <c r="F294" s="136" t="str">
        <f t="shared" si="14"/>
        <v/>
      </c>
      <c r="G294" s="60" t="str">
        <f t="shared" si="15"/>
        <v/>
      </c>
    </row>
    <row r="295" spans="1:7" s="52" customFormat="1" hidden="1" outlineLevel="1" x14ac:dyDescent="0.25">
      <c r="A295" s="103" t="s">
        <v>1021</v>
      </c>
      <c r="B295" s="68"/>
      <c r="C295" s="126"/>
      <c r="D295" s="126"/>
      <c r="E295" s="57"/>
      <c r="F295" s="136" t="str">
        <f t="shared" si="14"/>
        <v/>
      </c>
      <c r="G295" s="60" t="str">
        <f t="shared" si="15"/>
        <v/>
      </c>
    </row>
    <row r="296" spans="1:7" s="52" customFormat="1" hidden="1" outlineLevel="1" x14ac:dyDescent="0.25">
      <c r="A296" s="103" t="s">
        <v>1022</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1103</v>
      </c>
      <c r="C297" s="73" t="s">
        <v>146</v>
      </c>
      <c r="D297" s="73" t="s">
        <v>54</v>
      </c>
      <c r="E297" s="73"/>
      <c r="F297" s="73" t="s">
        <v>139</v>
      </c>
      <c r="G297" s="73" t="s">
        <v>144</v>
      </c>
    </row>
    <row r="298" spans="1:7" s="52" customFormat="1" hidden="1" outlineLevel="1" x14ac:dyDescent="0.25">
      <c r="A298" s="103" t="s">
        <v>1023</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252</v>
      </c>
      <c r="C300" s="67"/>
      <c r="D300" s="126"/>
      <c r="E300" s="67"/>
      <c r="F300" s="67"/>
      <c r="G300" s="67"/>
    </row>
    <row r="301" spans="1:7" s="65" customFormat="1" hidden="1" outlineLevel="1" x14ac:dyDescent="0.25">
      <c r="A301" s="103" t="s">
        <v>1024</v>
      </c>
      <c r="B301" s="67" t="s">
        <v>163</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1025</v>
      </c>
      <c r="B302" s="67" t="s">
        <v>165</v>
      </c>
      <c r="C302" s="126"/>
      <c r="D302" s="126"/>
      <c r="E302" s="67"/>
      <c r="F302" s="136" t="str">
        <f t="shared" si="16"/>
        <v/>
      </c>
      <c r="G302" s="60" t="str">
        <f t="shared" si="17"/>
        <v/>
      </c>
    </row>
    <row r="303" spans="1:7" s="65" customFormat="1" hidden="1" outlineLevel="1" x14ac:dyDescent="0.25">
      <c r="A303" s="103" t="s">
        <v>1026</v>
      </c>
      <c r="B303" s="67" t="s">
        <v>166</v>
      </c>
      <c r="C303" s="126"/>
      <c r="D303" s="126"/>
      <c r="E303" s="67"/>
      <c r="F303" s="136" t="str">
        <f t="shared" si="16"/>
        <v/>
      </c>
      <c r="G303" s="60" t="str">
        <f t="shared" si="17"/>
        <v/>
      </c>
    </row>
    <row r="304" spans="1:7" s="65" customFormat="1" hidden="1" outlineLevel="1" x14ac:dyDescent="0.25">
      <c r="A304" s="103" t="s">
        <v>1027</v>
      </c>
      <c r="B304" s="67" t="s">
        <v>167</v>
      </c>
      <c r="C304" s="126"/>
      <c r="D304" s="126"/>
      <c r="E304" s="67"/>
      <c r="F304" s="136" t="str">
        <f t="shared" si="16"/>
        <v/>
      </c>
      <c r="G304" s="60" t="str">
        <f t="shared" si="17"/>
        <v/>
      </c>
    </row>
    <row r="305" spans="1:7" s="65" customFormat="1" hidden="1" outlineLevel="1" x14ac:dyDescent="0.25">
      <c r="A305" s="103" t="s">
        <v>1028</v>
      </c>
      <c r="B305" s="67" t="s">
        <v>168</v>
      </c>
      <c r="C305" s="126"/>
      <c r="D305" s="126"/>
      <c r="E305" s="67"/>
      <c r="F305" s="136" t="str">
        <f t="shared" si="16"/>
        <v/>
      </c>
      <c r="G305" s="60" t="str">
        <f t="shared" si="17"/>
        <v/>
      </c>
    </row>
    <row r="306" spans="1:7" s="65" customFormat="1" hidden="1" outlineLevel="1" x14ac:dyDescent="0.25">
      <c r="A306" s="103" t="s">
        <v>1029</v>
      </c>
      <c r="B306" s="67" t="s">
        <v>169</v>
      </c>
      <c r="C306" s="126"/>
      <c r="D306" s="126"/>
      <c r="E306" s="67"/>
      <c r="F306" s="136" t="str">
        <f t="shared" si="16"/>
        <v/>
      </c>
      <c r="G306" s="60" t="str">
        <f t="shared" si="17"/>
        <v/>
      </c>
    </row>
    <row r="307" spans="1:7" s="65" customFormat="1" hidden="1" outlineLevel="1" x14ac:dyDescent="0.25">
      <c r="A307" s="103" t="s">
        <v>1030</v>
      </c>
      <c r="B307" s="67" t="s">
        <v>170</v>
      </c>
      <c r="C307" s="126"/>
      <c r="D307" s="126"/>
      <c r="E307" s="67"/>
      <c r="F307" s="136" t="str">
        <f t="shared" si="16"/>
        <v/>
      </c>
      <c r="G307" s="60" t="str">
        <f t="shared" si="17"/>
        <v/>
      </c>
    </row>
    <row r="308" spans="1:7" s="65" customFormat="1" hidden="1" outlineLevel="1" x14ac:dyDescent="0.25">
      <c r="A308" s="103" t="s">
        <v>1031</v>
      </c>
      <c r="B308" s="67" t="s">
        <v>164</v>
      </c>
      <c r="C308" s="126"/>
      <c r="D308" s="126"/>
      <c r="E308" s="67"/>
      <c r="F308" s="136" t="str">
        <f t="shared" si="16"/>
        <v/>
      </c>
      <c r="G308" s="60" t="str">
        <f t="shared" si="17"/>
        <v/>
      </c>
    </row>
    <row r="309" spans="1:7" s="65" customFormat="1" hidden="1" outlineLevel="1" x14ac:dyDescent="0.25">
      <c r="A309" s="103" t="s">
        <v>1032</v>
      </c>
      <c r="B309" s="70" t="s">
        <v>1</v>
      </c>
      <c r="C309" s="126">
        <f>SUM(C301:C308)</f>
        <v>0</v>
      </c>
      <c r="D309" s="126">
        <f>SUM(D301:D308)</f>
        <v>0</v>
      </c>
      <c r="E309" s="67"/>
      <c r="F309" s="137">
        <f>SUM(F301:F308)</f>
        <v>0</v>
      </c>
      <c r="G309" s="131">
        <f>SUM(G301:G308)</f>
        <v>0</v>
      </c>
    </row>
    <row r="310" spans="1:7" s="65" customFormat="1" hidden="1" outlineLevel="2" x14ac:dyDescent="0.25">
      <c r="A310" s="103" t="s">
        <v>1033</v>
      </c>
      <c r="B310" s="85" t="s">
        <v>171</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1034</v>
      </c>
      <c r="B311" s="85" t="s">
        <v>172</v>
      </c>
      <c r="C311" s="126"/>
      <c r="D311" s="126"/>
      <c r="E311" s="67"/>
      <c r="F311" s="136" t="str">
        <f t="shared" si="18"/>
        <v/>
      </c>
      <c r="G311" s="136" t="str">
        <f t="shared" si="19"/>
        <v/>
      </c>
    </row>
    <row r="312" spans="1:7" s="65" customFormat="1" hidden="1" outlineLevel="2" x14ac:dyDescent="0.25">
      <c r="A312" s="103" t="s">
        <v>1035</v>
      </c>
      <c r="B312" s="85" t="s">
        <v>173</v>
      </c>
      <c r="C312" s="126"/>
      <c r="D312" s="126"/>
      <c r="E312" s="67"/>
      <c r="F312" s="136" t="str">
        <f t="shared" si="18"/>
        <v/>
      </c>
      <c r="G312" s="136" t="str">
        <f t="shared" si="19"/>
        <v/>
      </c>
    </row>
    <row r="313" spans="1:7" s="65" customFormat="1" hidden="1" outlineLevel="2" x14ac:dyDescent="0.25">
      <c r="A313" s="103" t="s">
        <v>1036</v>
      </c>
      <c r="B313" s="85" t="s">
        <v>174</v>
      </c>
      <c r="C313" s="126"/>
      <c r="D313" s="126"/>
      <c r="E313" s="67"/>
      <c r="F313" s="136" t="str">
        <f t="shared" si="18"/>
        <v/>
      </c>
      <c r="G313" s="136" t="str">
        <f t="shared" si="19"/>
        <v/>
      </c>
    </row>
    <row r="314" spans="1:7" s="65" customFormat="1" hidden="1" outlineLevel="2" x14ac:dyDescent="0.25">
      <c r="A314" s="103" t="s">
        <v>1037</v>
      </c>
      <c r="B314" s="85" t="s">
        <v>175</v>
      </c>
      <c r="C314" s="126"/>
      <c r="D314" s="126"/>
      <c r="E314" s="67"/>
      <c r="F314" s="136" t="str">
        <f t="shared" si="18"/>
        <v/>
      </c>
      <c r="G314" s="136" t="str">
        <f t="shared" si="19"/>
        <v/>
      </c>
    </row>
    <row r="315" spans="1:7" s="65" customFormat="1" hidden="1" outlineLevel="2" x14ac:dyDescent="0.25">
      <c r="A315" s="103" t="s">
        <v>1038</v>
      </c>
      <c r="B315" s="85" t="s">
        <v>176</v>
      </c>
      <c r="C315" s="126"/>
      <c r="D315" s="126"/>
      <c r="E315" s="67"/>
      <c r="F315" s="136" t="str">
        <f t="shared" si="18"/>
        <v/>
      </c>
      <c r="G315" s="136" t="str">
        <f t="shared" si="19"/>
        <v/>
      </c>
    </row>
    <row r="316" spans="1:7" s="65" customFormat="1" hidden="1" outlineLevel="2" x14ac:dyDescent="0.25">
      <c r="A316" s="103" t="s">
        <v>1039</v>
      </c>
      <c r="B316" s="85"/>
      <c r="C316" s="67"/>
      <c r="D316" s="67"/>
      <c r="E316" s="67"/>
      <c r="F316" s="60"/>
      <c r="G316" s="60"/>
    </row>
    <row r="317" spans="1:7" s="65" customFormat="1" hidden="1" outlineLevel="2" x14ac:dyDescent="0.25">
      <c r="A317" s="103" t="s">
        <v>1040</v>
      </c>
      <c r="B317" s="85"/>
      <c r="C317" s="67"/>
      <c r="D317" s="67"/>
      <c r="E317" s="67"/>
      <c r="F317" s="60"/>
      <c r="G317" s="60"/>
    </row>
    <row r="318" spans="1:7" s="65" customFormat="1" hidden="1" outlineLevel="2" x14ac:dyDescent="0.25">
      <c r="A318" s="103" t="s">
        <v>1041</v>
      </c>
      <c r="B318" s="85"/>
      <c r="C318" s="67"/>
      <c r="D318" s="67"/>
      <c r="E318" s="67"/>
      <c r="F318" s="72"/>
      <c r="G318" s="72"/>
    </row>
    <row r="319" spans="1:7" s="65" customFormat="1" ht="15" hidden="1" customHeight="1" outlineLevel="1" x14ac:dyDescent="0.25">
      <c r="A319" s="73"/>
      <c r="B319" s="75" t="s">
        <v>1104</v>
      </c>
      <c r="C319" s="73" t="s">
        <v>146</v>
      </c>
      <c r="D319" s="73" t="s">
        <v>54</v>
      </c>
      <c r="E319" s="73"/>
      <c r="F319" s="73" t="s">
        <v>139</v>
      </c>
      <c r="G319" s="73" t="s">
        <v>144</v>
      </c>
    </row>
    <row r="320" spans="1:7" s="52" customFormat="1" hidden="1" outlineLevel="1" x14ac:dyDescent="0.25">
      <c r="A320" s="103" t="s">
        <v>1042</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252</v>
      </c>
      <c r="C322" s="67"/>
      <c r="D322" s="67"/>
      <c r="E322" s="67"/>
      <c r="F322" s="67"/>
      <c r="G322" s="67"/>
    </row>
    <row r="323" spans="1:7" s="65" customFormat="1" hidden="1" outlineLevel="1" x14ac:dyDescent="0.25">
      <c r="A323" s="103" t="s">
        <v>1043</v>
      </c>
      <c r="B323" s="67" t="s">
        <v>163</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1044</v>
      </c>
      <c r="B324" s="67" t="s">
        <v>165</v>
      </c>
      <c r="C324" s="126"/>
      <c r="D324" s="126"/>
      <c r="E324" s="67"/>
      <c r="F324" s="136" t="str">
        <f t="shared" si="20"/>
        <v/>
      </c>
      <c r="G324" s="60" t="str">
        <f t="shared" si="21"/>
        <v/>
      </c>
    </row>
    <row r="325" spans="1:7" s="65" customFormat="1" hidden="1" outlineLevel="1" x14ac:dyDescent="0.25">
      <c r="A325" s="103" t="s">
        <v>1045</v>
      </c>
      <c r="B325" s="67" t="s">
        <v>166</v>
      </c>
      <c r="C325" s="126"/>
      <c r="D325" s="126"/>
      <c r="E325" s="67"/>
      <c r="F325" s="136" t="str">
        <f t="shared" si="20"/>
        <v/>
      </c>
      <c r="G325" s="60" t="str">
        <f t="shared" si="21"/>
        <v/>
      </c>
    </row>
    <row r="326" spans="1:7" s="65" customFormat="1" hidden="1" outlineLevel="1" x14ac:dyDescent="0.25">
      <c r="A326" s="103" t="s">
        <v>1046</v>
      </c>
      <c r="B326" s="67" t="s">
        <v>167</v>
      </c>
      <c r="C326" s="126"/>
      <c r="D326" s="126"/>
      <c r="E326" s="67"/>
      <c r="F326" s="136" t="str">
        <f t="shared" si="20"/>
        <v/>
      </c>
      <c r="G326" s="60" t="str">
        <f t="shared" si="21"/>
        <v/>
      </c>
    </row>
    <row r="327" spans="1:7" s="65" customFormat="1" hidden="1" outlineLevel="1" x14ac:dyDescent="0.25">
      <c r="A327" s="103" t="s">
        <v>1047</v>
      </c>
      <c r="B327" s="67" t="s">
        <v>168</v>
      </c>
      <c r="C327" s="126"/>
      <c r="D327" s="126"/>
      <c r="E327" s="67"/>
      <c r="F327" s="136" t="str">
        <f t="shared" si="20"/>
        <v/>
      </c>
      <c r="G327" s="60" t="str">
        <f t="shared" si="21"/>
        <v/>
      </c>
    </row>
    <row r="328" spans="1:7" s="65" customFormat="1" hidden="1" outlineLevel="1" x14ac:dyDescent="0.25">
      <c r="A328" s="103" t="s">
        <v>1048</v>
      </c>
      <c r="B328" s="67" t="s">
        <v>169</v>
      </c>
      <c r="C328" s="126"/>
      <c r="D328" s="126"/>
      <c r="E328" s="67"/>
      <c r="F328" s="136" t="str">
        <f t="shared" si="20"/>
        <v/>
      </c>
      <c r="G328" s="60" t="str">
        <f t="shared" si="21"/>
        <v/>
      </c>
    </row>
    <row r="329" spans="1:7" s="65" customFormat="1" hidden="1" outlineLevel="1" x14ac:dyDescent="0.25">
      <c r="A329" s="103" t="s">
        <v>1049</v>
      </c>
      <c r="B329" s="67" t="s">
        <v>170</v>
      </c>
      <c r="C329" s="126"/>
      <c r="D329" s="126"/>
      <c r="E329" s="67"/>
      <c r="F329" s="136" t="str">
        <f t="shared" si="20"/>
        <v/>
      </c>
      <c r="G329" s="60" t="str">
        <f t="shared" si="21"/>
        <v/>
      </c>
    </row>
    <row r="330" spans="1:7" s="65" customFormat="1" hidden="1" outlineLevel="1" x14ac:dyDescent="0.25">
      <c r="A330" s="103" t="s">
        <v>1050</v>
      </c>
      <c r="B330" s="67" t="s">
        <v>164</v>
      </c>
      <c r="C330" s="126"/>
      <c r="D330" s="126"/>
      <c r="E330" s="67"/>
      <c r="F330" s="136" t="str">
        <f t="shared" si="20"/>
        <v/>
      </c>
      <c r="G330" s="60" t="str">
        <f t="shared" si="21"/>
        <v/>
      </c>
    </row>
    <row r="331" spans="1:7" s="65" customFormat="1" hidden="1" outlineLevel="1" x14ac:dyDescent="0.25">
      <c r="A331" s="103" t="s">
        <v>1051</v>
      </c>
      <c r="B331" s="70" t="s">
        <v>1</v>
      </c>
      <c r="C331" s="126">
        <f>SUM(C323:C330)</f>
        <v>0</v>
      </c>
      <c r="D331" s="126">
        <f>SUM(D323:D330)</f>
        <v>0</v>
      </c>
      <c r="E331" s="67"/>
      <c r="F331" s="137">
        <f>SUM(F323:F330)</f>
        <v>0</v>
      </c>
      <c r="G331" s="131">
        <f>SUM(G323:G330)</f>
        <v>0</v>
      </c>
    </row>
    <row r="332" spans="1:7" s="65" customFormat="1" hidden="1" outlineLevel="2" x14ac:dyDescent="0.25">
      <c r="A332" s="103" t="s">
        <v>1052</v>
      </c>
      <c r="B332" s="85" t="s">
        <v>171</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1053</v>
      </c>
      <c r="B333" s="85" t="s">
        <v>172</v>
      </c>
      <c r="C333" s="126"/>
      <c r="D333" s="126"/>
      <c r="E333" s="67"/>
      <c r="F333" s="136" t="str">
        <f t="shared" si="22"/>
        <v/>
      </c>
      <c r="G333" s="136" t="str">
        <f t="shared" si="23"/>
        <v/>
      </c>
    </row>
    <row r="334" spans="1:7" s="65" customFormat="1" hidden="1" outlineLevel="2" x14ac:dyDescent="0.25">
      <c r="A334" s="103" t="s">
        <v>1054</v>
      </c>
      <c r="B334" s="85" t="s">
        <v>173</v>
      </c>
      <c r="C334" s="126"/>
      <c r="D334" s="126"/>
      <c r="E334" s="67"/>
      <c r="F334" s="136" t="str">
        <f t="shared" si="22"/>
        <v/>
      </c>
      <c r="G334" s="136" t="str">
        <f t="shared" si="23"/>
        <v/>
      </c>
    </row>
    <row r="335" spans="1:7" s="65" customFormat="1" hidden="1" outlineLevel="2" x14ac:dyDescent="0.25">
      <c r="A335" s="103" t="s">
        <v>1055</v>
      </c>
      <c r="B335" s="85" t="s">
        <v>174</v>
      </c>
      <c r="C335" s="126"/>
      <c r="D335" s="126"/>
      <c r="E335" s="67"/>
      <c r="F335" s="136" t="str">
        <f t="shared" si="22"/>
        <v/>
      </c>
      <c r="G335" s="136" t="str">
        <f t="shared" si="23"/>
        <v/>
      </c>
    </row>
    <row r="336" spans="1:7" s="65" customFormat="1" hidden="1" outlineLevel="2" x14ac:dyDescent="0.25">
      <c r="A336" s="103" t="s">
        <v>1056</v>
      </c>
      <c r="B336" s="85" t="s">
        <v>175</v>
      </c>
      <c r="C336" s="126"/>
      <c r="D336" s="126"/>
      <c r="E336" s="67"/>
      <c r="F336" s="136" t="str">
        <f t="shared" si="22"/>
        <v/>
      </c>
      <c r="G336" s="136" t="str">
        <f t="shared" si="23"/>
        <v/>
      </c>
    </row>
    <row r="337" spans="1:7" s="65" customFormat="1" hidden="1" outlineLevel="2" x14ac:dyDescent="0.25">
      <c r="A337" s="103" t="s">
        <v>1057</v>
      </c>
      <c r="B337" s="85" t="s">
        <v>176</v>
      </c>
      <c r="C337" s="126"/>
      <c r="D337" s="126"/>
      <c r="E337" s="67"/>
      <c r="F337" s="136" t="str">
        <f t="shared" si="22"/>
        <v/>
      </c>
      <c r="G337" s="136" t="str">
        <f t="shared" si="23"/>
        <v/>
      </c>
    </row>
    <row r="338" spans="1:7" s="65" customFormat="1" hidden="1" outlineLevel="2" x14ac:dyDescent="0.25">
      <c r="A338" s="103" t="s">
        <v>1058</v>
      </c>
      <c r="B338" s="85"/>
      <c r="C338" s="67"/>
      <c r="D338" s="67"/>
      <c r="E338" s="67"/>
      <c r="F338" s="60"/>
      <c r="G338" s="60"/>
    </row>
    <row r="339" spans="1:7" s="65" customFormat="1" hidden="1" outlineLevel="2" x14ac:dyDescent="0.25">
      <c r="A339" s="103" t="s">
        <v>1059</v>
      </c>
      <c r="B339" s="85"/>
      <c r="C339" s="67"/>
      <c r="D339" s="67"/>
      <c r="E339" s="67"/>
      <c r="F339" s="60"/>
      <c r="G339" s="60"/>
    </row>
    <row r="340" spans="1:7" s="65" customFormat="1" hidden="1" outlineLevel="2" x14ac:dyDescent="0.25">
      <c r="A340" s="103" t="s">
        <v>1060</v>
      </c>
      <c r="B340" s="85"/>
      <c r="C340" s="67"/>
      <c r="D340" s="67"/>
      <c r="E340" s="67"/>
      <c r="F340" s="60"/>
      <c r="G340" s="72"/>
    </row>
    <row r="341" spans="1:7" ht="15" hidden="1" customHeight="1" outlineLevel="1" x14ac:dyDescent="0.25">
      <c r="A341" s="73"/>
      <c r="B341" s="75" t="s">
        <v>1105</v>
      </c>
      <c r="C341" s="73" t="s">
        <v>133</v>
      </c>
      <c r="D341" s="39"/>
      <c r="E341" s="39"/>
      <c r="F341" s="39"/>
      <c r="G341" s="40"/>
    </row>
    <row r="342" spans="1:7" hidden="1" outlineLevel="1" x14ac:dyDescent="0.25">
      <c r="A342" s="103" t="s">
        <v>1061</v>
      </c>
      <c r="B342" s="68" t="s">
        <v>22</v>
      </c>
      <c r="C342" s="126"/>
      <c r="G342" s="5"/>
    </row>
    <row r="343" spans="1:7" hidden="1" outlineLevel="1" x14ac:dyDescent="0.25">
      <c r="A343" s="103" t="s">
        <v>1062</v>
      </c>
      <c r="B343" s="68" t="s">
        <v>23</v>
      </c>
      <c r="C343" s="126"/>
      <c r="G343" s="5"/>
    </row>
    <row r="344" spans="1:7" hidden="1" outlineLevel="1" x14ac:dyDescent="0.25">
      <c r="A344" s="103" t="s">
        <v>1063</v>
      </c>
      <c r="B344" s="68" t="s">
        <v>134</v>
      </c>
      <c r="C344" s="126"/>
      <c r="G344" s="5"/>
    </row>
    <row r="345" spans="1:7" hidden="1" outlineLevel="1" x14ac:dyDescent="0.25">
      <c r="A345" s="103" t="s">
        <v>1064</v>
      </c>
      <c r="B345" s="54" t="s">
        <v>24</v>
      </c>
      <c r="C345" s="126"/>
      <c r="G345" s="5"/>
    </row>
    <row r="346" spans="1:7" hidden="1" outlineLevel="1" x14ac:dyDescent="0.25">
      <c r="A346" s="103" t="s">
        <v>1065</v>
      </c>
      <c r="B346" s="54" t="s">
        <v>71</v>
      </c>
      <c r="C346" s="126"/>
      <c r="G346" s="5"/>
    </row>
    <row r="347" spans="1:7" s="52" customFormat="1" hidden="1" outlineLevel="1" x14ac:dyDescent="0.25">
      <c r="A347" s="103" t="s">
        <v>1066</v>
      </c>
      <c r="B347" s="54" t="s">
        <v>124</v>
      </c>
      <c r="C347" s="126"/>
      <c r="D347" s="53"/>
      <c r="E347" s="53"/>
      <c r="F347" s="53"/>
      <c r="G347" s="53"/>
    </row>
    <row r="348" spans="1:7" s="65" customFormat="1" hidden="1" outlineLevel="1" x14ac:dyDescent="0.25">
      <c r="A348" s="103" t="s">
        <v>1067</v>
      </c>
      <c r="B348" s="68" t="s">
        <v>197</v>
      </c>
      <c r="C348" s="126"/>
      <c r="D348" s="67"/>
      <c r="E348" s="67"/>
      <c r="F348" s="67"/>
      <c r="G348" s="67"/>
    </row>
    <row r="349" spans="1:7" hidden="1" outlineLevel="1" x14ac:dyDescent="0.25">
      <c r="A349" s="103" t="s">
        <v>1068</v>
      </c>
      <c r="B349" s="54" t="s">
        <v>25</v>
      </c>
      <c r="C349" s="126"/>
      <c r="G349" s="5"/>
    </row>
    <row r="350" spans="1:7" hidden="1" outlineLevel="1" x14ac:dyDescent="0.25">
      <c r="A350" s="103" t="s">
        <v>1069</v>
      </c>
      <c r="B350" s="68" t="s">
        <v>198</v>
      </c>
      <c r="C350" s="126"/>
      <c r="G350" s="5"/>
    </row>
    <row r="351" spans="1:7" hidden="1" outlineLevel="1" x14ac:dyDescent="0.25">
      <c r="A351" s="103" t="s">
        <v>1070</v>
      </c>
      <c r="B351" s="54" t="s">
        <v>2</v>
      </c>
      <c r="C351" s="126"/>
      <c r="G351" s="5"/>
    </row>
    <row r="352" spans="1:7" s="65" customFormat="1" hidden="1" outlineLevel="2" x14ac:dyDescent="0.25">
      <c r="A352" s="103" t="s">
        <v>1071</v>
      </c>
      <c r="B352" s="85" t="s">
        <v>154</v>
      </c>
      <c r="C352" s="127"/>
      <c r="D352" s="67"/>
      <c r="E352" s="67"/>
      <c r="F352" s="67"/>
      <c r="G352" s="67"/>
    </row>
    <row r="353" spans="1:7" s="65" customFormat="1" hidden="1" outlineLevel="2" x14ac:dyDescent="0.25">
      <c r="A353" s="103" t="s">
        <v>1072</v>
      </c>
      <c r="B353" s="85" t="s">
        <v>149</v>
      </c>
      <c r="C353" s="127"/>
      <c r="D353" s="67"/>
      <c r="E353" s="67"/>
      <c r="F353" s="67"/>
      <c r="G353" s="67"/>
    </row>
    <row r="354" spans="1:7" s="65" customFormat="1" hidden="1" outlineLevel="2" x14ac:dyDescent="0.25">
      <c r="A354" s="103" t="s">
        <v>1073</v>
      </c>
      <c r="B354" s="85" t="s">
        <v>149</v>
      </c>
      <c r="C354" s="127"/>
      <c r="D354" s="67"/>
      <c r="E354" s="67"/>
      <c r="F354" s="67"/>
      <c r="G354" s="67"/>
    </row>
    <row r="355" spans="1:7" s="65" customFormat="1" hidden="1" outlineLevel="2" x14ac:dyDescent="0.25">
      <c r="A355" s="103" t="s">
        <v>1074</v>
      </c>
      <c r="B355" s="85" t="s">
        <v>149</v>
      </c>
      <c r="C355" s="127"/>
      <c r="D355" s="67"/>
      <c r="E355" s="67"/>
      <c r="F355" s="67"/>
      <c r="G355" s="67"/>
    </row>
    <row r="356" spans="1:7" s="65" customFormat="1" hidden="1" outlineLevel="2" x14ac:dyDescent="0.25">
      <c r="A356" s="103" t="s">
        <v>1075</v>
      </c>
      <c r="B356" s="85" t="s">
        <v>149</v>
      </c>
      <c r="C356" s="127"/>
      <c r="D356" s="67"/>
      <c r="E356" s="67"/>
      <c r="F356" s="67"/>
      <c r="G356" s="67"/>
    </row>
    <row r="357" spans="1:7" s="65" customFormat="1" hidden="1" outlineLevel="2" x14ac:dyDescent="0.25">
      <c r="A357" s="103" t="s">
        <v>1076</v>
      </c>
      <c r="B357" s="85" t="s">
        <v>149</v>
      </c>
      <c r="C357" s="127"/>
      <c r="D357" s="67"/>
      <c r="E357" s="67"/>
      <c r="F357" s="67"/>
      <c r="G357" s="67"/>
    </row>
    <row r="358" spans="1:7" s="65" customFormat="1" hidden="1" outlineLevel="2" x14ac:dyDescent="0.25">
      <c r="A358" s="103" t="s">
        <v>1077</v>
      </c>
      <c r="B358" s="85" t="s">
        <v>149</v>
      </c>
      <c r="C358" s="127"/>
      <c r="D358" s="67"/>
      <c r="E358" s="67"/>
      <c r="F358" s="67"/>
      <c r="G358" s="67"/>
    </row>
    <row r="359" spans="1:7" s="65" customFormat="1" hidden="1" outlineLevel="2" x14ac:dyDescent="0.25">
      <c r="A359" s="103" t="s">
        <v>1078</v>
      </c>
      <c r="B359" s="85" t="s">
        <v>149</v>
      </c>
      <c r="C359" s="127"/>
      <c r="D359" s="67"/>
      <c r="E359" s="67"/>
      <c r="F359" s="67"/>
      <c r="G359" s="67"/>
    </row>
    <row r="360" spans="1:7" s="65" customFormat="1" hidden="1" outlineLevel="2" x14ac:dyDescent="0.25">
      <c r="A360" s="103" t="s">
        <v>1079</v>
      </c>
      <c r="B360" s="85" t="s">
        <v>149</v>
      </c>
      <c r="C360" s="127"/>
      <c r="D360" s="67"/>
      <c r="E360" s="67"/>
      <c r="F360" s="67"/>
      <c r="G360" s="67"/>
    </row>
    <row r="361" spans="1:7" s="65" customFormat="1" hidden="1" outlineLevel="2" x14ac:dyDescent="0.25">
      <c r="A361" s="103" t="s">
        <v>1080</v>
      </c>
      <c r="B361" s="85" t="s">
        <v>149</v>
      </c>
      <c r="C361" s="127"/>
      <c r="D361" s="67"/>
      <c r="E361" s="67"/>
      <c r="F361" s="67"/>
      <c r="G361" s="67"/>
    </row>
    <row r="362" spans="1:7" s="65" customFormat="1" hidden="1" outlineLevel="2" x14ac:dyDescent="0.25">
      <c r="A362" s="103" t="s">
        <v>1081</v>
      </c>
      <c r="B362" s="85" t="s">
        <v>149</v>
      </c>
      <c r="C362" s="127"/>
      <c r="D362" s="67"/>
      <c r="E362" s="67"/>
      <c r="F362" s="67"/>
      <c r="G362" s="67"/>
    </row>
    <row r="363" spans="1:7" hidden="1" outlineLevel="2" x14ac:dyDescent="0.25">
      <c r="A363" s="103" t="s">
        <v>1082</v>
      </c>
      <c r="B363" s="85" t="s">
        <v>149</v>
      </c>
      <c r="C363" s="127"/>
    </row>
    <row r="364" spans="1:7" hidden="1" outlineLevel="2" x14ac:dyDescent="0.25">
      <c r="A364" s="103" t="s">
        <v>1083</v>
      </c>
      <c r="B364" s="85" t="s">
        <v>149</v>
      </c>
      <c r="C364" s="127"/>
    </row>
    <row r="365" spans="1:7" hidden="1" outlineLevel="2" x14ac:dyDescent="0.25">
      <c r="A365" s="103" t="s">
        <v>1084</v>
      </c>
      <c r="B365" s="85" t="s">
        <v>149</v>
      </c>
      <c r="C365" s="127"/>
    </row>
    <row r="366" spans="1:7" hidden="1" outlineLevel="2" x14ac:dyDescent="0.25">
      <c r="A366" s="103" t="s">
        <v>1085</v>
      </c>
      <c r="B366" s="85" t="s">
        <v>149</v>
      </c>
      <c r="C366" s="127"/>
    </row>
    <row r="367" spans="1:7" hidden="1" outlineLevel="2" x14ac:dyDescent="0.25">
      <c r="A367" s="103" t="s">
        <v>1086</v>
      </c>
      <c r="B367" s="85" t="s">
        <v>149</v>
      </c>
      <c r="C367" s="127"/>
    </row>
    <row r="368" spans="1:7" hidden="1" outlineLevel="2" x14ac:dyDescent="0.25">
      <c r="A368" s="103" t="s">
        <v>1087</v>
      </c>
      <c r="B368" s="85" t="s">
        <v>149</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232</v>
      </c>
      <c r="D3" s="51"/>
      <c r="E3" s="51"/>
      <c r="F3" s="51"/>
      <c r="G3" s="51"/>
      <c r="H3" s="64"/>
      <c r="L3" s="66"/>
      <c r="M3" s="66"/>
    </row>
    <row r="4" spans="1:14" ht="15.75" thickBot="1" x14ac:dyDescent="0.3">
      <c r="H4" s="64"/>
      <c r="L4" s="66"/>
      <c r="M4" s="66"/>
    </row>
    <row r="5" spans="1:14" ht="18.75" x14ac:dyDescent="0.25">
      <c r="B5" s="96" t="s">
        <v>263</v>
      </c>
      <c r="C5" s="78"/>
      <c r="E5" s="4"/>
      <c r="F5" s="4"/>
      <c r="H5" s="64"/>
      <c r="L5" s="66"/>
      <c r="M5" s="66"/>
    </row>
    <row r="6" spans="1:14" ht="15.75" thickBot="1" x14ac:dyDescent="0.3">
      <c r="B6" s="94" t="s">
        <v>220</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214</v>
      </c>
      <c r="B8" s="20" t="s">
        <v>220</v>
      </c>
      <c r="C8" s="18"/>
      <c r="D8" s="18"/>
      <c r="E8" s="18"/>
      <c r="F8" s="18"/>
      <c r="G8" s="19"/>
      <c r="H8" s="64"/>
      <c r="I8" s="68"/>
      <c r="J8" s="4"/>
      <c r="K8" s="4"/>
      <c r="L8" s="4"/>
      <c r="M8" s="4"/>
    </row>
    <row r="9" spans="1:14" ht="15" customHeight="1" x14ac:dyDescent="0.25">
      <c r="A9" s="73"/>
      <c r="B9" s="75" t="s">
        <v>1265</v>
      </c>
      <c r="C9" s="73"/>
      <c r="D9" s="73"/>
      <c r="E9" s="73"/>
      <c r="F9" s="74"/>
      <c r="G9" s="74"/>
      <c r="H9" s="64"/>
      <c r="I9" s="68"/>
      <c r="J9" s="56"/>
      <c r="K9" s="56"/>
      <c r="L9" s="56"/>
      <c r="M9" s="47"/>
      <c r="N9" s="47"/>
    </row>
    <row r="10" spans="1:14" x14ac:dyDescent="0.25">
      <c r="A10" s="67" t="s">
        <v>1107</v>
      </c>
      <c r="B10" s="103" t="s">
        <v>238</v>
      </c>
      <c r="E10" s="68"/>
      <c r="F10" s="68"/>
      <c r="H10" s="64"/>
      <c r="I10" s="68"/>
      <c r="L10" s="68"/>
      <c r="M10" s="68"/>
    </row>
    <row r="11" spans="1:14" hidden="1" outlineLevel="1" x14ac:dyDescent="0.25">
      <c r="A11" s="103" t="s">
        <v>1108</v>
      </c>
      <c r="B11" s="85" t="s">
        <v>186</v>
      </c>
      <c r="D11" s="103"/>
      <c r="E11" s="68"/>
      <c r="F11" s="68"/>
      <c r="H11" s="64"/>
      <c r="I11" s="68"/>
      <c r="L11" s="68"/>
      <c r="M11" s="68"/>
    </row>
    <row r="12" spans="1:14" hidden="1" outlineLevel="1" x14ac:dyDescent="0.25">
      <c r="A12" s="103" t="s">
        <v>1109</v>
      </c>
      <c r="B12" s="85" t="s">
        <v>187</v>
      </c>
      <c r="E12" s="68"/>
      <c r="F12" s="68"/>
      <c r="H12" s="64"/>
      <c r="I12" s="68"/>
      <c r="L12" s="68"/>
      <c r="M12" s="68"/>
    </row>
    <row r="13" spans="1:14" hidden="1" outlineLevel="1" x14ac:dyDescent="0.25">
      <c r="A13" s="103" t="s">
        <v>1110</v>
      </c>
      <c r="B13" s="103"/>
      <c r="E13" s="68"/>
      <c r="F13" s="68"/>
      <c r="H13" s="64"/>
      <c r="I13" s="68"/>
      <c r="L13" s="68"/>
      <c r="M13" s="68"/>
    </row>
    <row r="14" spans="1:14" hidden="1" outlineLevel="1" x14ac:dyDescent="0.25">
      <c r="A14" s="103" t="s">
        <v>1111</v>
      </c>
      <c r="B14" s="103"/>
      <c r="E14" s="68"/>
      <c r="F14" s="68"/>
      <c r="H14" s="64"/>
      <c r="I14" s="68"/>
      <c r="L14" s="68"/>
      <c r="M14" s="68"/>
    </row>
    <row r="15" spans="1:14" hidden="1" outlineLevel="1" x14ac:dyDescent="0.25">
      <c r="A15" s="103" t="s">
        <v>1112</v>
      </c>
      <c r="B15" s="103"/>
      <c r="E15" s="68"/>
      <c r="F15" s="68"/>
      <c r="H15" s="64"/>
      <c r="I15" s="68"/>
      <c r="L15" s="68"/>
      <c r="M15" s="68"/>
    </row>
    <row r="16" spans="1:14" hidden="1" outlineLevel="1" x14ac:dyDescent="0.25">
      <c r="A16" s="103" t="s">
        <v>1113</v>
      </c>
      <c r="B16" s="103"/>
      <c r="E16" s="68"/>
      <c r="F16" s="68"/>
      <c r="H16" s="64"/>
      <c r="I16" s="68"/>
      <c r="L16" s="68"/>
      <c r="M16" s="68"/>
    </row>
    <row r="17" spans="1:14" hidden="1" outlineLevel="1" x14ac:dyDescent="0.25">
      <c r="A17" s="103" t="s">
        <v>1114</v>
      </c>
      <c r="B17" s="103"/>
      <c r="E17" s="68"/>
      <c r="F17" s="68"/>
      <c r="H17" s="64"/>
      <c r="I17" s="68"/>
      <c r="L17" s="68"/>
      <c r="M17" s="68"/>
    </row>
    <row r="18" spans="1:14" collapsed="1" x14ac:dyDescent="0.25">
      <c r="A18" s="73"/>
      <c r="B18" s="73" t="s">
        <v>1266</v>
      </c>
      <c r="C18" s="73" t="s">
        <v>146</v>
      </c>
      <c r="D18" s="73" t="s">
        <v>242</v>
      </c>
      <c r="E18" s="73"/>
      <c r="F18" s="73" t="s">
        <v>240</v>
      </c>
      <c r="G18" s="73" t="s">
        <v>241</v>
      </c>
      <c r="H18" s="64"/>
      <c r="I18" s="48"/>
      <c r="J18" s="56"/>
      <c r="K18" s="56"/>
      <c r="L18" s="4"/>
      <c r="M18" s="56"/>
      <c r="N18" s="56"/>
    </row>
    <row r="19" spans="1:14" x14ac:dyDescent="0.25">
      <c r="A19" s="103" t="s">
        <v>1106</v>
      </c>
      <c r="B19" s="103" t="s">
        <v>239</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147</v>
      </c>
      <c r="C21" s="56"/>
      <c r="D21" s="56"/>
      <c r="E21" s="56"/>
      <c r="F21" s="47"/>
      <c r="G21" s="47"/>
      <c r="H21" s="64"/>
      <c r="I21" s="68"/>
      <c r="J21" s="56"/>
      <c r="K21" s="56"/>
      <c r="L21" s="56"/>
      <c r="M21" s="47"/>
      <c r="N21" s="47"/>
    </row>
    <row r="22" spans="1:14" x14ac:dyDescent="0.25">
      <c r="A22" s="103" t="s">
        <v>1115</v>
      </c>
      <c r="B22" s="68" t="s">
        <v>83</v>
      </c>
      <c r="E22" s="68"/>
      <c r="F22" s="60" t="str">
        <f t="shared" ref="F22:F34" si="0">IF($C$37=0,"",IF(C22="","",C22/$C$37))</f>
        <v/>
      </c>
      <c r="G22" s="60" t="str">
        <f t="shared" ref="G22:G36" si="1">IF($D$37=0,"",IF(D22="","",D22/$D$37))</f>
        <v/>
      </c>
      <c r="H22" s="64"/>
      <c r="I22" s="68"/>
      <c r="L22" s="68"/>
      <c r="M22" s="60"/>
      <c r="N22" s="60"/>
    </row>
    <row r="23" spans="1:14" x14ac:dyDescent="0.25">
      <c r="A23" s="103" t="s">
        <v>1116</v>
      </c>
      <c r="B23" s="68" t="s">
        <v>83</v>
      </c>
      <c r="E23" s="68"/>
      <c r="F23" s="60" t="str">
        <f t="shared" si="0"/>
        <v/>
      </c>
      <c r="G23" s="60" t="str">
        <f t="shared" si="1"/>
        <v/>
      </c>
      <c r="H23" s="64"/>
      <c r="I23" s="68"/>
      <c r="L23" s="68"/>
      <c r="M23" s="60"/>
      <c r="N23" s="60"/>
    </row>
    <row r="24" spans="1:14" x14ac:dyDescent="0.25">
      <c r="A24" s="103" t="s">
        <v>1117</v>
      </c>
      <c r="B24" s="68" t="s">
        <v>83</v>
      </c>
      <c r="F24" s="60" t="str">
        <f t="shared" si="0"/>
        <v/>
      </c>
      <c r="G24" s="60" t="str">
        <f t="shared" si="1"/>
        <v/>
      </c>
      <c r="H24" s="64"/>
      <c r="I24" s="68"/>
      <c r="M24" s="60"/>
      <c r="N24" s="60"/>
    </row>
    <row r="25" spans="1:14" x14ac:dyDescent="0.25">
      <c r="A25" s="103" t="s">
        <v>1118</v>
      </c>
      <c r="B25" s="68" t="s">
        <v>83</v>
      </c>
      <c r="E25" s="72"/>
      <c r="F25" s="60" t="str">
        <f t="shared" si="0"/>
        <v/>
      </c>
      <c r="G25" s="60" t="str">
        <f t="shared" si="1"/>
        <v/>
      </c>
      <c r="H25" s="64"/>
      <c r="I25" s="68"/>
      <c r="L25" s="72"/>
      <c r="M25" s="60"/>
      <c r="N25" s="60"/>
    </row>
    <row r="26" spans="1:14" x14ac:dyDescent="0.25">
      <c r="A26" s="103" t="s">
        <v>1119</v>
      </c>
      <c r="B26" s="68" t="s">
        <v>83</v>
      </c>
      <c r="E26" s="72"/>
      <c r="F26" s="60" t="str">
        <f t="shared" si="0"/>
        <v/>
      </c>
      <c r="G26" s="60" t="str">
        <f t="shared" si="1"/>
        <v/>
      </c>
      <c r="H26" s="64"/>
      <c r="I26" s="68"/>
      <c r="L26" s="72"/>
      <c r="M26" s="60"/>
      <c r="N26" s="60"/>
    </row>
    <row r="27" spans="1:14" x14ac:dyDescent="0.25">
      <c r="A27" s="103" t="s">
        <v>1120</v>
      </c>
      <c r="B27" s="68" t="s">
        <v>83</v>
      </c>
      <c r="E27" s="72"/>
      <c r="F27" s="60" t="str">
        <f t="shared" si="0"/>
        <v/>
      </c>
      <c r="G27" s="60" t="str">
        <f t="shared" si="1"/>
        <v/>
      </c>
      <c r="H27" s="64"/>
      <c r="I27" s="68"/>
      <c r="L27" s="72"/>
      <c r="M27" s="60"/>
      <c r="N27" s="60"/>
    </row>
    <row r="28" spans="1:14" x14ac:dyDescent="0.25">
      <c r="A28" s="103" t="s">
        <v>1121</v>
      </c>
      <c r="B28" s="68" t="s">
        <v>83</v>
      </c>
      <c r="E28" s="72"/>
      <c r="F28" s="60" t="str">
        <f t="shared" si="0"/>
        <v/>
      </c>
      <c r="G28" s="60" t="str">
        <f t="shared" si="1"/>
        <v/>
      </c>
      <c r="H28" s="64"/>
      <c r="I28" s="68"/>
      <c r="L28" s="72"/>
      <c r="M28" s="60"/>
      <c r="N28" s="60"/>
    </row>
    <row r="29" spans="1:14" x14ac:dyDescent="0.25">
      <c r="A29" s="103" t="s">
        <v>1122</v>
      </c>
      <c r="B29" s="68" t="s">
        <v>83</v>
      </c>
      <c r="E29" s="72"/>
      <c r="F29" s="60" t="str">
        <f t="shared" si="0"/>
        <v/>
      </c>
      <c r="G29" s="60" t="str">
        <f t="shared" si="1"/>
        <v/>
      </c>
      <c r="H29" s="64"/>
      <c r="I29" s="68"/>
      <c r="L29" s="72"/>
      <c r="M29" s="60"/>
      <c r="N29" s="60"/>
    </row>
    <row r="30" spans="1:14" x14ac:dyDescent="0.25">
      <c r="A30" s="103" t="s">
        <v>1123</v>
      </c>
      <c r="B30" s="68" t="s">
        <v>83</v>
      </c>
      <c r="E30" s="72"/>
      <c r="F30" s="60" t="str">
        <f t="shared" si="0"/>
        <v/>
      </c>
      <c r="G30" s="60" t="str">
        <f t="shared" si="1"/>
        <v/>
      </c>
      <c r="H30" s="64"/>
      <c r="I30" s="68"/>
      <c r="L30" s="72"/>
      <c r="M30" s="60"/>
      <c r="N30" s="60"/>
    </row>
    <row r="31" spans="1:14" x14ac:dyDescent="0.25">
      <c r="A31" s="103" t="s">
        <v>1124</v>
      </c>
      <c r="B31" s="68" t="s">
        <v>83</v>
      </c>
      <c r="E31" s="72"/>
      <c r="F31" s="60" t="str">
        <f t="shared" si="0"/>
        <v/>
      </c>
      <c r="G31" s="60" t="str">
        <f t="shared" si="1"/>
        <v/>
      </c>
      <c r="H31" s="64"/>
      <c r="I31" s="68"/>
      <c r="L31" s="72"/>
      <c r="M31" s="60"/>
      <c r="N31" s="60"/>
    </row>
    <row r="32" spans="1:14" x14ac:dyDescent="0.25">
      <c r="A32" s="103" t="s">
        <v>1125</v>
      </c>
      <c r="B32" s="68" t="s">
        <v>83</v>
      </c>
      <c r="E32" s="72"/>
      <c r="F32" s="60" t="str">
        <f t="shared" si="0"/>
        <v/>
      </c>
      <c r="G32" s="60" t="str">
        <f t="shared" si="1"/>
        <v/>
      </c>
      <c r="H32" s="64"/>
      <c r="I32" s="68"/>
      <c r="L32" s="72"/>
      <c r="M32" s="60"/>
      <c r="N32" s="60"/>
    </row>
    <row r="33" spans="1:14" x14ac:dyDescent="0.25">
      <c r="A33" s="103" t="s">
        <v>1126</v>
      </c>
      <c r="B33" s="68" t="s">
        <v>83</v>
      </c>
      <c r="E33" s="72"/>
      <c r="F33" s="60" t="str">
        <f t="shared" si="0"/>
        <v/>
      </c>
      <c r="G33" s="60" t="str">
        <f t="shared" si="1"/>
        <v/>
      </c>
      <c r="H33" s="64"/>
      <c r="I33" s="68"/>
      <c r="L33" s="72"/>
      <c r="M33" s="60"/>
      <c r="N33" s="60"/>
    </row>
    <row r="34" spans="1:14" x14ac:dyDescent="0.25">
      <c r="A34" s="103" t="s">
        <v>1127</v>
      </c>
      <c r="B34" s="68" t="s">
        <v>83</v>
      </c>
      <c r="E34" s="72"/>
      <c r="F34" s="60" t="str">
        <f t="shared" si="0"/>
        <v/>
      </c>
      <c r="G34" s="60" t="str">
        <f t="shared" si="1"/>
        <v/>
      </c>
      <c r="H34" s="64"/>
      <c r="I34" s="68"/>
      <c r="L34" s="72"/>
      <c r="M34" s="60"/>
      <c r="N34" s="60"/>
    </row>
    <row r="35" spans="1:14" x14ac:dyDescent="0.25">
      <c r="A35" s="103" t="s">
        <v>1128</v>
      </c>
      <c r="B35" s="68" t="s">
        <v>83</v>
      </c>
      <c r="E35" s="72"/>
      <c r="F35" s="60"/>
      <c r="G35" s="60" t="str">
        <f t="shared" si="1"/>
        <v/>
      </c>
      <c r="H35" s="64"/>
      <c r="I35" s="68"/>
      <c r="L35" s="72"/>
      <c r="M35" s="60"/>
      <c r="N35" s="60"/>
    </row>
    <row r="36" spans="1:14" x14ac:dyDescent="0.25">
      <c r="A36" s="103" t="s">
        <v>1129</v>
      </c>
      <c r="B36" s="68" t="s">
        <v>83</v>
      </c>
      <c r="E36" s="72"/>
      <c r="F36" s="60" t="str">
        <f>IF($C$37=0,"",IF(C36="","",C36/$C$37))</f>
        <v/>
      </c>
      <c r="G36" s="60" t="str">
        <f t="shared" si="1"/>
        <v/>
      </c>
      <c r="H36" s="64"/>
      <c r="I36" s="68"/>
      <c r="L36" s="72"/>
      <c r="M36" s="60"/>
      <c r="N36" s="60"/>
    </row>
    <row r="37" spans="1:14" x14ac:dyDescent="0.25">
      <c r="A37" s="103" t="s">
        <v>1130</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1267</v>
      </c>
      <c r="C38" s="73" t="s">
        <v>78</v>
      </c>
      <c r="D38" s="73"/>
      <c r="E38" s="58"/>
      <c r="F38" s="73" t="s">
        <v>240</v>
      </c>
      <c r="G38" s="73"/>
      <c r="H38" s="64"/>
      <c r="I38" s="48"/>
      <c r="J38" s="56"/>
      <c r="K38" s="56"/>
      <c r="L38" s="4"/>
      <c r="M38" s="56"/>
      <c r="N38" s="56"/>
    </row>
    <row r="39" spans="1:14" x14ac:dyDescent="0.25">
      <c r="A39" s="103" t="s">
        <v>1131</v>
      </c>
      <c r="B39" s="68" t="s">
        <v>32</v>
      </c>
      <c r="E39" s="71"/>
      <c r="F39" s="60" t="str">
        <f>IF($C$42=0,"",IF(C39="","",C39/$C$42))</f>
        <v/>
      </c>
      <c r="G39" s="69"/>
      <c r="H39" s="64"/>
      <c r="I39" s="68"/>
      <c r="L39" s="71"/>
      <c r="M39" s="60"/>
      <c r="N39" s="69"/>
    </row>
    <row r="40" spans="1:14" x14ac:dyDescent="0.25">
      <c r="A40" s="103" t="s">
        <v>1132</v>
      </c>
      <c r="B40" s="68" t="s">
        <v>33</v>
      </c>
      <c r="E40" s="71"/>
      <c r="F40" s="60" t="str">
        <f>IF($C$42=0,"",IF(C40="","",C40/$C$42))</f>
        <v/>
      </c>
      <c r="G40" s="69"/>
      <c r="H40" s="64"/>
      <c r="I40" s="68"/>
      <c r="L40" s="71"/>
      <c r="M40" s="60"/>
      <c r="N40" s="69"/>
    </row>
    <row r="41" spans="1:14" x14ac:dyDescent="0.25">
      <c r="A41" s="103" t="s">
        <v>1133</v>
      </c>
      <c r="B41" s="68" t="s">
        <v>2</v>
      </c>
      <c r="E41" s="72"/>
      <c r="F41" s="60" t="str">
        <f>IF($C$42=0,"",IF(C41="","",C41/$C$42))</f>
        <v/>
      </c>
      <c r="G41" s="69"/>
      <c r="H41" s="64"/>
      <c r="I41" s="68"/>
      <c r="L41" s="72"/>
      <c r="M41" s="60"/>
      <c r="N41" s="69"/>
    </row>
    <row r="42" spans="1:14" x14ac:dyDescent="0.25">
      <c r="A42" s="103" t="s">
        <v>1134</v>
      </c>
      <c r="B42" s="70" t="s">
        <v>1</v>
      </c>
      <c r="C42" s="68">
        <f>SUM(C39:C41)</f>
        <v>0</v>
      </c>
      <c r="D42" s="68"/>
      <c r="E42" s="72"/>
      <c r="F42" s="62">
        <f>SUM(F39:F41)</f>
        <v>0</v>
      </c>
      <c r="G42" s="69"/>
      <c r="H42" s="64"/>
      <c r="I42" s="68"/>
      <c r="L42" s="72"/>
      <c r="M42" s="60"/>
      <c r="N42" s="69"/>
    </row>
    <row r="43" spans="1:14" hidden="1" outlineLevel="1" x14ac:dyDescent="0.25">
      <c r="A43" s="103" t="s">
        <v>1135</v>
      </c>
      <c r="B43" s="70"/>
      <c r="C43" s="68"/>
      <c r="D43" s="68"/>
      <c r="E43" s="72"/>
      <c r="F43" s="62"/>
      <c r="G43" s="69"/>
      <c r="H43" s="64"/>
      <c r="I43" s="68"/>
      <c r="L43" s="72"/>
      <c r="M43" s="60"/>
      <c r="N43" s="69"/>
    </row>
    <row r="44" spans="1:14" hidden="1" outlineLevel="1" x14ac:dyDescent="0.25">
      <c r="A44" s="103" t="s">
        <v>1136</v>
      </c>
      <c r="B44" s="70"/>
      <c r="C44" s="68"/>
      <c r="D44" s="68"/>
      <c r="E44" s="72"/>
      <c r="F44" s="62"/>
      <c r="G44" s="69"/>
      <c r="H44" s="64"/>
      <c r="I44" s="68"/>
      <c r="L44" s="72"/>
      <c r="M44" s="60"/>
      <c r="N44" s="69"/>
    </row>
    <row r="45" spans="1:14" hidden="1" outlineLevel="1" x14ac:dyDescent="0.25">
      <c r="A45" s="103" t="s">
        <v>1137</v>
      </c>
      <c r="B45" s="68"/>
      <c r="E45" s="72"/>
      <c r="F45" s="60"/>
      <c r="G45" s="69"/>
      <c r="H45" s="64"/>
      <c r="I45" s="68"/>
      <c r="L45" s="72"/>
      <c r="M45" s="60"/>
      <c r="N45" s="69"/>
    </row>
    <row r="46" spans="1:14" hidden="1" outlineLevel="1" x14ac:dyDescent="0.25">
      <c r="A46" s="103" t="s">
        <v>1138</v>
      </c>
      <c r="B46" s="68"/>
      <c r="E46" s="72"/>
      <c r="F46" s="60"/>
      <c r="G46" s="69"/>
      <c r="H46" s="64"/>
      <c r="I46" s="68"/>
      <c r="L46" s="72"/>
      <c r="M46" s="60"/>
      <c r="N46" s="69"/>
    </row>
    <row r="47" spans="1:14" hidden="1" outlineLevel="1" x14ac:dyDescent="0.25">
      <c r="A47" s="103" t="s">
        <v>1139</v>
      </c>
      <c r="B47" s="68"/>
      <c r="E47" s="72"/>
      <c r="F47" s="60"/>
      <c r="G47" s="69"/>
      <c r="H47" s="64"/>
      <c r="I47" s="68"/>
      <c r="L47" s="72"/>
      <c r="M47" s="60"/>
      <c r="N47" s="69"/>
    </row>
    <row r="48" spans="1:14" ht="15" customHeight="1" collapsed="1" x14ac:dyDescent="0.25">
      <c r="A48" s="73"/>
      <c r="B48" s="75" t="s">
        <v>1091</v>
      </c>
      <c r="C48" s="73" t="s">
        <v>240</v>
      </c>
      <c r="D48" s="73"/>
      <c r="E48" s="58"/>
      <c r="F48" s="74"/>
      <c r="G48" s="74"/>
      <c r="H48" s="64"/>
      <c r="I48" s="48"/>
      <c r="J48" s="56"/>
      <c r="K48" s="56"/>
      <c r="L48" s="4"/>
      <c r="M48" s="47"/>
      <c r="N48" s="47"/>
    </row>
    <row r="49" spans="1:14" x14ac:dyDescent="0.25">
      <c r="A49" s="103" t="s">
        <v>1140</v>
      </c>
      <c r="B49" s="88" t="s">
        <v>87</v>
      </c>
      <c r="C49" s="103">
        <f>SUM(C50:C77)</f>
        <v>0</v>
      </c>
      <c r="G49" s="67"/>
      <c r="H49" s="64"/>
      <c r="I49" s="4"/>
      <c r="N49" s="67"/>
    </row>
    <row r="50" spans="1:14" x14ac:dyDescent="0.25">
      <c r="A50" s="103" t="s">
        <v>1141</v>
      </c>
      <c r="B50" s="67" t="s">
        <v>100</v>
      </c>
      <c r="G50" s="67"/>
      <c r="H50" s="64"/>
      <c r="N50" s="67"/>
    </row>
    <row r="51" spans="1:14" x14ac:dyDescent="0.25">
      <c r="A51" s="103" t="s">
        <v>1142</v>
      </c>
      <c r="B51" s="67" t="s">
        <v>88</v>
      </c>
      <c r="G51" s="67"/>
      <c r="H51" s="64"/>
      <c r="N51" s="67"/>
    </row>
    <row r="52" spans="1:14" x14ac:dyDescent="0.25">
      <c r="A52" s="103" t="s">
        <v>1143</v>
      </c>
      <c r="B52" s="67" t="s">
        <v>89</v>
      </c>
      <c r="G52" s="67"/>
      <c r="H52" s="64"/>
      <c r="N52" s="67"/>
    </row>
    <row r="53" spans="1:14" x14ac:dyDescent="0.25">
      <c r="A53" s="103" t="s">
        <v>1144</v>
      </c>
      <c r="B53" s="103" t="s">
        <v>276</v>
      </c>
      <c r="C53" s="103"/>
      <c r="D53" s="103"/>
      <c r="E53" s="103"/>
      <c r="F53" s="103"/>
      <c r="G53" s="103"/>
      <c r="H53" s="98"/>
      <c r="I53" s="103"/>
      <c r="J53" s="103"/>
      <c r="K53" s="103"/>
      <c r="L53" s="103"/>
      <c r="M53" s="103"/>
      <c r="N53" s="103"/>
    </row>
    <row r="54" spans="1:14" x14ac:dyDescent="0.25">
      <c r="A54" s="103" t="s">
        <v>1145</v>
      </c>
      <c r="B54" s="67" t="s">
        <v>110</v>
      </c>
      <c r="G54" s="67"/>
      <c r="H54" s="64"/>
      <c r="N54" s="67"/>
    </row>
    <row r="55" spans="1:14" x14ac:dyDescent="0.25">
      <c r="A55" s="103" t="s">
        <v>1146</v>
      </c>
      <c r="B55" s="67" t="s">
        <v>107</v>
      </c>
      <c r="G55" s="67"/>
      <c r="H55" s="64"/>
      <c r="N55" s="67"/>
    </row>
    <row r="56" spans="1:14" x14ac:dyDescent="0.25">
      <c r="A56" s="103" t="s">
        <v>1147</v>
      </c>
      <c r="B56" s="67" t="s">
        <v>90</v>
      </c>
      <c r="G56" s="67"/>
      <c r="H56" s="64"/>
      <c r="N56" s="67"/>
    </row>
    <row r="57" spans="1:14" x14ac:dyDescent="0.25">
      <c r="A57" s="103" t="s">
        <v>1148</v>
      </c>
      <c r="B57" s="67" t="s">
        <v>91</v>
      </c>
      <c r="G57" s="67"/>
      <c r="H57" s="64"/>
      <c r="N57" s="67"/>
    </row>
    <row r="58" spans="1:14" x14ac:dyDescent="0.25">
      <c r="A58" s="103" t="s">
        <v>1149</v>
      </c>
      <c r="B58" s="67" t="s">
        <v>92</v>
      </c>
      <c r="G58" s="67"/>
      <c r="H58" s="64"/>
      <c r="N58" s="67"/>
    </row>
    <row r="59" spans="1:14" x14ac:dyDescent="0.25">
      <c r="A59" s="103" t="s">
        <v>1150</v>
      </c>
      <c r="B59" s="67" t="s">
        <v>0</v>
      </c>
      <c r="G59" s="67"/>
      <c r="H59" s="64"/>
      <c r="N59" s="67"/>
    </row>
    <row r="60" spans="1:14" x14ac:dyDescent="0.25">
      <c r="A60" s="103" t="s">
        <v>1151</v>
      </c>
      <c r="B60" s="67" t="s">
        <v>13</v>
      </c>
      <c r="G60" s="67"/>
      <c r="H60" s="64"/>
      <c r="N60" s="67"/>
    </row>
    <row r="61" spans="1:14" x14ac:dyDescent="0.25">
      <c r="A61" s="103" t="s">
        <v>1152</v>
      </c>
      <c r="B61" s="67" t="s">
        <v>93</v>
      </c>
      <c r="G61" s="67"/>
      <c r="H61" s="64"/>
      <c r="N61" s="67"/>
    </row>
    <row r="62" spans="1:14" x14ac:dyDescent="0.25">
      <c r="A62" s="103" t="s">
        <v>1153</v>
      </c>
      <c r="B62" s="67" t="s">
        <v>279</v>
      </c>
      <c r="G62" s="67"/>
      <c r="H62" s="64"/>
      <c r="N62" s="67"/>
    </row>
    <row r="63" spans="1:14" x14ac:dyDescent="0.25">
      <c r="A63" s="103" t="s">
        <v>1154</v>
      </c>
      <c r="B63" s="67" t="s">
        <v>108</v>
      </c>
      <c r="G63" s="67"/>
      <c r="H63" s="64"/>
      <c r="N63" s="67"/>
    </row>
    <row r="64" spans="1:14" x14ac:dyDescent="0.25">
      <c r="A64" s="103" t="s">
        <v>1155</v>
      </c>
      <c r="B64" s="67" t="s">
        <v>94</v>
      </c>
      <c r="G64" s="67"/>
      <c r="H64" s="64"/>
      <c r="N64" s="67"/>
    </row>
    <row r="65" spans="1:14" x14ac:dyDescent="0.25">
      <c r="A65" s="103" t="s">
        <v>1156</v>
      </c>
      <c r="B65" s="67" t="s">
        <v>95</v>
      </c>
      <c r="G65" s="67"/>
      <c r="H65" s="64"/>
      <c r="N65" s="67"/>
    </row>
    <row r="66" spans="1:14" x14ac:dyDescent="0.25">
      <c r="A66" s="103" t="s">
        <v>1157</v>
      </c>
      <c r="B66" s="67" t="s">
        <v>96</v>
      </c>
      <c r="G66" s="67"/>
      <c r="H66" s="64"/>
      <c r="N66" s="67"/>
    </row>
    <row r="67" spans="1:14" x14ac:dyDescent="0.25">
      <c r="A67" s="103" t="s">
        <v>1158</v>
      </c>
      <c r="B67" s="67" t="s">
        <v>97</v>
      </c>
      <c r="G67" s="67"/>
      <c r="H67" s="64"/>
      <c r="N67" s="67"/>
    </row>
    <row r="68" spans="1:14" x14ac:dyDescent="0.25">
      <c r="A68" s="103" t="s">
        <v>1159</v>
      </c>
      <c r="B68" s="67" t="s">
        <v>98</v>
      </c>
      <c r="G68" s="67"/>
      <c r="H68" s="64"/>
      <c r="N68" s="67"/>
    </row>
    <row r="69" spans="1:14" x14ac:dyDescent="0.25">
      <c r="A69" s="103" t="s">
        <v>1160</v>
      </c>
      <c r="B69" s="67" t="s">
        <v>99</v>
      </c>
      <c r="G69" s="67"/>
      <c r="H69" s="64"/>
      <c r="N69" s="67"/>
    </row>
    <row r="70" spans="1:14" x14ac:dyDescent="0.25">
      <c r="A70" s="103" t="s">
        <v>1161</v>
      </c>
      <c r="B70" s="67" t="s">
        <v>101</v>
      </c>
      <c r="G70" s="67"/>
      <c r="H70" s="64"/>
      <c r="N70" s="67"/>
    </row>
    <row r="71" spans="1:14" x14ac:dyDescent="0.25">
      <c r="A71" s="103" t="s">
        <v>1162</v>
      </c>
      <c r="B71" s="67" t="s">
        <v>102</v>
      </c>
      <c r="G71" s="67"/>
      <c r="H71" s="64"/>
      <c r="N71" s="67"/>
    </row>
    <row r="72" spans="1:14" x14ac:dyDescent="0.25">
      <c r="A72" s="103" t="s">
        <v>1163</v>
      </c>
      <c r="B72" s="67" t="s">
        <v>103</v>
      </c>
      <c r="G72" s="67"/>
      <c r="H72" s="64"/>
      <c r="N72" s="67"/>
    </row>
    <row r="73" spans="1:14" x14ac:dyDescent="0.25">
      <c r="A73" s="103" t="s">
        <v>1164</v>
      </c>
      <c r="B73" s="67" t="s">
        <v>105</v>
      </c>
      <c r="G73" s="67"/>
      <c r="H73" s="64"/>
      <c r="N73" s="67"/>
    </row>
    <row r="74" spans="1:14" x14ac:dyDescent="0.25">
      <c r="A74" s="103" t="s">
        <v>1165</v>
      </c>
      <c r="B74" s="67" t="s">
        <v>106</v>
      </c>
      <c r="G74" s="67"/>
      <c r="H74" s="64"/>
      <c r="N74" s="67"/>
    </row>
    <row r="75" spans="1:14" x14ac:dyDescent="0.25">
      <c r="A75" s="103" t="s">
        <v>1166</v>
      </c>
      <c r="B75" s="67" t="s">
        <v>14</v>
      </c>
      <c r="G75" s="67"/>
      <c r="H75" s="64"/>
      <c r="N75" s="67"/>
    </row>
    <row r="76" spans="1:14" x14ac:dyDescent="0.25">
      <c r="A76" s="103" t="s">
        <v>1167</v>
      </c>
      <c r="B76" s="67" t="s">
        <v>104</v>
      </c>
      <c r="G76" s="67"/>
      <c r="H76" s="64"/>
      <c r="N76" s="67"/>
    </row>
    <row r="77" spans="1:14" x14ac:dyDescent="0.25">
      <c r="A77" s="103" t="s">
        <v>1168</v>
      </c>
      <c r="B77" s="67" t="s">
        <v>109</v>
      </c>
      <c r="G77" s="67"/>
      <c r="H77" s="64"/>
      <c r="N77" s="67"/>
    </row>
    <row r="78" spans="1:14" x14ac:dyDescent="0.25">
      <c r="A78" s="103" t="s">
        <v>1169</v>
      </c>
      <c r="B78" s="88" t="s">
        <v>111</v>
      </c>
      <c r="C78" s="103">
        <f>SUM(C79:C81)</f>
        <v>0</v>
      </c>
      <c r="G78" s="67"/>
      <c r="H78" s="64"/>
      <c r="I78" s="4"/>
      <c r="N78" s="67"/>
    </row>
    <row r="79" spans="1:14" x14ac:dyDescent="0.25">
      <c r="A79" s="103" t="s">
        <v>1170</v>
      </c>
      <c r="B79" s="67" t="s">
        <v>112</v>
      </c>
      <c r="G79" s="67"/>
      <c r="H79" s="64"/>
      <c r="N79" s="67"/>
    </row>
    <row r="80" spans="1:14" x14ac:dyDescent="0.25">
      <c r="A80" s="103" t="s">
        <v>1171</v>
      </c>
      <c r="B80" s="67" t="s">
        <v>113</v>
      </c>
      <c r="G80" s="67"/>
      <c r="H80" s="64"/>
      <c r="N80" s="67"/>
    </row>
    <row r="81" spans="1:14" x14ac:dyDescent="0.25">
      <c r="A81" s="103" t="s">
        <v>1172</v>
      </c>
      <c r="B81" s="67" t="s">
        <v>114</v>
      </c>
      <c r="G81" s="67"/>
      <c r="H81" s="64"/>
      <c r="N81" s="67"/>
    </row>
    <row r="82" spans="1:14" x14ac:dyDescent="0.25">
      <c r="A82" s="103" t="s">
        <v>1173</v>
      </c>
      <c r="B82" s="88" t="s">
        <v>2</v>
      </c>
      <c r="C82" s="103">
        <f>SUM(C83:C92)</f>
        <v>0</v>
      </c>
      <c r="G82" s="67"/>
      <c r="H82" s="64"/>
      <c r="I82" s="4"/>
      <c r="N82" s="67"/>
    </row>
    <row r="83" spans="1:14" x14ac:dyDescent="0.25">
      <c r="A83" s="103" t="s">
        <v>1174</v>
      </c>
      <c r="B83" s="68" t="s">
        <v>115</v>
      </c>
      <c r="G83" s="67"/>
      <c r="H83" s="64"/>
      <c r="I83" s="68"/>
      <c r="N83" s="67"/>
    </row>
    <row r="84" spans="1:14" x14ac:dyDescent="0.25">
      <c r="A84" s="103" t="s">
        <v>1175</v>
      </c>
      <c r="B84" s="68" t="s">
        <v>116</v>
      </c>
      <c r="G84" s="67"/>
      <c r="H84" s="64"/>
      <c r="I84" s="68"/>
      <c r="N84" s="67"/>
    </row>
    <row r="85" spans="1:14" x14ac:dyDescent="0.25">
      <c r="A85" s="103" t="s">
        <v>1176</v>
      </c>
      <c r="B85" s="68" t="s">
        <v>135</v>
      </c>
      <c r="G85" s="67"/>
      <c r="H85" s="64"/>
      <c r="I85" s="68"/>
      <c r="N85" s="67"/>
    </row>
    <row r="86" spans="1:14" x14ac:dyDescent="0.25">
      <c r="A86" s="103" t="s">
        <v>1177</v>
      </c>
      <c r="B86" s="68" t="s">
        <v>117</v>
      </c>
      <c r="G86" s="67"/>
      <c r="H86" s="64"/>
      <c r="I86" s="68"/>
      <c r="N86" s="67"/>
    </row>
    <row r="87" spans="1:14" x14ac:dyDescent="0.25">
      <c r="A87" s="103" t="s">
        <v>1178</v>
      </c>
      <c r="B87" s="68" t="s">
        <v>118</v>
      </c>
      <c r="G87" s="67"/>
      <c r="H87" s="64"/>
      <c r="I87" s="68"/>
      <c r="N87" s="67"/>
    </row>
    <row r="88" spans="1:14" x14ac:dyDescent="0.25">
      <c r="A88" s="103" t="s">
        <v>1179</v>
      </c>
      <c r="B88" s="68" t="s">
        <v>119</v>
      </c>
      <c r="G88" s="67"/>
      <c r="H88" s="64"/>
      <c r="I88" s="68"/>
      <c r="N88" s="67"/>
    </row>
    <row r="89" spans="1:14" x14ac:dyDescent="0.25">
      <c r="A89" s="103" t="s">
        <v>1180</v>
      </c>
      <c r="B89" s="68" t="s">
        <v>120</v>
      </c>
      <c r="G89" s="67"/>
      <c r="H89" s="64"/>
      <c r="I89" s="68"/>
      <c r="N89" s="67"/>
    </row>
    <row r="90" spans="1:14" x14ac:dyDescent="0.25">
      <c r="A90" s="103" t="s">
        <v>1181</v>
      </c>
      <c r="B90" s="68" t="s">
        <v>123</v>
      </c>
      <c r="G90" s="67"/>
      <c r="H90" s="64"/>
      <c r="I90" s="68"/>
      <c r="N90" s="67"/>
    </row>
    <row r="91" spans="1:14" x14ac:dyDescent="0.25">
      <c r="A91" s="103" t="s">
        <v>1182</v>
      </c>
      <c r="B91" s="68" t="s">
        <v>121</v>
      </c>
      <c r="G91" s="67"/>
      <c r="H91" s="64"/>
      <c r="I91" s="68"/>
      <c r="N91" s="67"/>
    </row>
    <row r="92" spans="1:14" x14ac:dyDescent="0.25">
      <c r="A92" s="103" t="s">
        <v>1183</v>
      </c>
      <c r="B92" s="68" t="s">
        <v>2</v>
      </c>
      <c r="G92" s="67"/>
      <c r="H92" s="64"/>
      <c r="I92" s="68"/>
      <c r="N92" s="67"/>
    </row>
    <row r="93" spans="1:14" hidden="1" outlineLevel="1" x14ac:dyDescent="0.25">
      <c r="A93" s="103" t="s">
        <v>1184</v>
      </c>
      <c r="B93" s="85" t="s">
        <v>149</v>
      </c>
      <c r="G93" s="67"/>
      <c r="H93" s="64"/>
      <c r="I93" s="68"/>
      <c r="N93" s="67"/>
    </row>
    <row r="94" spans="1:14" hidden="1" outlineLevel="1" x14ac:dyDescent="0.25">
      <c r="A94" s="103" t="s">
        <v>1185</v>
      </c>
      <c r="B94" s="85" t="s">
        <v>149</v>
      </c>
      <c r="G94" s="67"/>
      <c r="H94" s="64"/>
      <c r="I94" s="68"/>
      <c r="N94" s="67"/>
    </row>
    <row r="95" spans="1:14" hidden="1" outlineLevel="1" x14ac:dyDescent="0.25">
      <c r="A95" s="103" t="s">
        <v>1186</v>
      </c>
      <c r="B95" s="85" t="s">
        <v>149</v>
      </c>
      <c r="G95" s="67"/>
      <c r="H95" s="64"/>
      <c r="I95" s="68"/>
      <c r="N95" s="67"/>
    </row>
    <row r="96" spans="1:14" hidden="1" outlineLevel="1" x14ac:dyDescent="0.25">
      <c r="A96" s="103" t="s">
        <v>1187</v>
      </c>
      <c r="B96" s="85" t="s">
        <v>149</v>
      </c>
      <c r="G96" s="67"/>
      <c r="H96" s="64"/>
      <c r="I96" s="68"/>
      <c r="N96" s="67"/>
    </row>
    <row r="97" spans="1:14" hidden="1" outlineLevel="1" x14ac:dyDescent="0.25">
      <c r="A97" s="103" t="s">
        <v>1188</v>
      </c>
      <c r="B97" s="85" t="s">
        <v>149</v>
      </c>
      <c r="G97" s="67"/>
      <c r="H97" s="64"/>
      <c r="I97" s="68"/>
      <c r="N97" s="67"/>
    </row>
    <row r="98" spans="1:14" hidden="1" outlineLevel="1" x14ac:dyDescent="0.25">
      <c r="A98" s="103" t="s">
        <v>1189</v>
      </c>
      <c r="B98" s="85" t="s">
        <v>149</v>
      </c>
      <c r="G98" s="67"/>
      <c r="H98" s="64"/>
      <c r="I98" s="68"/>
      <c r="N98" s="67"/>
    </row>
    <row r="99" spans="1:14" hidden="1" outlineLevel="1" x14ac:dyDescent="0.25">
      <c r="A99" s="103" t="s">
        <v>1190</v>
      </c>
      <c r="B99" s="85" t="s">
        <v>149</v>
      </c>
      <c r="G99" s="67"/>
      <c r="H99" s="64"/>
      <c r="I99" s="68"/>
      <c r="N99" s="67"/>
    </row>
    <row r="100" spans="1:14" hidden="1" outlineLevel="1" x14ac:dyDescent="0.25">
      <c r="A100" s="103" t="s">
        <v>1191</v>
      </c>
      <c r="B100" s="85" t="s">
        <v>149</v>
      </c>
      <c r="G100" s="67"/>
      <c r="H100" s="64"/>
      <c r="I100" s="68"/>
      <c r="N100" s="67"/>
    </row>
    <row r="101" spans="1:14" hidden="1" outlineLevel="1" x14ac:dyDescent="0.25">
      <c r="A101" s="103" t="s">
        <v>1192</v>
      </c>
      <c r="B101" s="85" t="s">
        <v>149</v>
      </c>
      <c r="G101" s="67"/>
      <c r="H101" s="64"/>
      <c r="I101" s="68"/>
      <c r="N101" s="67"/>
    </row>
    <row r="102" spans="1:14" hidden="1" outlineLevel="1" x14ac:dyDescent="0.25">
      <c r="A102" s="103" t="s">
        <v>1193</v>
      </c>
      <c r="B102" s="85" t="s">
        <v>149</v>
      </c>
      <c r="G102" s="67"/>
      <c r="H102" s="64"/>
      <c r="I102" s="68"/>
      <c r="N102" s="67"/>
    </row>
    <row r="103" spans="1:14" ht="15" customHeight="1" collapsed="1" x14ac:dyDescent="0.25">
      <c r="A103" s="73"/>
      <c r="B103" s="75" t="s">
        <v>1092</v>
      </c>
      <c r="C103" s="73" t="s">
        <v>240</v>
      </c>
      <c r="D103" s="73"/>
      <c r="E103" s="58"/>
      <c r="F103" s="73"/>
      <c r="G103" s="74"/>
      <c r="H103" s="64"/>
      <c r="I103" s="48"/>
      <c r="J103" s="56"/>
      <c r="K103" s="56"/>
      <c r="L103" s="4"/>
      <c r="M103" s="56"/>
      <c r="N103" s="47"/>
    </row>
    <row r="104" spans="1:14" x14ac:dyDescent="0.25">
      <c r="A104" s="103" t="s">
        <v>1194</v>
      </c>
      <c r="B104" s="68" t="s">
        <v>83</v>
      </c>
      <c r="G104" s="67"/>
      <c r="H104" s="64"/>
      <c r="I104" s="68"/>
      <c r="N104" s="67"/>
    </row>
    <row r="105" spans="1:14" x14ac:dyDescent="0.25">
      <c r="A105" s="103" t="s">
        <v>1195</v>
      </c>
      <c r="B105" s="68" t="s">
        <v>83</v>
      </c>
      <c r="G105" s="67"/>
      <c r="H105" s="64"/>
      <c r="I105" s="68"/>
      <c r="N105" s="67"/>
    </row>
    <row r="106" spans="1:14" x14ac:dyDescent="0.25">
      <c r="A106" s="103" t="s">
        <v>1196</v>
      </c>
      <c r="B106" s="68" t="s">
        <v>83</v>
      </c>
      <c r="G106" s="67"/>
      <c r="H106" s="64"/>
      <c r="I106" s="68"/>
      <c r="N106" s="67"/>
    </row>
    <row r="107" spans="1:14" x14ac:dyDescent="0.25">
      <c r="A107" s="103" t="s">
        <v>1197</v>
      </c>
      <c r="B107" s="68" t="s">
        <v>83</v>
      </c>
      <c r="G107" s="67"/>
      <c r="H107" s="64"/>
      <c r="I107" s="68"/>
      <c r="N107" s="67"/>
    </row>
    <row r="108" spans="1:14" x14ac:dyDescent="0.25">
      <c r="A108" s="103" t="s">
        <v>1198</v>
      </c>
      <c r="B108" s="68" t="s">
        <v>83</v>
      </c>
      <c r="G108" s="67"/>
      <c r="H108" s="64"/>
      <c r="I108" s="68"/>
      <c r="N108" s="67"/>
    </row>
    <row r="109" spans="1:14" x14ac:dyDescent="0.25">
      <c r="A109" s="103" t="s">
        <v>1199</v>
      </c>
      <c r="B109" s="68" t="s">
        <v>83</v>
      </c>
      <c r="G109" s="67"/>
      <c r="H109" s="64"/>
      <c r="I109" s="68"/>
      <c r="N109" s="67"/>
    </row>
    <row r="110" spans="1:14" x14ac:dyDescent="0.25">
      <c r="A110" s="103" t="s">
        <v>1200</v>
      </c>
      <c r="B110" s="68" t="s">
        <v>83</v>
      </c>
      <c r="G110" s="67"/>
      <c r="H110" s="64"/>
      <c r="I110" s="68"/>
      <c r="N110" s="67"/>
    </row>
    <row r="111" spans="1:14" x14ac:dyDescent="0.25">
      <c r="A111" s="103" t="s">
        <v>1201</v>
      </c>
      <c r="B111" s="68" t="s">
        <v>83</v>
      </c>
      <c r="G111" s="67"/>
      <c r="H111" s="64"/>
      <c r="I111" s="68"/>
      <c r="N111" s="67"/>
    </row>
    <row r="112" spans="1:14" x14ac:dyDescent="0.25">
      <c r="A112" s="103" t="s">
        <v>1202</v>
      </c>
      <c r="B112" s="68" t="s">
        <v>83</v>
      </c>
      <c r="G112" s="67"/>
      <c r="H112" s="64"/>
      <c r="I112" s="68"/>
      <c r="N112" s="67"/>
    </row>
    <row r="113" spans="1:14" x14ac:dyDescent="0.25">
      <c r="A113" s="103" t="s">
        <v>1203</v>
      </c>
      <c r="B113" s="68" t="s">
        <v>83</v>
      </c>
      <c r="G113" s="67"/>
      <c r="H113" s="64"/>
      <c r="I113" s="68"/>
      <c r="N113" s="67"/>
    </row>
    <row r="114" spans="1:14" x14ac:dyDescent="0.25">
      <c r="A114" s="103" t="s">
        <v>1204</v>
      </c>
      <c r="B114" s="68" t="s">
        <v>83</v>
      </c>
      <c r="G114" s="67"/>
      <c r="H114" s="64"/>
      <c r="I114" s="68"/>
      <c r="N114" s="67"/>
    </row>
    <row r="115" spans="1:14" x14ac:dyDescent="0.25">
      <c r="A115" s="103" t="s">
        <v>1205</v>
      </c>
      <c r="B115" s="68" t="s">
        <v>83</v>
      </c>
      <c r="G115" s="67"/>
      <c r="H115" s="64"/>
      <c r="I115" s="68"/>
      <c r="N115" s="67"/>
    </row>
    <row r="116" spans="1:14" x14ac:dyDescent="0.25">
      <c r="A116" s="103" t="s">
        <v>1206</v>
      </c>
      <c r="B116" s="68" t="s">
        <v>83</v>
      </c>
      <c r="G116" s="67"/>
      <c r="H116" s="64"/>
      <c r="I116" s="68"/>
      <c r="N116" s="67"/>
    </row>
    <row r="117" spans="1:14" x14ac:dyDescent="0.25">
      <c r="A117" s="103" t="s">
        <v>1207</v>
      </c>
      <c r="B117" s="68" t="s">
        <v>83</v>
      </c>
      <c r="G117" s="67"/>
      <c r="H117" s="64"/>
      <c r="I117" s="68"/>
      <c r="N117" s="67"/>
    </row>
    <row r="118" spans="1:14" x14ac:dyDescent="0.25">
      <c r="A118" s="103" t="s">
        <v>1208</v>
      </c>
      <c r="B118" s="68" t="s">
        <v>83</v>
      </c>
      <c r="G118" s="67"/>
      <c r="H118" s="64"/>
      <c r="I118" s="68"/>
      <c r="N118" s="67"/>
    </row>
    <row r="119" spans="1:14" x14ac:dyDescent="0.25">
      <c r="A119" s="103" t="s">
        <v>1209</v>
      </c>
      <c r="B119" s="68" t="s">
        <v>83</v>
      </c>
      <c r="G119" s="67"/>
      <c r="H119" s="64"/>
      <c r="I119" s="68"/>
      <c r="N119" s="67"/>
    </row>
    <row r="120" spans="1:14" x14ac:dyDescent="0.25">
      <c r="A120" s="103" t="s">
        <v>1210</v>
      </c>
      <c r="B120" s="68" t="s">
        <v>83</v>
      </c>
      <c r="G120" s="67"/>
      <c r="H120" s="64"/>
      <c r="I120" s="68"/>
      <c r="N120" s="67"/>
    </row>
    <row r="121" spans="1:14" x14ac:dyDescent="0.25">
      <c r="A121" s="103" t="s">
        <v>1211</v>
      </c>
      <c r="B121" s="68" t="s">
        <v>83</v>
      </c>
      <c r="G121" s="67"/>
      <c r="H121" s="64"/>
      <c r="I121" s="68"/>
      <c r="N121" s="67"/>
    </row>
    <row r="122" spans="1:14" x14ac:dyDescent="0.25">
      <c r="A122" s="103" t="s">
        <v>1212</v>
      </c>
      <c r="B122" s="68" t="s">
        <v>83</v>
      </c>
      <c r="G122" s="67"/>
      <c r="H122" s="64"/>
      <c r="I122" s="68"/>
      <c r="N122" s="67"/>
    </row>
    <row r="123" spans="1:14" x14ac:dyDescent="0.25">
      <c r="A123" s="103" t="s">
        <v>1213</v>
      </c>
      <c r="B123" s="68" t="s">
        <v>83</v>
      </c>
      <c r="G123" s="67"/>
      <c r="H123" s="64"/>
      <c r="I123" s="68"/>
      <c r="N123" s="67"/>
    </row>
    <row r="124" spans="1:14" x14ac:dyDescent="0.25">
      <c r="A124" s="103" t="s">
        <v>1214</v>
      </c>
      <c r="B124" s="68" t="s">
        <v>83</v>
      </c>
      <c r="G124" s="67"/>
      <c r="H124" s="64"/>
      <c r="I124" s="68"/>
      <c r="N124" s="67"/>
    </row>
    <row r="125" spans="1:14" x14ac:dyDescent="0.25">
      <c r="A125" s="103" t="s">
        <v>1215</v>
      </c>
      <c r="B125" s="68" t="s">
        <v>83</v>
      </c>
      <c r="G125" s="67"/>
      <c r="H125" s="64"/>
      <c r="I125" s="68"/>
      <c r="N125" s="67"/>
    </row>
    <row r="126" spans="1:14" x14ac:dyDescent="0.25">
      <c r="A126" s="103" t="s">
        <v>1216</v>
      </c>
      <c r="B126" s="68" t="s">
        <v>83</v>
      </c>
      <c r="G126" s="67"/>
      <c r="H126" s="64"/>
      <c r="I126" s="68"/>
      <c r="N126" s="67"/>
    </row>
    <row r="127" spans="1:14" x14ac:dyDescent="0.25">
      <c r="A127" s="103" t="s">
        <v>1217</v>
      </c>
      <c r="B127" s="68" t="s">
        <v>83</v>
      </c>
      <c r="G127" s="67"/>
      <c r="H127" s="64"/>
      <c r="I127" s="68"/>
      <c r="N127" s="67"/>
    </row>
    <row r="128" spans="1:14" x14ac:dyDescent="0.25">
      <c r="A128" s="103" t="s">
        <v>1218</v>
      </c>
      <c r="B128" s="68" t="s">
        <v>83</v>
      </c>
      <c r="G128" s="67"/>
      <c r="H128" s="64"/>
      <c r="I128" s="68"/>
      <c r="N128" s="67"/>
    </row>
    <row r="129" spans="1:14" x14ac:dyDescent="0.25">
      <c r="A129" s="73"/>
      <c r="B129" s="75" t="s">
        <v>1093</v>
      </c>
      <c r="C129" s="73" t="s">
        <v>240</v>
      </c>
      <c r="D129" s="73"/>
      <c r="E129" s="73"/>
      <c r="F129" s="74"/>
      <c r="G129" s="74"/>
      <c r="H129" s="64"/>
      <c r="I129" s="48"/>
      <c r="J129" s="56"/>
      <c r="K129" s="56"/>
      <c r="L129" s="56"/>
      <c r="M129" s="47"/>
      <c r="N129" s="47"/>
    </row>
    <row r="130" spans="1:14" x14ac:dyDescent="0.25">
      <c r="A130" s="103" t="s">
        <v>1219</v>
      </c>
      <c r="B130" s="67" t="s">
        <v>27</v>
      </c>
      <c r="D130" s="64"/>
      <c r="E130" s="64"/>
      <c r="F130" s="64"/>
      <c r="G130" s="64"/>
      <c r="H130" s="64"/>
      <c r="K130" s="81"/>
      <c r="L130" s="81"/>
      <c r="M130" s="81"/>
      <c r="N130" s="81"/>
    </row>
    <row r="131" spans="1:14" x14ac:dyDescent="0.25">
      <c r="A131" s="103" t="s">
        <v>1220</v>
      </c>
      <c r="B131" s="67" t="s">
        <v>28</v>
      </c>
      <c r="D131" s="64"/>
      <c r="E131" s="64"/>
      <c r="F131" s="64"/>
      <c r="G131" s="64"/>
      <c r="H131" s="64"/>
      <c r="K131" s="81"/>
      <c r="L131" s="81"/>
      <c r="M131" s="81"/>
      <c r="N131" s="81"/>
    </row>
    <row r="132" spans="1:14" x14ac:dyDescent="0.25">
      <c r="A132" s="103" t="s">
        <v>1221</v>
      </c>
      <c r="B132" s="67" t="s">
        <v>2</v>
      </c>
      <c r="D132" s="64"/>
      <c r="E132" s="64"/>
      <c r="F132" s="64"/>
      <c r="G132" s="64"/>
      <c r="H132" s="64"/>
      <c r="K132" s="81"/>
      <c r="L132" s="81"/>
      <c r="M132" s="81"/>
      <c r="N132" s="81"/>
    </row>
    <row r="133" spans="1:14" hidden="1" outlineLevel="1" x14ac:dyDescent="0.25">
      <c r="A133" s="103" t="s">
        <v>1222</v>
      </c>
      <c r="D133" s="64"/>
      <c r="E133" s="64"/>
      <c r="F133" s="64"/>
      <c r="G133" s="64"/>
      <c r="H133" s="64"/>
      <c r="K133" s="81"/>
      <c r="L133" s="81"/>
      <c r="M133" s="81"/>
      <c r="N133" s="81"/>
    </row>
    <row r="134" spans="1:14" hidden="1" outlineLevel="1" x14ac:dyDescent="0.25">
      <c r="A134" s="103" t="s">
        <v>1223</v>
      </c>
      <c r="D134" s="64"/>
      <c r="E134" s="64"/>
      <c r="F134" s="64"/>
      <c r="G134" s="64"/>
      <c r="H134" s="64"/>
      <c r="K134" s="81"/>
      <c r="L134" s="81"/>
      <c r="M134" s="81"/>
      <c r="N134" s="81"/>
    </row>
    <row r="135" spans="1:14" hidden="1" outlineLevel="1" x14ac:dyDescent="0.25">
      <c r="A135" s="103" t="s">
        <v>1224</v>
      </c>
      <c r="D135" s="64"/>
      <c r="E135" s="64"/>
      <c r="F135" s="64"/>
      <c r="G135" s="64"/>
      <c r="H135" s="64"/>
      <c r="K135" s="81"/>
      <c r="L135" s="81"/>
      <c r="M135" s="81"/>
      <c r="N135" s="81"/>
    </row>
    <row r="136" spans="1:14" hidden="1" outlineLevel="1" x14ac:dyDescent="0.25">
      <c r="A136" s="103" t="s">
        <v>1225</v>
      </c>
      <c r="D136" s="64"/>
      <c r="E136" s="64"/>
      <c r="F136" s="64"/>
      <c r="G136" s="64"/>
      <c r="H136" s="64"/>
      <c r="K136" s="81"/>
      <c r="L136" s="81"/>
      <c r="M136" s="81"/>
      <c r="N136" s="81"/>
    </row>
    <row r="137" spans="1:14" collapsed="1" x14ac:dyDescent="0.25">
      <c r="A137" s="73"/>
      <c r="B137" s="75" t="s">
        <v>1094</v>
      </c>
      <c r="C137" s="73" t="s">
        <v>240</v>
      </c>
      <c r="D137" s="73"/>
      <c r="E137" s="73"/>
      <c r="F137" s="74"/>
      <c r="G137" s="74"/>
      <c r="H137" s="64"/>
      <c r="I137" s="48"/>
      <c r="J137" s="56"/>
      <c r="K137" s="56"/>
      <c r="L137" s="56"/>
      <c r="M137" s="47"/>
      <c r="N137" s="47"/>
    </row>
    <row r="138" spans="1:14" x14ac:dyDescent="0.25">
      <c r="A138" s="103" t="s">
        <v>1226</v>
      </c>
      <c r="B138" s="67" t="s">
        <v>30</v>
      </c>
      <c r="D138" s="71"/>
      <c r="E138" s="71"/>
      <c r="F138" s="72"/>
      <c r="G138" s="69"/>
      <c r="H138" s="64"/>
      <c r="K138" s="71"/>
      <c r="L138" s="71"/>
      <c r="M138" s="72"/>
      <c r="N138" s="69"/>
    </row>
    <row r="139" spans="1:14" x14ac:dyDescent="0.25">
      <c r="A139" s="103" t="s">
        <v>1227</v>
      </c>
      <c r="B139" s="67" t="s">
        <v>12</v>
      </c>
      <c r="D139" s="71"/>
      <c r="E139" s="71"/>
      <c r="F139" s="72"/>
      <c r="G139" s="69"/>
      <c r="H139" s="64"/>
      <c r="K139" s="71"/>
      <c r="L139" s="71"/>
      <c r="M139" s="72"/>
      <c r="N139" s="69"/>
    </row>
    <row r="140" spans="1:14" x14ac:dyDescent="0.25">
      <c r="A140" s="103" t="s">
        <v>1228</v>
      </c>
      <c r="B140" s="67" t="s">
        <v>2</v>
      </c>
      <c r="D140" s="71"/>
      <c r="E140" s="71"/>
      <c r="F140" s="72"/>
      <c r="G140" s="69"/>
      <c r="H140" s="64"/>
      <c r="K140" s="71"/>
      <c r="L140" s="71"/>
      <c r="M140" s="72"/>
      <c r="N140" s="69"/>
    </row>
    <row r="141" spans="1:14" hidden="1" outlineLevel="1" x14ac:dyDescent="0.25">
      <c r="A141" s="103" t="s">
        <v>1229</v>
      </c>
      <c r="D141" s="71"/>
      <c r="E141" s="71"/>
      <c r="F141" s="72"/>
      <c r="G141" s="69"/>
      <c r="H141" s="64"/>
      <c r="K141" s="71"/>
      <c r="L141" s="71"/>
      <c r="M141" s="72"/>
      <c r="N141" s="69"/>
    </row>
    <row r="142" spans="1:14" hidden="1" outlineLevel="1" x14ac:dyDescent="0.25">
      <c r="A142" s="103" t="s">
        <v>1230</v>
      </c>
      <c r="D142" s="71"/>
      <c r="E142" s="71"/>
      <c r="F142" s="72"/>
      <c r="G142" s="69"/>
      <c r="H142" s="64"/>
      <c r="K142" s="71"/>
      <c r="L142" s="71"/>
      <c r="M142" s="72"/>
      <c r="N142" s="69"/>
    </row>
    <row r="143" spans="1:14" hidden="1" outlineLevel="1" x14ac:dyDescent="0.25">
      <c r="A143" s="103" t="s">
        <v>1231</v>
      </c>
      <c r="D143" s="71"/>
      <c r="E143" s="71"/>
      <c r="F143" s="72"/>
      <c r="G143" s="69"/>
      <c r="H143" s="64"/>
      <c r="K143" s="71"/>
      <c r="L143" s="71"/>
      <c r="M143" s="72"/>
      <c r="N143" s="69"/>
    </row>
    <row r="144" spans="1:14" hidden="1" outlineLevel="1" x14ac:dyDescent="0.25">
      <c r="A144" s="103" t="s">
        <v>1232</v>
      </c>
      <c r="D144" s="71"/>
      <c r="E144" s="71"/>
      <c r="F144" s="72"/>
      <c r="G144" s="69"/>
      <c r="H144" s="64"/>
      <c r="K144" s="71"/>
      <c r="L144" s="71"/>
      <c r="M144" s="72"/>
      <c r="N144" s="69"/>
    </row>
    <row r="145" spans="1:14" hidden="1" outlineLevel="1" x14ac:dyDescent="0.25">
      <c r="A145" s="103" t="s">
        <v>1233</v>
      </c>
      <c r="D145" s="71"/>
      <c r="E145" s="71"/>
      <c r="F145" s="72"/>
      <c r="G145" s="69"/>
      <c r="H145" s="64"/>
      <c r="K145" s="71"/>
      <c r="L145" s="71"/>
      <c r="M145" s="72"/>
      <c r="N145" s="69"/>
    </row>
    <row r="146" spans="1:14" hidden="1" outlineLevel="1" x14ac:dyDescent="0.25">
      <c r="A146" s="103" t="s">
        <v>1234</v>
      </c>
      <c r="D146" s="71"/>
      <c r="E146" s="71"/>
      <c r="F146" s="72"/>
      <c r="G146" s="69"/>
      <c r="H146" s="64"/>
      <c r="K146" s="71"/>
      <c r="L146" s="71"/>
      <c r="M146" s="72"/>
      <c r="N146" s="69"/>
    </row>
    <row r="147" spans="1:14" collapsed="1" x14ac:dyDescent="0.25">
      <c r="A147" s="73"/>
      <c r="B147" s="75" t="s">
        <v>1268</v>
      </c>
      <c r="C147" s="73" t="s">
        <v>78</v>
      </c>
      <c r="D147" s="73"/>
      <c r="E147" s="73"/>
      <c r="F147" s="73" t="s">
        <v>240</v>
      </c>
      <c r="G147" s="74"/>
      <c r="H147" s="64"/>
      <c r="I147" s="48"/>
      <c r="J147" s="56"/>
      <c r="K147" s="56"/>
      <c r="L147" s="56"/>
      <c r="M147" s="56"/>
      <c r="N147" s="47"/>
    </row>
    <row r="148" spans="1:14" x14ac:dyDescent="0.25">
      <c r="A148" s="103" t="s">
        <v>1235</v>
      </c>
      <c r="B148" s="68" t="s">
        <v>243</v>
      </c>
      <c r="D148" s="71"/>
      <c r="E148" s="71"/>
      <c r="F148" s="60" t="str">
        <f>IF($C$152=0,"",IF(C148="","",C148/$C$152))</f>
        <v/>
      </c>
      <c r="G148" s="69"/>
      <c r="H148" s="64"/>
      <c r="I148" s="68"/>
      <c r="K148" s="71"/>
      <c r="L148" s="71"/>
      <c r="M148" s="60"/>
      <c r="N148" s="69"/>
    </row>
    <row r="149" spans="1:14" x14ac:dyDescent="0.25">
      <c r="A149" s="103" t="s">
        <v>1236</v>
      </c>
      <c r="B149" s="68" t="s">
        <v>244</v>
      </c>
      <c r="D149" s="71"/>
      <c r="E149" s="71"/>
      <c r="F149" s="60" t="str">
        <f>IF($C$152=0,"",IF(C149="","",C149/$C$152))</f>
        <v/>
      </c>
      <c r="G149" s="69"/>
      <c r="H149" s="64"/>
      <c r="I149" s="68"/>
      <c r="K149" s="71"/>
      <c r="L149" s="71"/>
      <c r="M149" s="60"/>
      <c r="N149" s="69"/>
    </row>
    <row r="150" spans="1:14" x14ac:dyDescent="0.25">
      <c r="A150" s="103" t="s">
        <v>1237</v>
      </c>
      <c r="B150" s="68" t="s">
        <v>245</v>
      </c>
      <c r="D150" s="71"/>
      <c r="E150" s="71"/>
      <c r="F150" s="60" t="str">
        <f>IF($C$152=0,"",IF(C150="","",C150/$C$152))</f>
        <v/>
      </c>
      <c r="G150" s="69"/>
      <c r="H150" s="64"/>
      <c r="I150" s="68"/>
      <c r="K150" s="71"/>
      <c r="L150" s="71"/>
      <c r="M150" s="60"/>
      <c r="N150" s="69"/>
    </row>
    <row r="151" spans="1:14" ht="15" customHeight="1" x14ac:dyDescent="0.25">
      <c r="A151" s="103" t="s">
        <v>1238</v>
      </c>
      <c r="B151" s="68" t="s">
        <v>34</v>
      </c>
      <c r="D151" s="71"/>
      <c r="E151" s="71"/>
      <c r="F151" s="60" t="str">
        <f>IF($C$152=0,"",IF(C151="","",C151/$C$152))</f>
        <v/>
      </c>
      <c r="G151" s="69"/>
      <c r="H151" s="64"/>
      <c r="I151" s="68"/>
      <c r="K151" s="71"/>
      <c r="L151" s="71"/>
      <c r="M151" s="60"/>
      <c r="N151" s="69"/>
    </row>
    <row r="152" spans="1:14" ht="15" customHeight="1" x14ac:dyDescent="0.25">
      <c r="A152" s="103" t="s">
        <v>1239</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1240</v>
      </c>
      <c r="B153" s="85" t="s">
        <v>200</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1241</v>
      </c>
      <c r="B154" s="85" t="s">
        <v>246</v>
      </c>
      <c r="D154" s="71"/>
      <c r="E154" s="71"/>
      <c r="F154" s="60" t="str">
        <f t="shared" si="2"/>
        <v/>
      </c>
      <c r="G154" s="69"/>
      <c r="H154" s="64"/>
      <c r="I154" s="68"/>
      <c r="K154" s="71"/>
      <c r="L154" s="71"/>
      <c r="M154" s="60"/>
      <c r="N154" s="69"/>
    </row>
    <row r="155" spans="1:14" ht="15" hidden="1" customHeight="1" outlineLevel="1" x14ac:dyDescent="0.25">
      <c r="A155" s="103" t="s">
        <v>1242</v>
      </c>
      <c r="B155" s="85" t="s">
        <v>247</v>
      </c>
      <c r="C155" s="103"/>
      <c r="D155" s="71"/>
      <c r="E155" s="71"/>
      <c r="F155" s="60" t="str">
        <f t="shared" si="2"/>
        <v/>
      </c>
      <c r="G155" s="69"/>
      <c r="H155" s="98"/>
      <c r="I155" s="99"/>
      <c r="J155" s="103"/>
      <c r="K155" s="71"/>
      <c r="L155" s="71"/>
      <c r="M155" s="60"/>
      <c r="N155" s="69"/>
    </row>
    <row r="156" spans="1:14" ht="15" hidden="1" customHeight="1" outlineLevel="1" x14ac:dyDescent="0.25">
      <c r="A156" s="103" t="s">
        <v>1243</v>
      </c>
      <c r="B156" s="85" t="s">
        <v>249</v>
      </c>
      <c r="C156" s="103"/>
      <c r="D156" s="71"/>
      <c r="E156" s="71"/>
      <c r="F156" s="60" t="str">
        <f t="shared" si="2"/>
        <v/>
      </c>
      <c r="G156" s="69"/>
      <c r="H156" s="98"/>
      <c r="I156" s="99"/>
      <c r="J156" s="103"/>
      <c r="K156" s="71"/>
      <c r="L156" s="71"/>
      <c r="M156" s="60"/>
      <c r="N156" s="69"/>
    </row>
    <row r="157" spans="1:14" ht="15" hidden="1" customHeight="1" outlineLevel="1" x14ac:dyDescent="0.25">
      <c r="A157" s="103" t="s">
        <v>1244</v>
      </c>
      <c r="B157" s="85" t="s">
        <v>250</v>
      </c>
      <c r="C157" s="103"/>
      <c r="D157" s="71"/>
      <c r="E157" s="71"/>
      <c r="F157" s="60" t="str">
        <f t="shared" si="2"/>
        <v/>
      </c>
      <c r="G157" s="69"/>
      <c r="H157" s="98"/>
      <c r="I157" s="99"/>
      <c r="J157" s="103"/>
      <c r="K157" s="71"/>
      <c r="L157" s="71"/>
      <c r="M157" s="60"/>
      <c r="N157" s="69"/>
    </row>
    <row r="158" spans="1:14" ht="15" hidden="1" customHeight="1" outlineLevel="1" x14ac:dyDescent="0.25">
      <c r="A158" s="103" t="s">
        <v>1245</v>
      </c>
      <c r="B158" s="85" t="s">
        <v>248</v>
      </c>
      <c r="D158" s="71"/>
      <c r="E158" s="71"/>
      <c r="F158" s="60" t="str">
        <f t="shared" si="2"/>
        <v/>
      </c>
      <c r="G158" s="69"/>
      <c r="H158" s="64"/>
      <c r="I158" s="68"/>
      <c r="K158" s="71"/>
      <c r="L158" s="71"/>
      <c r="M158" s="60"/>
      <c r="N158" s="69"/>
    </row>
    <row r="159" spans="1:14" ht="15" hidden="1" customHeight="1" outlineLevel="1" x14ac:dyDescent="0.25">
      <c r="A159" s="103" t="s">
        <v>1246</v>
      </c>
      <c r="B159" s="85" t="s">
        <v>251</v>
      </c>
      <c r="D159" s="71"/>
      <c r="E159" s="71"/>
      <c r="F159" s="60" t="str">
        <f t="shared" si="2"/>
        <v/>
      </c>
      <c r="G159" s="69"/>
      <c r="H159" s="64"/>
      <c r="I159" s="68"/>
      <c r="K159" s="71"/>
      <c r="L159" s="71"/>
      <c r="M159" s="60"/>
      <c r="N159" s="69"/>
    </row>
    <row r="160" spans="1:14" ht="15" hidden="1" customHeight="1" outlineLevel="1" x14ac:dyDescent="0.25">
      <c r="A160" s="103" t="s">
        <v>1247</v>
      </c>
      <c r="B160" s="85"/>
      <c r="C160" s="103"/>
      <c r="D160" s="71"/>
      <c r="E160" s="71"/>
      <c r="F160" s="60"/>
      <c r="G160" s="69"/>
      <c r="H160" s="98"/>
      <c r="I160" s="99"/>
      <c r="J160" s="103"/>
      <c r="K160" s="71"/>
      <c r="L160" s="71"/>
      <c r="M160" s="60"/>
      <c r="N160" s="69"/>
    </row>
    <row r="161" spans="1:14" ht="15" hidden="1" customHeight="1" outlineLevel="1" x14ac:dyDescent="0.25">
      <c r="A161" s="103" t="s">
        <v>1248</v>
      </c>
      <c r="B161" s="85"/>
      <c r="C161" s="103"/>
      <c r="D161" s="71"/>
      <c r="E161" s="71"/>
      <c r="F161" s="60"/>
      <c r="G161" s="69"/>
      <c r="H161" s="98"/>
      <c r="I161" s="99"/>
      <c r="J161" s="103"/>
      <c r="K161" s="71"/>
      <c r="L161" s="71"/>
      <c r="M161" s="60"/>
      <c r="N161" s="69"/>
    </row>
    <row r="162" spans="1:14" ht="15" hidden="1" customHeight="1" outlineLevel="1" x14ac:dyDescent="0.25">
      <c r="A162" s="103" t="s">
        <v>1249</v>
      </c>
      <c r="B162" s="85"/>
      <c r="C162" s="103"/>
      <c r="D162" s="71"/>
      <c r="E162" s="71"/>
      <c r="F162" s="60"/>
      <c r="G162" s="69"/>
      <c r="H162" s="98"/>
      <c r="I162" s="99"/>
      <c r="J162" s="103"/>
      <c r="K162" s="71"/>
      <c r="L162" s="71"/>
      <c r="M162" s="60"/>
      <c r="N162" s="69"/>
    </row>
    <row r="163" spans="1:14" ht="15" hidden="1" customHeight="1" outlineLevel="1" x14ac:dyDescent="0.25">
      <c r="A163" s="103" t="s">
        <v>1250</v>
      </c>
      <c r="B163" s="85"/>
      <c r="C163" s="103"/>
      <c r="D163" s="71"/>
      <c r="E163" s="71"/>
      <c r="F163" s="60"/>
      <c r="G163" s="69"/>
      <c r="H163" s="98"/>
      <c r="I163" s="99"/>
      <c r="J163" s="103"/>
      <c r="K163" s="71"/>
      <c r="L163" s="71"/>
      <c r="M163" s="60"/>
      <c r="N163" s="69"/>
    </row>
    <row r="164" spans="1:14" ht="15" hidden="1" customHeight="1" outlineLevel="1" x14ac:dyDescent="0.25">
      <c r="A164" s="103" t="s">
        <v>1251</v>
      </c>
      <c r="B164" s="68"/>
      <c r="D164" s="71"/>
      <c r="E164" s="71"/>
      <c r="F164" s="60" t="str">
        <f>IF($C$152=0,"",IF(C164="","",C164/$C$152))</f>
        <v/>
      </c>
      <c r="G164" s="69"/>
      <c r="H164" s="64"/>
      <c r="I164" s="68"/>
      <c r="K164" s="71"/>
      <c r="L164" s="71"/>
      <c r="M164" s="60"/>
      <c r="N164" s="69"/>
    </row>
    <row r="165" spans="1:14" hidden="1" outlineLevel="1" x14ac:dyDescent="0.25">
      <c r="A165" s="103" t="s">
        <v>1252</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1269</v>
      </c>
      <c r="C166" s="73"/>
      <c r="D166" s="73"/>
      <c r="E166" s="73"/>
      <c r="F166" s="74"/>
      <c r="G166" s="74"/>
      <c r="H166" s="64"/>
      <c r="I166" s="48"/>
      <c r="J166" s="56"/>
      <c r="K166" s="56"/>
      <c r="L166" s="56"/>
      <c r="M166" s="47"/>
      <c r="N166" s="47"/>
    </row>
    <row r="167" spans="1:14" x14ac:dyDescent="0.25">
      <c r="A167" s="103" t="s">
        <v>1253</v>
      </c>
      <c r="B167" s="67" t="s">
        <v>84</v>
      </c>
      <c r="D167" s="64"/>
      <c r="E167" s="66"/>
      <c r="F167" s="66"/>
      <c r="G167" s="64"/>
      <c r="H167" s="64"/>
      <c r="K167" s="81"/>
      <c r="L167" s="66"/>
      <c r="M167" s="66"/>
      <c r="N167" s="81"/>
    </row>
    <row r="168" spans="1:14" hidden="1" outlineLevel="1" x14ac:dyDescent="0.25">
      <c r="A168" s="103" t="s">
        <v>1254</v>
      </c>
      <c r="D168" s="64"/>
      <c r="E168" s="66"/>
      <c r="F168" s="66"/>
      <c r="G168" s="64"/>
      <c r="H168" s="64"/>
      <c r="K168" s="81"/>
      <c r="L168" s="66"/>
      <c r="M168" s="66"/>
      <c r="N168" s="81"/>
    </row>
    <row r="169" spans="1:14" hidden="1" outlineLevel="1" x14ac:dyDescent="0.25">
      <c r="A169" s="103" t="s">
        <v>1255</v>
      </c>
      <c r="D169" s="64"/>
      <c r="E169" s="66"/>
      <c r="F169" s="66"/>
      <c r="G169" s="64"/>
      <c r="H169" s="64"/>
      <c r="K169" s="81"/>
      <c r="L169" s="66"/>
      <c r="M169" s="66"/>
      <c r="N169" s="81"/>
    </row>
    <row r="170" spans="1:14" hidden="1" outlineLevel="1" x14ac:dyDescent="0.25">
      <c r="A170" s="103" t="s">
        <v>1256</v>
      </c>
      <c r="D170" s="64"/>
      <c r="E170" s="66"/>
      <c r="F170" s="66"/>
      <c r="G170" s="64"/>
      <c r="H170" s="64"/>
      <c r="K170" s="81"/>
      <c r="L170" s="66"/>
      <c r="M170" s="66"/>
      <c r="N170" s="81"/>
    </row>
    <row r="171" spans="1:14" hidden="1" outlineLevel="1" x14ac:dyDescent="0.25">
      <c r="A171" s="103" t="s">
        <v>1257</v>
      </c>
      <c r="D171" s="64"/>
      <c r="E171" s="66"/>
      <c r="F171" s="66"/>
      <c r="G171" s="64"/>
      <c r="H171" s="64"/>
      <c r="K171" s="81"/>
      <c r="L171" s="66"/>
      <c r="M171" s="66"/>
      <c r="N171" s="81"/>
    </row>
    <row r="172" spans="1:14" collapsed="1" x14ac:dyDescent="0.25">
      <c r="A172" s="73"/>
      <c r="B172" s="75" t="s">
        <v>1270</v>
      </c>
      <c r="C172" s="73" t="s">
        <v>240</v>
      </c>
      <c r="D172" s="73"/>
      <c r="E172" s="73"/>
      <c r="F172" s="74"/>
      <c r="G172" s="74"/>
      <c r="H172" s="64"/>
      <c r="I172" s="48"/>
      <c r="J172" s="56"/>
      <c r="K172" s="56"/>
      <c r="L172" s="56"/>
      <c r="M172" s="47"/>
      <c r="N172" s="47"/>
    </row>
    <row r="173" spans="1:14" ht="15" customHeight="1" x14ac:dyDescent="0.25">
      <c r="A173" s="103" t="s">
        <v>1258</v>
      </c>
      <c r="B173" s="67" t="s">
        <v>31</v>
      </c>
      <c r="D173" s="64"/>
      <c r="E173" s="64"/>
      <c r="F173" s="64"/>
      <c r="G173" s="64"/>
      <c r="H173" s="64"/>
      <c r="K173" s="81"/>
      <c r="L173" s="81"/>
      <c r="M173" s="81"/>
      <c r="N173" s="81"/>
    </row>
    <row r="174" spans="1:14" hidden="1" outlineLevel="1" x14ac:dyDescent="0.25">
      <c r="A174" s="103" t="s">
        <v>1259</v>
      </c>
      <c r="D174" s="64"/>
      <c r="E174" s="64"/>
      <c r="F174" s="64"/>
      <c r="G174" s="64"/>
      <c r="H174" s="64"/>
      <c r="K174" s="81"/>
      <c r="L174" s="81"/>
      <c r="M174" s="81"/>
      <c r="N174" s="81"/>
    </row>
    <row r="175" spans="1:14" hidden="1" outlineLevel="1" x14ac:dyDescent="0.25">
      <c r="A175" s="103" t="s">
        <v>1260</v>
      </c>
      <c r="D175" s="64"/>
      <c r="E175" s="64"/>
      <c r="F175" s="64"/>
      <c r="G175" s="64"/>
      <c r="H175" s="64"/>
      <c r="K175" s="81"/>
      <c r="L175" s="81"/>
      <c r="M175" s="81"/>
      <c r="N175" s="81"/>
    </row>
    <row r="176" spans="1:14" hidden="1" outlineLevel="1" x14ac:dyDescent="0.25">
      <c r="A176" s="103" t="s">
        <v>1261</v>
      </c>
      <c r="D176" s="64"/>
      <c r="E176" s="64"/>
      <c r="F176" s="64"/>
      <c r="G176" s="64"/>
      <c r="H176" s="64"/>
      <c r="K176" s="81"/>
      <c r="L176" s="81"/>
      <c r="M176" s="81"/>
      <c r="N176" s="81"/>
    </row>
    <row r="177" spans="1:14" hidden="1" outlineLevel="1" x14ac:dyDescent="0.25">
      <c r="A177" s="103" t="s">
        <v>1262</v>
      </c>
      <c r="D177" s="64"/>
      <c r="E177" s="64"/>
      <c r="F177" s="64"/>
      <c r="G177" s="64"/>
      <c r="H177" s="64"/>
      <c r="K177" s="81"/>
      <c r="L177" s="81"/>
      <c r="M177" s="81"/>
      <c r="N177" s="81"/>
    </row>
    <row r="178" spans="1:14" hidden="1" outlineLevel="1" x14ac:dyDescent="0.25">
      <c r="A178" s="103" t="s">
        <v>1263</v>
      </c>
    </row>
    <row r="179" spans="1:14" hidden="1" outlineLevel="1" x14ac:dyDescent="0.25">
      <c r="A179" s="103"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273</v>
      </c>
      <c r="B1" s="21"/>
      <c r="C1" s="66"/>
      <c r="D1" s="66"/>
      <c r="E1" s="66"/>
      <c r="F1" s="66"/>
    </row>
    <row r="2" spans="1:7" ht="15.75" thickBot="1" x14ac:dyDescent="0.3">
      <c r="A2" s="66"/>
      <c r="B2" s="66"/>
      <c r="C2" s="66"/>
      <c r="D2" s="66"/>
      <c r="E2" s="66"/>
      <c r="F2" s="66"/>
    </row>
    <row r="3" spans="1:7" ht="19.5" thickBot="1" x14ac:dyDescent="0.3">
      <c r="A3" s="51"/>
      <c r="B3" s="50" t="s">
        <v>125</v>
      </c>
      <c r="C3" s="106" t="s">
        <v>232</v>
      </c>
      <c r="D3" s="51"/>
      <c r="E3" s="51"/>
      <c r="F3" s="51"/>
      <c r="G3" s="51"/>
    </row>
    <row r="4" spans="1:7" ht="15.75" thickBot="1" x14ac:dyDescent="0.3"/>
    <row r="5" spans="1:7" ht="19.5" thickBot="1" x14ac:dyDescent="0.3">
      <c r="A5" s="78"/>
      <c r="B5" s="79" t="s">
        <v>264</v>
      </c>
      <c r="C5" s="78"/>
      <c r="E5" s="4"/>
      <c r="F5" s="4"/>
    </row>
    <row r="6" spans="1:7" ht="15.75" thickBot="1" x14ac:dyDescent="0.3">
      <c r="B6" s="113" t="s">
        <v>265</v>
      </c>
    </row>
    <row r="7" spans="1:7" x14ac:dyDescent="0.25">
      <c r="B7" s="84"/>
    </row>
    <row r="8" spans="1:7" ht="37.5" x14ac:dyDescent="0.25">
      <c r="A8" s="20" t="s">
        <v>214</v>
      </c>
      <c r="B8" s="20" t="s">
        <v>265</v>
      </c>
      <c r="C8" s="18"/>
      <c r="D8" s="18"/>
      <c r="E8" s="18"/>
      <c r="F8" s="18"/>
      <c r="G8" s="19"/>
    </row>
    <row r="9" spans="1:7" ht="15" customHeight="1" x14ac:dyDescent="0.25">
      <c r="A9" s="73"/>
      <c r="B9" s="75" t="s">
        <v>1265</v>
      </c>
      <c r="C9" s="73" t="s">
        <v>266</v>
      </c>
      <c r="D9" s="73"/>
      <c r="E9" s="58"/>
      <c r="F9" s="73"/>
      <c r="G9" s="74"/>
    </row>
    <row r="10" spans="1:7" x14ac:dyDescent="0.25">
      <c r="A10" s="103" t="s">
        <v>1271</v>
      </c>
      <c r="B10" s="103" t="s">
        <v>267</v>
      </c>
    </row>
    <row r="11" spans="1:7" hidden="1" outlineLevel="1" x14ac:dyDescent="0.25">
      <c r="A11" s="103" t="s">
        <v>1272</v>
      </c>
      <c r="B11" s="104" t="s">
        <v>186</v>
      </c>
    </row>
    <row r="12" spans="1:7" hidden="1" outlineLevel="1" x14ac:dyDescent="0.25">
      <c r="A12" s="103" t="s">
        <v>1273</v>
      </c>
      <c r="B12" s="104" t="s">
        <v>187</v>
      </c>
    </row>
    <row r="13" spans="1:7" hidden="1" outlineLevel="1" x14ac:dyDescent="0.25">
      <c r="A13" s="103" t="s">
        <v>1274</v>
      </c>
      <c r="B13" s="104"/>
    </row>
    <row r="14" spans="1:7" hidden="1" outlineLevel="1" x14ac:dyDescent="0.25">
      <c r="A14" s="103" t="s">
        <v>1275</v>
      </c>
      <c r="B14" s="104"/>
    </row>
    <row r="15" spans="1:7" hidden="1" outlineLevel="1" x14ac:dyDescent="0.25">
      <c r="A15" s="103" t="s">
        <v>1276</v>
      </c>
      <c r="B15" s="104"/>
    </row>
    <row r="16" spans="1:7" hidden="1" outlineLevel="1" x14ac:dyDescent="0.25">
      <c r="A16" s="103" t="s">
        <v>1277</v>
      </c>
      <c r="B16" s="104"/>
    </row>
    <row r="17" spans="1:7" ht="15" customHeight="1" collapsed="1" x14ac:dyDescent="0.25">
      <c r="A17" s="73"/>
      <c r="B17" s="75" t="s">
        <v>1457</v>
      </c>
      <c r="C17" s="73" t="s">
        <v>268</v>
      </c>
      <c r="D17" s="73"/>
      <c r="E17" s="58"/>
      <c r="F17" s="74"/>
      <c r="G17" s="74"/>
    </row>
    <row r="18" spans="1:7" x14ac:dyDescent="0.25">
      <c r="A18" s="103" t="s">
        <v>1278</v>
      </c>
      <c r="B18" s="103" t="s">
        <v>193</v>
      </c>
    </row>
    <row r="19" spans="1:7" hidden="1" outlineLevel="1" x14ac:dyDescent="0.25">
      <c r="A19" s="103" t="s">
        <v>1279</v>
      </c>
    </row>
    <row r="20" spans="1:7" hidden="1" outlineLevel="1" x14ac:dyDescent="0.25">
      <c r="A20" s="103" t="s">
        <v>1280</v>
      </c>
    </row>
    <row r="21" spans="1:7" hidden="1" outlineLevel="1" x14ac:dyDescent="0.25">
      <c r="A21" s="103" t="s">
        <v>1281</v>
      </c>
    </row>
    <row r="22" spans="1:7" hidden="1" outlineLevel="1" x14ac:dyDescent="0.25">
      <c r="A22" s="103" t="s">
        <v>1282</v>
      </c>
    </row>
    <row r="23" spans="1:7" hidden="1" outlineLevel="1" x14ac:dyDescent="0.25">
      <c r="A23" s="103" t="s">
        <v>1283</v>
      </c>
    </row>
    <row r="24" spans="1:7" hidden="1" outlineLevel="1" x14ac:dyDescent="0.25">
      <c r="A24" s="103" t="s">
        <v>1284</v>
      </c>
    </row>
    <row r="25" spans="1:7" ht="15" customHeight="1" collapsed="1" x14ac:dyDescent="0.25">
      <c r="A25" s="73"/>
      <c r="B25" s="75" t="s">
        <v>1458</v>
      </c>
      <c r="C25" s="73" t="s">
        <v>268</v>
      </c>
      <c r="D25" s="73"/>
      <c r="E25" s="58"/>
      <c r="F25" s="74"/>
      <c r="G25" s="74"/>
    </row>
    <row r="26" spans="1:7" x14ac:dyDescent="0.25">
      <c r="A26" s="103" t="s">
        <v>1285</v>
      </c>
      <c r="B26" s="88" t="s">
        <v>87</v>
      </c>
      <c r="C26" s="103">
        <f>SUM(C27:C54)</f>
        <v>0</v>
      </c>
      <c r="D26" s="88"/>
      <c r="F26" s="88"/>
      <c r="G26" s="103"/>
    </row>
    <row r="27" spans="1:7" x14ac:dyDescent="0.25">
      <c r="A27" s="103" t="s">
        <v>1286</v>
      </c>
      <c r="B27" s="103" t="s">
        <v>100</v>
      </c>
      <c r="D27" s="88"/>
      <c r="F27" s="88"/>
      <c r="G27" s="103"/>
    </row>
    <row r="28" spans="1:7" x14ac:dyDescent="0.25">
      <c r="A28" s="103" t="s">
        <v>1287</v>
      </c>
      <c r="B28" s="103" t="s">
        <v>88</v>
      </c>
      <c r="D28" s="88"/>
      <c r="F28" s="88"/>
      <c r="G28" s="103"/>
    </row>
    <row r="29" spans="1:7" x14ac:dyDescent="0.25">
      <c r="A29" s="103" t="s">
        <v>1288</v>
      </c>
      <c r="B29" s="103" t="s">
        <v>89</v>
      </c>
      <c r="D29" s="88"/>
      <c r="F29" s="88"/>
      <c r="G29" s="103"/>
    </row>
    <row r="30" spans="1:7" x14ac:dyDescent="0.25">
      <c r="A30" s="103" t="s">
        <v>1289</v>
      </c>
      <c r="B30" s="103" t="s">
        <v>276</v>
      </c>
      <c r="D30" s="88"/>
      <c r="F30" s="88"/>
      <c r="G30" s="103"/>
    </row>
    <row r="31" spans="1:7" x14ac:dyDescent="0.25">
      <c r="A31" s="103" t="s">
        <v>1290</v>
      </c>
      <c r="B31" s="103" t="s">
        <v>110</v>
      </c>
      <c r="D31" s="88"/>
      <c r="F31" s="88"/>
      <c r="G31" s="103"/>
    </row>
    <row r="32" spans="1:7" x14ac:dyDescent="0.25">
      <c r="A32" s="103" t="s">
        <v>1291</v>
      </c>
      <c r="B32" s="103" t="s">
        <v>107</v>
      </c>
      <c r="D32" s="88"/>
      <c r="F32" s="88"/>
      <c r="G32" s="103"/>
    </row>
    <row r="33" spans="1:7" x14ac:dyDescent="0.25">
      <c r="A33" s="103" t="s">
        <v>1292</v>
      </c>
      <c r="B33" s="103" t="s">
        <v>90</v>
      </c>
      <c r="D33" s="88"/>
      <c r="F33" s="88"/>
      <c r="G33" s="103"/>
    </row>
    <row r="34" spans="1:7" x14ac:dyDescent="0.25">
      <c r="A34" s="103" t="s">
        <v>1293</v>
      </c>
      <c r="B34" s="103" t="s">
        <v>91</v>
      </c>
      <c r="D34" s="88"/>
      <c r="F34" s="88"/>
      <c r="G34" s="103"/>
    </row>
    <row r="35" spans="1:7" x14ac:dyDescent="0.25">
      <c r="A35" s="103" t="s">
        <v>1294</v>
      </c>
      <c r="B35" s="103" t="s">
        <v>92</v>
      </c>
      <c r="D35" s="88"/>
      <c r="F35" s="88"/>
      <c r="G35" s="103"/>
    </row>
    <row r="36" spans="1:7" x14ac:dyDescent="0.25">
      <c r="A36" s="103" t="s">
        <v>1295</v>
      </c>
      <c r="B36" s="103" t="s">
        <v>0</v>
      </c>
      <c r="D36" s="88"/>
      <c r="F36" s="88"/>
      <c r="G36" s="103"/>
    </row>
    <row r="37" spans="1:7" x14ac:dyDescent="0.25">
      <c r="A37" s="103" t="s">
        <v>1296</v>
      </c>
      <c r="B37" s="103" t="s">
        <v>13</v>
      </c>
      <c r="D37" s="88"/>
      <c r="F37" s="88"/>
      <c r="G37" s="103"/>
    </row>
    <row r="38" spans="1:7" x14ac:dyDescent="0.25">
      <c r="A38" s="103" t="s">
        <v>1297</v>
      </c>
      <c r="B38" s="103" t="s">
        <v>93</v>
      </c>
      <c r="D38" s="88"/>
      <c r="F38" s="88"/>
      <c r="G38" s="103"/>
    </row>
    <row r="39" spans="1:7" x14ac:dyDescent="0.25">
      <c r="A39" s="103" t="s">
        <v>1298</v>
      </c>
      <c r="B39" s="103" t="s">
        <v>279</v>
      </c>
      <c r="D39" s="88"/>
      <c r="F39" s="88"/>
      <c r="G39" s="103"/>
    </row>
    <row r="40" spans="1:7" x14ac:dyDescent="0.25">
      <c r="A40" s="103" t="s">
        <v>1299</v>
      </c>
      <c r="B40" s="103" t="s">
        <v>108</v>
      </c>
      <c r="D40" s="88"/>
      <c r="F40" s="88"/>
      <c r="G40" s="103"/>
    </row>
    <row r="41" spans="1:7" x14ac:dyDescent="0.25">
      <c r="A41" s="103" t="s">
        <v>1300</v>
      </c>
      <c r="B41" s="103" t="s">
        <v>94</v>
      </c>
      <c r="D41" s="88"/>
      <c r="F41" s="88"/>
      <c r="G41" s="103"/>
    </row>
    <row r="42" spans="1:7" x14ac:dyDescent="0.25">
      <c r="A42" s="103" t="s">
        <v>1301</v>
      </c>
      <c r="B42" s="103" t="s">
        <v>95</v>
      </c>
      <c r="D42" s="88"/>
      <c r="F42" s="88"/>
      <c r="G42" s="103"/>
    </row>
    <row r="43" spans="1:7" x14ac:dyDescent="0.25">
      <c r="A43" s="103" t="s">
        <v>1302</v>
      </c>
      <c r="B43" s="103" t="s">
        <v>96</v>
      </c>
      <c r="D43" s="88"/>
      <c r="F43" s="88"/>
      <c r="G43" s="103"/>
    </row>
    <row r="44" spans="1:7" x14ac:dyDescent="0.25">
      <c r="A44" s="103" t="s">
        <v>1303</v>
      </c>
      <c r="B44" s="103" t="s">
        <v>97</v>
      </c>
      <c r="D44" s="88"/>
      <c r="F44" s="88"/>
      <c r="G44" s="103"/>
    </row>
    <row r="45" spans="1:7" x14ac:dyDescent="0.25">
      <c r="A45" s="103" t="s">
        <v>1304</v>
      </c>
      <c r="B45" s="103" t="s">
        <v>98</v>
      </c>
      <c r="D45" s="88"/>
      <c r="F45" s="88"/>
      <c r="G45" s="103"/>
    </row>
    <row r="46" spans="1:7" x14ac:dyDescent="0.25">
      <c r="A46" s="103" t="s">
        <v>1305</v>
      </c>
      <c r="B46" s="103" t="s">
        <v>99</v>
      </c>
      <c r="D46" s="88"/>
      <c r="F46" s="88"/>
      <c r="G46" s="103"/>
    </row>
    <row r="47" spans="1:7" x14ac:dyDescent="0.25">
      <c r="A47" s="103" t="s">
        <v>1306</v>
      </c>
      <c r="B47" s="103" t="s">
        <v>101</v>
      </c>
      <c r="D47" s="88"/>
      <c r="F47" s="88"/>
      <c r="G47" s="103"/>
    </row>
    <row r="48" spans="1:7" x14ac:dyDescent="0.25">
      <c r="A48" s="103" t="s">
        <v>1307</v>
      </c>
      <c r="B48" s="103" t="s">
        <v>102</v>
      </c>
      <c r="D48" s="88"/>
      <c r="F48" s="88"/>
      <c r="G48" s="103"/>
    </row>
    <row r="49" spans="1:7" x14ac:dyDescent="0.25">
      <c r="A49" s="103" t="s">
        <v>1308</v>
      </c>
      <c r="B49" s="103" t="s">
        <v>103</v>
      </c>
      <c r="D49" s="88"/>
      <c r="F49" s="88"/>
      <c r="G49" s="103"/>
    </row>
    <row r="50" spans="1:7" x14ac:dyDescent="0.25">
      <c r="A50" s="103" t="s">
        <v>1309</v>
      </c>
      <c r="B50" s="103" t="s">
        <v>105</v>
      </c>
      <c r="D50" s="88"/>
      <c r="F50" s="88"/>
      <c r="G50" s="103"/>
    </row>
    <row r="51" spans="1:7" x14ac:dyDescent="0.25">
      <c r="A51" s="103" t="s">
        <v>1310</v>
      </c>
      <c r="B51" s="103" t="s">
        <v>106</v>
      </c>
      <c r="D51" s="88"/>
      <c r="F51" s="88"/>
      <c r="G51" s="103"/>
    </row>
    <row r="52" spans="1:7" x14ac:dyDescent="0.25">
      <c r="A52" s="103" t="s">
        <v>1311</v>
      </c>
      <c r="B52" s="103" t="s">
        <v>14</v>
      </c>
      <c r="D52" s="88"/>
      <c r="F52" s="88"/>
      <c r="G52" s="103"/>
    </row>
    <row r="53" spans="1:7" x14ac:dyDescent="0.25">
      <c r="A53" s="103" t="s">
        <v>1312</v>
      </c>
      <c r="B53" s="103" t="s">
        <v>104</v>
      </c>
      <c r="D53" s="88"/>
      <c r="F53" s="88"/>
      <c r="G53" s="103"/>
    </row>
    <row r="54" spans="1:7" x14ac:dyDescent="0.25">
      <c r="A54" s="103" t="s">
        <v>1313</v>
      </c>
      <c r="B54" s="103" t="s">
        <v>109</v>
      </c>
      <c r="D54" s="88"/>
      <c r="F54" s="88"/>
      <c r="G54" s="103"/>
    </row>
    <row r="55" spans="1:7" x14ac:dyDescent="0.25">
      <c r="A55" s="103" t="s">
        <v>1314</v>
      </c>
      <c r="B55" s="88" t="s">
        <v>111</v>
      </c>
      <c r="C55" s="88">
        <f>SUM(C56:C58)</f>
        <v>0</v>
      </c>
      <c r="D55" s="88"/>
      <c r="F55" s="88"/>
      <c r="G55" s="103"/>
    </row>
    <row r="56" spans="1:7" x14ac:dyDescent="0.25">
      <c r="A56" s="103" t="s">
        <v>1315</v>
      </c>
      <c r="B56" s="103" t="s">
        <v>112</v>
      </c>
      <c r="D56" s="88"/>
      <c r="F56" s="88"/>
      <c r="G56" s="103"/>
    </row>
    <row r="57" spans="1:7" x14ac:dyDescent="0.25">
      <c r="A57" s="103" t="s">
        <v>1316</v>
      </c>
      <c r="B57" s="103" t="s">
        <v>113</v>
      </c>
      <c r="D57" s="88"/>
      <c r="F57" s="88"/>
      <c r="G57" s="103"/>
    </row>
    <row r="58" spans="1:7" x14ac:dyDescent="0.25">
      <c r="A58" s="103" t="s">
        <v>1317</v>
      </c>
      <c r="B58" s="103" t="s">
        <v>114</v>
      </c>
      <c r="D58" s="88"/>
      <c r="F58" s="88"/>
      <c r="G58" s="103"/>
    </row>
    <row r="59" spans="1:7" x14ac:dyDescent="0.25">
      <c r="A59" s="103" t="s">
        <v>1318</v>
      </c>
      <c r="B59" s="88" t="s">
        <v>2</v>
      </c>
      <c r="C59" s="88">
        <f>SUM(C60:C69)</f>
        <v>0</v>
      </c>
      <c r="D59" s="88"/>
      <c r="F59" s="88"/>
      <c r="G59" s="103"/>
    </row>
    <row r="60" spans="1:7" x14ac:dyDescent="0.25">
      <c r="A60" s="103" t="s">
        <v>1319</v>
      </c>
      <c r="B60" s="99" t="s">
        <v>115</v>
      </c>
      <c r="D60" s="88"/>
      <c r="F60" s="88"/>
      <c r="G60" s="103"/>
    </row>
    <row r="61" spans="1:7" x14ac:dyDescent="0.25">
      <c r="A61" s="103" t="s">
        <v>1320</v>
      </c>
      <c r="B61" s="99" t="s">
        <v>116</v>
      </c>
      <c r="D61" s="88"/>
      <c r="F61" s="88"/>
      <c r="G61" s="103"/>
    </row>
    <row r="62" spans="1:7" x14ac:dyDescent="0.25">
      <c r="A62" s="103" t="s">
        <v>1321</v>
      </c>
      <c r="B62" s="99" t="s">
        <v>135</v>
      </c>
      <c r="D62" s="88"/>
      <c r="F62" s="88"/>
      <c r="G62" s="103"/>
    </row>
    <row r="63" spans="1:7" x14ac:dyDescent="0.25">
      <c r="A63" s="103" t="s">
        <v>1322</v>
      </c>
      <c r="B63" s="99" t="s">
        <v>117</v>
      </c>
      <c r="D63" s="88"/>
      <c r="F63" s="88"/>
      <c r="G63" s="103"/>
    </row>
    <row r="64" spans="1:7" x14ac:dyDescent="0.25">
      <c r="A64" s="103" t="s">
        <v>1323</v>
      </c>
      <c r="B64" s="99" t="s">
        <v>118</v>
      </c>
      <c r="D64" s="88"/>
      <c r="F64" s="88"/>
      <c r="G64" s="103"/>
    </row>
    <row r="65" spans="1:7" x14ac:dyDescent="0.25">
      <c r="A65" s="103" t="s">
        <v>1324</v>
      </c>
      <c r="B65" s="99" t="s">
        <v>119</v>
      </c>
      <c r="D65" s="88"/>
      <c r="F65" s="88"/>
      <c r="G65" s="103"/>
    </row>
    <row r="66" spans="1:7" x14ac:dyDescent="0.25">
      <c r="A66" s="103" t="s">
        <v>1325</v>
      </c>
      <c r="B66" s="99" t="s">
        <v>120</v>
      </c>
      <c r="D66" s="88"/>
      <c r="F66" s="88"/>
      <c r="G66" s="103"/>
    </row>
    <row r="67" spans="1:7" x14ac:dyDescent="0.25">
      <c r="A67" s="103" t="s">
        <v>1326</v>
      </c>
      <c r="B67" s="99" t="s">
        <v>123</v>
      </c>
      <c r="D67" s="88"/>
      <c r="F67" s="88"/>
      <c r="G67" s="103"/>
    </row>
    <row r="68" spans="1:7" x14ac:dyDescent="0.25">
      <c r="A68" s="103" t="s">
        <v>1327</v>
      </c>
      <c r="B68" s="99" t="s">
        <v>121</v>
      </c>
      <c r="D68" s="88"/>
      <c r="F68" s="88"/>
      <c r="G68" s="103"/>
    </row>
    <row r="69" spans="1:7" x14ac:dyDescent="0.25">
      <c r="A69" s="103" t="s">
        <v>1328</v>
      </c>
      <c r="B69" s="99" t="s">
        <v>2</v>
      </c>
      <c r="D69" s="88"/>
      <c r="F69" s="88"/>
      <c r="G69" s="103"/>
    </row>
    <row r="70" spans="1:7" hidden="1" outlineLevel="1" x14ac:dyDescent="0.25">
      <c r="A70" s="103" t="s">
        <v>1329</v>
      </c>
      <c r="B70" s="85" t="s">
        <v>149</v>
      </c>
      <c r="G70" s="103"/>
    </row>
    <row r="71" spans="1:7" hidden="1" outlineLevel="1" x14ac:dyDescent="0.25">
      <c r="A71" s="103" t="s">
        <v>1330</v>
      </c>
      <c r="B71" s="85" t="s">
        <v>149</v>
      </c>
      <c r="G71" s="103"/>
    </row>
    <row r="72" spans="1:7" hidden="1" outlineLevel="1" x14ac:dyDescent="0.25">
      <c r="A72" s="103" t="s">
        <v>1331</v>
      </c>
      <c r="B72" s="85" t="s">
        <v>149</v>
      </c>
      <c r="G72" s="103"/>
    </row>
    <row r="73" spans="1:7" hidden="1" outlineLevel="1" x14ac:dyDescent="0.25">
      <c r="A73" s="103" t="s">
        <v>1332</v>
      </c>
      <c r="B73" s="85" t="s">
        <v>149</v>
      </c>
      <c r="G73" s="103"/>
    </row>
    <row r="74" spans="1:7" hidden="1" outlineLevel="1" x14ac:dyDescent="0.25">
      <c r="A74" s="103" t="s">
        <v>1333</v>
      </c>
      <c r="B74" s="85" t="s">
        <v>149</v>
      </c>
      <c r="G74" s="103"/>
    </row>
    <row r="75" spans="1:7" hidden="1" outlineLevel="1" x14ac:dyDescent="0.25">
      <c r="A75" s="103" t="s">
        <v>1334</v>
      </c>
      <c r="B75" s="85" t="s">
        <v>149</v>
      </c>
      <c r="G75" s="103"/>
    </row>
    <row r="76" spans="1:7" hidden="1" outlineLevel="1" x14ac:dyDescent="0.25">
      <c r="A76" s="103" t="s">
        <v>1335</v>
      </c>
      <c r="B76" s="85" t="s">
        <v>149</v>
      </c>
      <c r="G76" s="103"/>
    </row>
    <row r="77" spans="1:7" hidden="1" outlineLevel="1" x14ac:dyDescent="0.25">
      <c r="A77" s="103" t="s">
        <v>1336</v>
      </c>
      <c r="B77" s="85" t="s">
        <v>149</v>
      </c>
      <c r="G77" s="103"/>
    </row>
    <row r="78" spans="1:7" hidden="1" outlineLevel="1" x14ac:dyDescent="0.25">
      <c r="A78" s="103" t="s">
        <v>1337</v>
      </c>
      <c r="B78" s="85" t="s">
        <v>149</v>
      </c>
      <c r="G78" s="103"/>
    </row>
    <row r="79" spans="1:7" hidden="1" outlineLevel="1" x14ac:dyDescent="0.25">
      <c r="A79" s="103" t="s">
        <v>1338</v>
      </c>
      <c r="B79" s="85" t="s">
        <v>149</v>
      </c>
      <c r="G79" s="103"/>
    </row>
    <row r="80" spans="1:7" ht="15" customHeight="1" collapsed="1" x14ac:dyDescent="0.25">
      <c r="A80" s="73"/>
      <c r="B80" s="75" t="s">
        <v>1459</v>
      </c>
      <c r="C80" s="73" t="s">
        <v>268</v>
      </c>
      <c r="D80" s="73"/>
      <c r="E80" s="58"/>
      <c r="F80" s="74"/>
      <c r="G80" s="74"/>
    </row>
    <row r="81" spans="1:7" x14ac:dyDescent="0.25">
      <c r="A81" s="103" t="s">
        <v>1339</v>
      </c>
      <c r="B81" s="103" t="s">
        <v>27</v>
      </c>
      <c r="E81" s="66"/>
    </row>
    <row r="82" spans="1:7" x14ac:dyDescent="0.25">
      <c r="A82" s="103" t="s">
        <v>1340</v>
      </c>
      <c r="B82" s="103" t="s">
        <v>28</v>
      </c>
      <c r="E82" s="66"/>
    </row>
    <row r="83" spans="1:7" x14ac:dyDescent="0.25">
      <c r="A83" s="103" t="s">
        <v>1341</v>
      </c>
      <c r="B83" s="103" t="s">
        <v>2</v>
      </c>
      <c r="E83" s="66"/>
    </row>
    <row r="84" spans="1:7" hidden="1" outlineLevel="1" x14ac:dyDescent="0.25">
      <c r="A84" s="103" t="s">
        <v>1342</v>
      </c>
      <c r="E84" s="66"/>
    </row>
    <row r="85" spans="1:7" hidden="1" outlineLevel="1" x14ac:dyDescent="0.25">
      <c r="A85" s="103" t="s">
        <v>1343</v>
      </c>
      <c r="E85" s="66"/>
    </row>
    <row r="86" spans="1:7" hidden="1" outlineLevel="1" x14ac:dyDescent="0.25">
      <c r="A86" s="103" t="s">
        <v>1344</v>
      </c>
      <c r="E86" s="66"/>
    </row>
    <row r="87" spans="1:7" hidden="1" outlineLevel="1" x14ac:dyDescent="0.25">
      <c r="A87" s="103" t="s">
        <v>1345</v>
      </c>
      <c r="E87" s="66"/>
    </row>
    <row r="88" spans="1:7" hidden="1" outlineLevel="1" x14ac:dyDescent="0.25">
      <c r="A88" s="103" t="s">
        <v>1346</v>
      </c>
      <c r="E88" s="66"/>
    </row>
    <row r="89" spans="1:7" hidden="1" outlineLevel="1" x14ac:dyDescent="0.25">
      <c r="A89" s="103" t="s">
        <v>1347</v>
      </c>
      <c r="E89" s="66"/>
    </row>
    <row r="90" spans="1:7" ht="15" customHeight="1" collapsed="1" x14ac:dyDescent="0.25">
      <c r="A90" s="73"/>
      <c r="B90" s="75" t="s">
        <v>1460</v>
      </c>
      <c r="C90" s="73" t="s">
        <v>268</v>
      </c>
      <c r="D90" s="73"/>
      <c r="E90" s="58"/>
      <c r="F90" s="74"/>
      <c r="G90" s="74"/>
    </row>
    <row r="91" spans="1:7" x14ac:dyDescent="0.25">
      <c r="A91" s="103" t="s">
        <v>1348</v>
      </c>
      <c r="B91" s="103" t="s">
        <v>30</v>
      </c>
      <c r="E91" s="66"/>
    </row>
    <row r="92" spans="1:7" x14ac:dyDescent="0.25">
      <c r="A92" s="103" t="s">
        <v>1349</v>
      </c>
      <c r="B92" s="103" t="s">
        <v>12</v>
      </c>
      <c r="E92" s="66"/>
    </row>
    <row r="93" spans="1:7" x14ac:dyDescent="0.25">
      <c r="A93" s="103" t="s">
        <v>1350</v>
      </c>
      <c r="B93" s="103" t="s">
        <v>2</v>
      </c>
      <c r="E93" s="66"/>
    </row>
    <row r="94" spans="1:7" hidden="1" outlineLevel="1" x14ac:dyDescent="0.25">
      <c r="A94" s="103" t="s">
        <v>1351</v>
      </c>
      <c r="E94" s="66"/>
    </row>
    <row r="95" spans="1:7" hidden="1" outlineLevel="1" x14ac:dyDescent="0.25">
      <c r="A95" s="103" t="s">
        <v>1352</v>
      </c>
      <c r="E95" s="66"/>
    </row>
    <row r="96" spans="1:7" hidden="1" outlineLevel="1" x14ac:dyDescent="0.25">
      <c r="A96" s="103" t="s">
        <v>1353</v>
      </c>
      <c r="E96" s="66"/>
    </row>
    <row r="97" spans="1:7" hidden="1" outlineLevel="1" x14ac:dyDescent="0.25">
      <c r="A97" s="103" t="s">
        <v>1354</v>
      </c>
      <c r="E97" s="66"/>
    </row>
    <row r="98" spans="1:7" hidden="1" outlineLevel="1" x14ac:dyDescent="0.25">
      <c r="A98" s="103" t="s">
        <v>1355</v>
      </c>
      <c r="E98" s="66"/>
    </row>
    <row r="99" spans="1:7" hidden="1" outlineLevel="1" x14ac:dyDescent="0.25">
      <c r="A99" s="103" t="s">
        <v>1356</v>
      </c>
      <c r="E99" s="66"/>
    </row>
    <row r="100" spans="1:7" ht="15" customHeight="1" collapsed="1" x14ac:dyDescent="0.25">
      <c r="A100" s="73"/>
      <c r="B100" s="75" t="s">
        <v>1461</v>
      </c>
      <c r="C100" s="73" t="s">
        <v>268</v>
      </c>
      <c r="D100" s="73"/>
      <c r="E100" s="58"/>
      <c r="F100" s="74"/>
      <c r="G100" s="74"/>
    </row>
    <row r="101" spans="1:7" x14ac:dyDescent="0.25">
      <c r="A101" s="103" t="s">
        <v>1357</v>
      </c>
      <c r="B101" s="9" t="s">
        <v>58</v>
      </c>
      <c r="E101" s="66"/>
    </row>
    <row r="102" spans="1:7" x14ac:dyDescent="0.25">
      <c r="A102" s="103" t="s">
        <v>1358</v>
      </c>
      <c r="B102" s="9" t="s">
        <v>17</v>
      </c>
      <c r="E102" s="66"/>
    </row>
    <row r="103" spans="1:7" x14ac:dyDescent="0.25">
      <c r="A103" s="103" t="s">
        <v>1359</v>
      </c>
      <c r="B103" s="9" t="s">
        <v>18</v>
      </c>
    </row>
    <row r="104" spans="1:7" x14ac:dyDescent="0.25">
      <c r="A104" s="103" t="s">
        <v>1360</v>
      </c>
      <c r="B104" s="9" t="s">
        <v>19</v>
      </c>
    </row>
    <row r="105" spans="1:7" x14ac:dyDescent="0.25">
      <c r="A105" s="103" t="s">
        <v>1361</v>
      </c>
      <c r="B105" s="9" t="s">
        <v>20</v>
      </c>
    </row>
    <row r="106" spans="1:7" hidden="1" outlineLevel="1" x14ac:dyDescent="0.25">
      <c r="A106" s="103" t="s">
        <v>1362</v>
      </c>
      <c r="B106" s="9"/>
    </row>
    <row r="107" spans="1:7" hidden="1" outlineLevel="1" x14ac:dyDescent="0.25">
      <c r="A107" s="103" t="s">
        <v>1363</v>
      </c>
      <c r="B107" s="9"/>
    </row>
    <row r="108" spans="1:7" hidden="1" outlineLevel="1" x14ac:dyDescent="0.25">
      <c r="A108" s="103" t="s">
        <v>1364</v>
      </c>
      <c r="B108" s="9"/>
    </row>
    <row r="109" spans="1:7" hidden="1" outlineLevel="1" x14ac:dyDescent="0.25">
      <c r="A109" s="103" t="s">
        <v>1365</v>
      </c>
      <c r="B109" s="9"/>
    </row>
    <row r="110" spans="1:7" ht="15" customHeight="1" collapsed="1" x14ac:dyDescent="0.25">
      <c r="A110" s="73"/>
      <c r="B110" s="75" t="s">
        <v>1462</v>
      </c>
      <c r="C110" s="73" t="s">
        <v>268</v>
      </c>
      <c r="D110" s="73"/>
      <c r="E110" s="58"/>
      <c r="F110" s="74"/>
      <c r="G110" s="74"/>
    </row>
    <row r="111" spans="1:7" x14ac:dyDescent="0.25">
      <c r="A111" s="103" t="s">
        <v>1366</v>
      </c>
      <c r="B111" s="103" t="s">
        <v>84</v>
      </c>
      <c r="E111" s="66"/>
    </row>
    <row r="112" spans="1:7" hidden="1" outlineLevel="1" x14ac:dyDescent="0.25">
      <c r="A112" s="103" t="s">
        <v>1367</v>
      </c>
      <c r="E112" s="66"/>
    </row>
    <row r="113" spans="1:7" hidden="1" outlineLevel="1" x14ac:dyDescent="0.25">
      <c r="A113" s="103" t="s">
        <v>1368</v>
      </c>
      <c r="E113" s="66"/>
    </row>
    <row r="114" spans="1:7" hidden="1" outlineLevel="1" x14ac:dyDescent="0.25">
      <c r="A114" s="103" t="s">
        <v>1369</v>
      </c>
      <c r="E114" s="66"/>
    </row>
    <row r="115" spans="1:7" hidden="1" outlineLevel="1" x14ac:dyDescent="0.25">
      <c r="A115" s="103" t="s">
        <v>1370</v>
      </c>
      <c r="E115" s="66"/>
    </row>
    <row r="116" spans="1:7" ht="15" customHeight="1" collapsed="1" x14ac:dyDescent="0.25">
      <c r="A116" s="73"/>
      <c r="B116" s="75" t="s">
        <v>1463</v>
      </c>
      <c r="C116" s="73" t="s">
        <v>146</v>
      </c>
      <c r="D116" s="73" t="s">
        <v>54</v>
      </c>
      <c r="E116" s="58"/>
      <c r="F116" s="73" t="s">
        <v>268</v>
      </c>
      <c r="G116" s="73" t="s">
        <v>144</v>
      </c>
    </row>
    <row r="117" spans="1:7" x14ac:dyDescent="0.25">
      <c r="A117" s="103" t="s">
        <v>1371</v>
      </c>
      <c r="B117" s="99" t="s">
        <v>85</v>
      </c>
      <c r="D117" s="56"/>
      <c r="E117" s="56"/>
      <c r="F117" s="47"/>
      <c r="G117" s="47"/>
    </row>
    <row r="118" spans="1:7" x14ac:dyDescent="0.25">
      <c r="A118" s="56"/>
      <c r="B118" s="101"/>
      <c r="C118" s="56"/>
      <c r="D118" s="56"/>
      <c r="E118" s="56"/>
      <c r="F118" s="47"/>
      <c r="G118" s="47"/>
    </row>
    <row r="119" spans="1:7" x14ac:dyDescent="0.25">
      <c r="B119" s="99" t="s">
        <v>147</v>
      </c>
      <c r="C119" s="56"/>
      <c r="D119" s="56"/>
      <c r="E119" s="56"/>
      <c r="F119" s="47"/>
      <c r="G119" s="47"/>
    </row>
    <row r="120" spans="1:7" x14ac:dyDescent="0.25">
      <c r="A120" s="103" t="s">
        <v>1372</v>
      </c>
      <c r="B120" s="99" t="s">
        <v>83</v>
      </c>
      <c r="E120" s="56"/>
      <c r="F120" s="60" t="str">
        <f t="shared" ref="F120:F143" si="0">IF($C$144=0,"",IF(C120="","",C120/$C$144))</f>
        <v/>
      </c>
      <c r="G120" s="60" t="str">
        <f t="shared" ref="G120:G143" si="1">IF($D$144=0,"",IF(D120="","",D120/$D$144))</f>
        <v/>
      </c>
    </row>
    <row r="121" spans="1:7" x14ac:dyDescent="0.25">
      <c r="A121" s="103" t="s">
        <v>1373</v>
      </c>
      <c r="B121" s="99" t="s">
        <v>83</v>
      </c>
      <c r="E121" s="56"/>
      <c r="F121" s="60" t="str">
        <f t="shared" si="0"/>
        <v/>
      </c>
      <c r="G121" s="60" t="str">
        <f t="shared" si="1"/>
        <v/>
      </c>
    </row>
    <row r="122" spans="1:7" x14ac:dyDescent="0.25">
      <c r="A122" s="103" t="s">
        <v>1374</v>
      </c>
      <c r="B122" s="99" t="s">
        <v>83</v>
      </c>
      <c r="E122" s="56"/>
      <c r="F122" s="60" t="str">
        <f t="shared" si="0"/>
        <v/>
      </c>
      <c r="G122" s="60" t="str">
        <f t="shared" si="1"/>
        <v/>
      </c>
    </row>
    <row r="123" spans="1:7" x14ac:dyDescent="0.25">
      <c r="A123" s="103" t="s">
        <v>1375</v>
      </c>
      <c r="B123" s="99" t="s">
        <v>83</v>
      </c>
      <c r="E123" s="56"/>
      <c r="F123" s="60" t="str">
        <f t="shared" si="0"/>
        <v/>
      </c>
      <c r="G123" s="60" t="str">
        <f t="shared" si="1"/>
        <v/>
      </c>
    </row>
    <row r="124" spans="1:7" x14ac:dyDescent="0.25">
      <c r="A124" s="103" t="s">
        <v>1376</v>
      </c>
      <c r="B124" s="99" t="s">
        <v>83</v>
      </c>
      <c r="E124" s="56"/>
      <c r="F124" s="60" t="str">
        <f t="shared" si="0"/>
        <v/>
      </c>
      <c r="G124" s="60" t="str">
        <f t="shared" si="1"/>
        <v/>
      </c>
    </row>
    <row r="125" spans="1:7" x14ac:dyDescent="0.25">
      <c r="A125" s="103" t="s">
        <v>1377</v>
      </c>
      <c r="B125" s="99" t="s">
        <v>83</v>
      </c>
      <c r="E125" s="56"/>
      <c r="F125" s="60" t="str">
        <f t="shared" si="0"/>
        <v/>
      </c>
      <c r="G125" s="60" t="str">
        <f t="shared" si="1"/>
        <v/>
      </c>
    </row>
    <row r="126" spans="1:7" x14ac:dyDescent="0.25">
      <c r="A126" s="103" t="s">
        <v>1378</v>
      </c>
      <c r="B126" s="99" t="s">
        <v>83</v>
      </c>
      <c r="E126" s="56"/>
      <c r="F126" s="60" t="str">
        <f t="shared" si="0"/>
        <v/>
      </c>
      <c r="G126" s="60" t="str">
        <f t="shared" si="1"/>
        <v/>
      </c>
    </row>
    <row r="127" spans="1:7" x14ac:dyDescent="0.25">
      <c r="A127" s="103" t="s">
        <v>1379</v>
      </c>
      <c r="B127" s="99" t="s">
        <v>83</v>
      </c>
      <c r="E127" s="56"/>
      <c r="F127" s="60" t="str">
        <f t="shared" si="0"/>
        <v/>
      </c>
      <c r="G127" s="60" t="str">
        <f t="shared" si="1"/>
        <v/>
      </c>
    </row>
    <row r="128" spans="1:7" x14ac:dyDescent="0.25">
      <c r="A128" s="103" t="s">
        <v>1380</v>
      </c>
      <c r="B128" s="99" t="s">
        <v>83</v>
      </c>
      <c r="E128" s="56"/>
      <c r="F128" s="60" t="str">
        <f t="shared" si="0"/>
        <v/>
      </c>
      <c r="G128" s="60" t="str">
        <f t="shared" si="1"/>
        <v/>
      </c>
    </row>
    <row r="129" spans="1:7" x14ac:dyDescent="0.25">
      <c r="A129" s="103" t="s">
        <v>1381</v>
      </c>
      <c r="B129" s="99" t="s">
        <v>83</v>
      </c>
      <c r="E129" s="99"/>
      <c r="F129" s="60" t="str">
        <f t="shared" si="0"/>
        <v/>
      </c>
      <c r="G129" s="60" t="str">
        <f t="shared" si="1"/>
        <v/>
      </c>
    </row>
    <row r="130" spans="1:7" x14ac:dyDescent="0.25">
      <c r="A130" s="103" t="s">
        <v>1382</v>
      </c>
      <c r="B130" s="99" t="s">
        <v>83</v>
      </c>
      <c r="E130" s="99"/>
      <c r="F130" s="60" t="str">
        <f t="shared" si="0"/>
        <v/>
      </c>
      <c r="G130" s="60" t="str">
        <f t="shared" si="1"/>
        <v/>
      </c>
    </row>
    <row r="131" spans="1:7" x14ac:dyDescent="0.25">
      <c r="A131" s="103" t="s">
        <v>1383</v>
      </c>
      <c r="B131" s="99" t="s">
        <v>83</v>
      </c>
      <c r="E131" s="99"/>
      <c r="F131" s="60" t="str">
        <f t="shared" si="0"/>
        <v/>
      </c>
      <c r="G131" s="60" t="str">
        <f t="shared" si="1"/>
        <v/>
      </c>
    </row>
    <row r="132" spans="1:7" x14ac:dyDescent="0.25">
      <c r="A132" s="103" t="s">
        <v>1384</v>
      </c>
      <c r="B132" s="99" t="s">
        <v>83</v>
      </c>
      <c r="E132" s="99"/>
      <c r="F132" s="60" t="str">
        <f t="shared" si="0"/>
        <v/>
      </c>
      <c r="G132" s="60" t="str">
        <f t="shared" si="1"/>
        <v/>
      </c>
    </row>
    <row r="133" spans="1:7" x14ac:dyDescent="0.25">
      <c r="A133" s="103" t="s">
        <v>1385</v>
      </c>
      <c r="B133" s="99" t="s">
        <v>83</v>
      </c>
      <c r="E133" s="99"/>
      <c r="F133" s="60" t="str">
        <f t="shared" si="0"/>
        <v/>
      </c>
      <c r="G133" s="60" t="str">
        <f t="shared" si="1"/>
        <v/>
      </c>
    </row>
    <row r="134" spans="1:7" x14ac:dyDescent="0.25">
      <c r="A134" s="103" t="s">
        <v>1386</v>
      </c>
      <c r="B134" s="99" t="s">
        <v>83</v>
      </c>
      <c r="E134" s="99"/>
      <c r="F134" s="60" t="str">
        <f t="shared" si="0"/>
        <v/>
      </c>
      <c r="G134" s="60" t="str">
        <f t="shared" si="1"/>
        <v/>
      </c>
    </row>
    <row r="135" spans="1:7" x14ac:dyDescent="0.25">
      <c r="A135" s="103" t="s">
        <v>1387</v>
      </c>
      <c r="B135" s="99" t="s">
        <v>83</v>
      </c>
      <c r="F135" s="60" t="str">
        <f t="shared" si="0"/>
        <v/>
      </c>
      <c r="G135" s="60" t="str">
        <f t="shared" si="1"/>
        <v/>
      </c>
    </row>
    <row r="136" spans="1:7" x14ac:dyDescent="0.25">
      <c r="A136" s="103" t="s">
        <v>1388</v>
      </c>
      <c r="B136" s="99" t="s">
        <v>83</v>
      </c>
      <c r="E136" s="72"/>
      <c r="F136" s="60" t="str">
        <f t="shared" si="0"/>
        <v/>
      </c>
      <c r="G136" s="60" t="str">
        <f t="shared" si="1"/>
        <v/>
      </c>
    </row>
    <row r="137" spans="1:7" x14ac:dyDescent="0.25">
      <c r="A137" s="103" t="s">
        <v>1389</v>
      </c>
      <c r="B137" s="99" t="s">
        <v>83</v>
      </c>
      <c r="E137" s="72"/>
      <c r="F137" s="60" t="str">
        <f t="shared" si="0"/>
        <v/>
      </c>
      <c r="G137" s="60" t="str">
        <f t="shared" si="1"/>
        <v/>
      </c>
    </row>
    <row r="138" spans="1:7" x14ac:dyDescent="0.25">
      <c r="A138" s="103" t="s">
        <v>1390</v>
      </c>
      <c r="B138" s="99" t="s">
        <v>83</v>
      </c>
      <c r="E138" s="72"/>
      <c r="F138" s="60" t="str">
        <f t="shared" si="0"/>
        <v/>
      </c>
      <c r="G138" s="60" t="str">
        <f t="shared" si="1"/>
        <v/>
      </c>
    </row>
    <row r="139" spans="1:7" x14ac:dyDescent="0.25">
      <c r="A139" s="103" t="s">
        <v>1391</v>
      </c>
      <c r="B139" s="99" t="s">
        <v>83</v>
      </c>
      <c r="E139" s="72"/>
      <c r="F139" s="60" t="str">
        <f t="shared" si="0"/>
        <v/>
      </c>
      <c r="G139" s="60" t="str">
        <f t="shared" si="1"/>
        <v/>
      </c>
    </row>
    <row r="140" spans="1:7" x14ac:dyDescent="0.25">
      <c r="A140" s="103" t="s">
        <v>1392</v>
      </c>
      <c r="B140" s="99" t="s">
        <v>83</v>
      </c>
      <c r="E140" s="72"/>
      <c r="F140" s="60" t="str">
        <f t="shared" si="0"/>
        <v/>
      </c>
      <c r="G140" s="60" t="str">
        <f t="shared" si="1"/>
        <v/>
      </c>
    </row>
    <row r="141" spans="1:7" x14ac:dyDescent="0.25">
      <c r="A141" s="103" t="s">
        <v>1393</v>
      </c>
      <c r="B141" s="99" t="s">
        <v>83</v>
      </c>
      <c r="E141" s="72"/>
      <c r="F141" s="60" t="str">
        <f t="shared" si="0"/>
        <v/>
      </c>
      <c r="G141" s="60" t="str">
        <f t="shared" si="1"/>
        <v/>
      </c>
    </row>
    <row r="142" spans="1:7" x14ac:dyDescent="0.25">
      <c r="A142" s="103" t="s">
        <v>1394</v>
      </c>
      <c r="B142" s="99" t="s">
        <v>83</v>
      </c>
      <c r="E142" s="72"/>
      <c r="F142" s="60" t="str">
        <f t="shared" si="0"/>
        <v/>
      </c>
      <c r="G142" s="60" t="str">
        <f t="shared" si="1"/>
        <v/>
      </c>
    </row>
    <row r="143" spans="1:7" x14ac:dyDescent="0.25">
      <c r="A143" s="103" t="s">
        <v>1395</v>
      </c>
      <c r="B143" s="99" t="s">
        <v>83</v>
      </c>
      <c r="E143" s="72"/>
      <c r="F143" s="60" t="str">
        <f t="shared" si="0"/>
        <v/>
      </c>
      <c r="G143" s="60" t="str">
        <f t="shared" si="1"/>
        <v/>
      </c>
    </row>
    <row r="144" spans="1:7" x14ac:dyDescent="0.25">
      <c r="A144" s="103" t="s">
        <v>1396</v>
      </c>
      <c r="B144" s="70" t="s">
        <v>1</v>
      </c>
      <c r="C144" s="99">
        <f>SUM(C120:C143)</f>
        <v>0</v>
      </c>
      <c r="D144" s="99">
        <f>SUM(D120:D143)</f>
        <v>0</v>
      </c>
      <c r="E144" s="72"/>
      <c r="F144" s="62">
        <f>SUM(F120:F143)</f>
        <v>0</v>
      </c>
      <c r="G144" s="62">
        <f>SUM(G120:G143)</f>
        <v>0</v>
      </c>
    </row>
    <row r="145" spans="1:7" ht="15" customHeight="1" x14ac:dyDescent="0.25">
      <c r="A145" s="73"/>
      <c r="B145" s="75" t="s">
        <v>1464</v>
      </c>
      <c r="C145" s="73" t="s">
        <v>146</v>
      </c>
      <c r="D145" s="73" t="s">
        <v>54</v>
      </c>
      <c r="E145" s="58"/>
      <c r="F145" s="73" t="s">
        <v>268</v>
      </c>
      <c r="G145" s="73" t="s">
        <v>144</v>
      </c>
    </row>
    <row r="146" spans="1:7" x14ac:dyDescent="0.25">
      <c r="A146" s="103" t="s">
        <v>1397</v>
      </c>
      <c r="B146" s="103" t="s">
        <v>132</v>
      </c>
      <c r="C146" s="107"/>
      <c r="G146" s="103"/>
    </row>
    <row r="147" spans="1:7" x14ac:dyDescent="0.25">
      <c r="G147" s="103"/>
    </row>
    <row r="148" spans="1:7" x14ac:dyDescent="0.25">
      <c r="B148" s="99" t="s">
        <v>252</v>
      </c>
      <c r="G148" s="103"/>
    </row>
    <row r="149" spans="1:7" x14ac:dyDescent="0.25">
      <c r="A149" s="103" t="s">
        <v>1398</v>
      </c>
      <c r="B149" s="103" t="s">
        <v>163</v>
      </c>
      <c r="F149" s="60" t="str">
        <f t="shared" ref="F149:F156" si="2">IF($C$157=0,"",IF(C149="","",C149/$C$157))</f>
        <v/>
      </c>
      <c r="G149" s="60" t="str">
        <f t="shared" ref="G149:G156" si="3">IF($D$157=0,"",IF(D149="","",D149/$D$157))</f>
        <v/>
      </c>
    </row>
    <row r="150" spans="1:7" x14ac:dyDescent="0.25">
      <c r="A150" s="103" t="s">
        <v>1399</v>
      </c>
      <c r="B150" s="103" t="s">
        <v>165</v>
      </c>
      <c r="F150" s="60" t="str">
        <f t="shared" si="2"/>
        <v/>
      </c>
      <c r="G150" s="60" t="str">
        <f t="shared" si="3"/>
        <v/>
      </c>
    </row>
    <row r="151" spans="1:7" x14ac:dyDescent="0.25">
      <c r="A151" s="103" t="s">
        <v>1400</v>
      </c>
      <c r="B151" s="103" t="s">
        <v>166</v>
      </c>
      <c r="F151" s="60" t="str">
        <f t="shared" si="2"/>
        <v/>
      </c>
      <c r="G151" s="60" t="str">
        <f t="shared" si="3"/>
        <v/>
      </c>
    </row>
    <row r="152" spans="1:7" x14ac:dyDescent="0.25">
      <c r="A152" s="103" t="s">
        <v>1401</v>
      </c>
      <c r="B152" s="103" t="s">
        <v>167</v>
      </c>
      <c r="F152" s="60" t="str">
        <f t="shared" si="2"/>
        <v/>
      </c>
      <c r="G152" s="60" t="str">
        <f t="shared" si="3"/>
        <v/>
      </c>
    </row>
    <row r="153" spans="1:7" x14ac:dyDescent="0.25">
      <c r="A153" s="103" t="s">
        <v>1402</v>
      </c>
      <c r="B153" s="103" t="s">
        <v>168</v>
      </c>
      <c r="F153" s="60" t="str">
        <f t="shared" si="2"/>
        <v/>
      </c>
      <c r="G153" s="60" t="str">
        <f t="shared" si="3"/>
        <v/>
      </c>
    </row>
    <row r="154" spans="1:7" x14ac:dyDescent="0.25">
      <c r="A154" s="103" t="s">
        <v>1403</v>
      </c>
      <c r="B154" s="103" t="s">
        <v>169</v>
      </c>
      <c r="F154" s="60" t="str">
        <f t="shared" si="2"/>
        <v/>
      </c>
      <c r="G154" s="60" t="str">
        <f t="shared" si="3"/>
        <v/>
      </c>
    </row>
    <row r="155" spans="1:7" x14ac:dyDescent="0.25">
      <c r="A155" s="103" t="s">
        <v>1404</v>
      </c>
      <c r="B155" s="103" t="s">
        <v>170</v>
      </c>
      <c r="F155" s="60" t="str">
        <f t="shared" si="2"/>
        <v/>
      </c>
      <c r="G155" s="60" t="str">
        <f t="shared" si="3"/>
        <v/>
      </c>
    </row>
    <row r="156" spans="1:7" x14ac:dyDescent="0.25">
      <c r="A156" s="103" t="s">
        <v>1405</v>
      </c>
      <c r="B156" s="103" t="s">
        <v>164</v>
      </c>
      <c r="F156" s="60" t="str">
        <f t="shared" si="2"/>
        <v/>
      </c>
      <c r="G156" s="60" t="str">
        <f t="shared" si="3"/>
        <v/>
      </c>
    </row>
    <row r="157" spans="1:7" x14ac:dyDescent="0.25">
      <c r="A157" s="103" t="s">
        <v>1406</v>
      </c>
      <c r="B157" s="70" t="s">
        <v>1</v>
      </c>
      <c r="C157" s="103">
        <f>SUM(C149:C156)</f>
        <v>0</v>
      </c>
      <c r="D157" s="103">
        <f>SUM(D149:D156)</f>
        <v>0</v>
      </c>
      <c r="F157" s="72">
        <f>SUM(F149:F156)</f>
        <v>0</v>
      </c>
      <c r="G157" s="72">
        <f>SUM(G149:G156)</f>
        <v>0</v>
      </c>
    </row>
    <row r="158" spans="1:7" hidden="1" outlineLevel="1" x14ac:dyDescent="0.25">
      <c r="A158" s="103" t="s">
        <v>1407</v>
      </c>
      <c r="B158" s="85" t="s">
        <v>171</v>
      </c>
      <c r="F158" s="60" t="str">
        <f t="shared" ref="F158:F163" si="4">IF($C$157=0,"",IF(C158="","",C158/$C$157))</f>
        <v/>
      </c>
      <c r="G158" s="60" t="str">
        <f t="shared" ref="G158:G163" si="5">IF($D$157=0,"",IF(D158="","",D158/$D$157))</f>
        <v/>
      </c>
    </row>
    <row r="159" spans="1:7" hidden="1" outlineLevel="1" x14ac:dyDescent="0.25">
      <c r="A159" s="103" t="s">
        <v>1408</v>
      </c>
      <c r="B159" s="85" t="s">
        <v>172</v>
      </c>
      <c r="F159" s="60" t="str">
        <f t="shared" si="4"/>
        <v/>
      </c>
      <c r="G159" s="60" t="str">
        <f t="shared" si="5"/>
        <v/>
      </c>
    </row>
    <row r="160" spans="1:7" hidden="1" outlineLevel="1" x14ac:dyDescent="0.25">
      <c r="A160" s="103" t="s">
        <v>1409</v>
      </c>
      <c r="B160" s="85" t="s">
        <v>173</v>
      </c>
      <c r="F160" s="60" t="str">
        <f t="shared" si="4"/>
        <v/>
      </c>
      <c r="G160" s="60" t="str">
        <f t="shared" si="5"/>
        <v/>
      </c>
    </row>
    <row r="161" spans="1:7" hidden="1" outlineLevel="1" x14ac:dyDescent="0.25">
      <c r="A161" s="103" t="s">
        <v>1410</v>
      </c>
      <c r="B161" s="85" t="s">
        <v>174</v>
      </c>
      <c r="F161" s="60" t="str">
        <f t="shared" si="4"/>
        <v/>
      </c>
      <c r="G161" s="60" t="str">
        <f t="shared" si="5"/>
        <v/>
      </c>
    </row>
    <row r="162" spans="1:7" hidden="1" outlineLevel="1" x14ac:dyDescent="0.25">
      <c r="A162" s="103" t="s">
        <v>1411</v>
      </c>
      <c r="B162" s="85" t="s">
        <v>175</v>
      </c>
      <c r="F162" s="60" t="str">
        <f t="shared" si="4"/>
        <v/>
      </c>
      <c r="G162" s="60" t="str">
        <f t="shared" si="5"/>
        <v/>
      </c>
    </row>
    <row r="163" spans="1:7" hidden="1" outlineLevel="1" x14ac:dyDescent="0.25">
      <c r="A163" s="103" t="s">
        <v>1412</v>
      </c>
      <c r="B163" s="85" t="s">
        <v>176</v>
      </c>
      <c r="F163" s="60" t="str">
        <f t="shared" si="4"/>
        <v/>
      </c>
      <c r="G163" s="60" t="str">
        <f t="shared" si="5"/>
        <v/>
      </c>
    </row>
    <row r="164" spans="1:7" hidden="1" outlineLevel="1" x14ac:dyDescent="0.25">
      <c r="A164" s="103" t="s">
        <v>1413</v>
      </c>
      <c r="B164" s="85"/>
      <c r="F164" s="60"/>
      <c r="G164" s="60"/>
    </row>
    <row r="165" spans="1:7" hidden="1" outlineLevel="1" x14ac:dyDescent="0.25">
      <c r="A165" s="103" t="s">
        <v>1414</v>
      </c>
      <c r="B165" s="85"/>
      <c r="F165" s="60"/>
      <c r="G165" s="60"/>
    </row>
    <row r="166" spans="1:7" hidden="1" outlineLevel="1" x14ac:dyDescent="0.25">
      <c r="A166" s="103" t="s">
        <v>1415</v>
      </c>
      <c r="B166" s="85"/>
      <c r="F166" s="60"/>
      <c r="G166" s="60"/>
    </row>
    <row r="167" spans="1:7" ht="15" customHeight="1" collapsed="1" x14ac:dyDescent="0.25">
      <c r="A167" s="73"/>
      <c r="B167" s="75" t="s">
        <v>1465</v>
      </c>
      <c r="C167" s="73" t="s">
        <v>146</v>
      </c>
      <c r="D167" s="73" t="s">
        <v>54</v>
      </c>
      <c r="E167" s="58"/>
      <c r="F167" s="73" t="s">
        <v>268</v>
      </c>
      <c r="G167" s="73" t="s">
        <v>144</v>
      </c>
    </row>
    <row r="168" spans="1:7" x14ac:dyDescent="0.25">
      <c r="A168" s="103" t="s">
        <v>1416</v>
      </c>
      <c r="B168" s="103" t="s">
        <v>132</v>
      </c>
      <c r="C168" s="107" t="s">
        <v>223</v>
      </c>
      <c r="G168" s="103"/>
    </row>
    <row r="169" spans="1:7" x14ac:dyDescent="0.25">
      <c r="G169" s="103"/>
    </row>
    <row r="170" spans="1:7" x14ac:dyDescent="0.25">
      <c r="B170" s="99" t="s">
        <v>252</v>
      </c>
      <c r="G170" s="103"/>
    </row>
    <row r="171" spans="1:7" x14ac:dyDescent="0.25">
      <c r="A171" s="103" t="s">
        <v>1417</v>
      </c>
      <c r="B171" s="103" t="s">
        <v>163</v>
      </c>
      <c r="C171" s="103" t="s">
        <v>223</v>
      </c>
      <c r="D171" s="103" t="s">
        <v>223</v>
      </c>
      <c r="F171" s="60" t="str">
        <f t="shared" ref="F171:F178" si="6">IF($C$179=0,"",IF(C171="[Mark as ND1 if not relevant]","",C171/$C$179))</f>
        <v/>
      </c>
      <c r="G171" s="60" t="str">
        <f t="shared" ref="G171:G178" si="7">IF($D$179=0,"",IF(D171="[Mark as ND1 if not relevant]","",D171/$D$179))</f>
        <v/>
      </c>
    </row>
    <row r="172" spans="1:7" x14ac:dyDescent="0.25">
      <c r="A172" s="103" t="s">
        <v>1418</v>
      </c>
      <c r="B172" s="103" t="s">
        <v>165</v>
      </c>
      <c r="C172" s="103" t="s">
        <v>223</v>
      </c>
      <c r="D172" s="103" t="s">
        <v>223</v>
      </c>
      <c r="F172" s="60" t="str">
        <f t="shared" si="6"/>
        <v/>
      </c>
      <c r="G172" s="60" t="str">
        <f t="shared" si="7"/>
        <v/>
      </c>
    </row>
    <row r="173" spans="1:7" x14ac:dyDescent="0.25">
      <c r="A173" s="103" t="s">
        <v>1419</v>
      </c>
      <c r="B173" s="103" t="s">
        <v>166</v>
      </c>
      <c r="C173" s="103" t="s">
        <v>223</v>
      </c>
      <c r="D173" s="103" t="s">
        <v>223</v>
      </c>
      <c r="F173" s="60" t="str">
        <f t="shared" si="6"/>
        <v/>
      </c>
      <c r="G173" s="60" t="str">
        <f t="shared" si="7"/>
        <v/>
      </c>
    </row>
    <row r="174" spans="1:7" x14ac:dyDescent="0.25">
      <c r="A174" s="103" t="s">
        <v>1420</v>
      </c>
      <c r="B174" s="103" t="s">
        <v>167</v>
      </c>
      <c r="C174" s="103" t="s">
        <v>223</v>
      </c>
      <c r="D174" s="103" t="s">
        <v>223</v>
      </c>
      <c r="F174" s="60" t="str">
        <f t="shared" si="6"/>
        <v/>
      </c>
      <c r="G174" s="60" t="str">
        <f t="shared" si="7"/>
        <v/>
      </c>
    </row>
    <row r="175" spans="1:7" x14ac:dyDescent="0.25">
      <c r="A175" s="103" t="s">
        <v>1421</v>
      </c>
      <c r="B175" s="103" t="s">
        <v>168</v>
      </c>
      <c r="C175" s="103" t="s">
        <v>223</v>
      </c>
      <c r="D175" s="103" t="s">
        <v>223</v>
      </c>
      <c r="F175" s="60" t="str">
        <f t="shared" si="6"/>
        <v/>
      </c>
      <c r="G175" s="60" t="str">
        <f t="shared" si="7"/>
        <v/>
      </c>
    </row>
    <row r="176" spans="1:7" x14ac:dyDescent="0.25">
      <c r="A176" s="103" t="s">
        <v>1422</v>
      </c>
      <c r="B176" s="103" t="s">
        <v>169</v>
      </c>
      <c r="C176" s="103" t="s">
        <v>223</v>
      </c>
      <c r="D176" s="103" t="s">
        <v>223</v>
      </c>
      <c r="F176" s="60" t="str">
        <f t="shared" si="6"/>
        <v/>
      </c>
      <c r="G176" s="60" t="str">
        <f t="shared" si="7"/>
        <v/>
      </c>
    </row>
    <row r="177" spans="1:7" x14ac:dyDescent="0.25">
      <c r="A177" s="103" t="s">
        <v>1423</v>
      </c>
      <c r="B177" s="103" t="s">
        <v>170</v>
      </c>
      <c r="C177" s="103" t="s">
        <v>223</v>
      </c>
      <c r="D177" s="103" t="s">
        <v>223</v>
      </c>
      <c r="F177" s="60" t="str">
        <f t="shared" si="6"/>
        <v/>
      </c>
      <c r="G177" s="60" t="str">
        <f t="shared" si="7"/>
        <v/>
      </c>
    </row>
    <row r="178" spans="1:7" x14ac:dyDescent="0.25">
      <c r="A178" s="103" t="s">
        <v>1424</v>
      </c>
      <c r="B178" s="103" t="s">
        <v>164</v>
      </c>
      <c r="C178" s="103" t="s">
        <v>223</v>
      </c>
      <c r="D178" s="103" t="s">
        <v>223</v>
      </c>
      <c r="F178" s="60" t="str">
        <f t="shared" si="6"/>
        <v/>
      </c>
      <c r="G178" s="60" t="str">
        <f t="shared" si="7"/>
        <v/>
      </c>
    </row>
    <row r="179" spans="1:7" x14ac:dyDescent="0.25">
      <c r="A179" s="103" t="s">
        <v>1425</v>
      </c>
      <c r="B179" s="70" t="s">
        <v>1</v>
      </c>
      <c r="C179" s="103">
        <f>SUM(C171:C178)</f>
        <v>0</v>
      </c>
      <c r="D179" s="103">
        <f>SUM(D171:D178)</f>
        <v>0</v>
      </c>
      <c r="F179" s="72">
        <f>SUM(F171:F178)</f>
        <v>0</v>
      </c>
      <c r="G179" s="72">
        <f>SUM(G171:G178)</f>
        <v>0</v>
      </c>
    </row>
    <row r="180" spans="1:7" hidden="1" outlineLevel="1" x14ac:dyDescent="0.25">
      <c r="A180" s="103" t="s">
        <v>1426</v>
      </c>
      <c r="B180" s="85" t="s">
        <v>171</v>
      </c>
      <c r="F180" s="60" t="str">
        <f t="shared" ref="F180:F185" si="8">IF($C$179=0,"",IF(C180="","",C180/$C$179))</f>
        <v/>
      </c>
      <c r="G180" s="60" t="str">
        <f t="shared" ref="G180:G185" si="9">IF($D$179=0,"",IF(D180="","",D180/$D$179))</f>
        <v/>
      </c>
    </row>
    <row r="181" spans="1:7" hidden="1" outlineLevel="1" x14ac:dyDescent="0.25">
      <c r="A181" s="103" t="s">
        <v>1427</v>
      </c>
      <c r="B181" s="85" t="s">
        <v>172</v>
      </c>
      <c r="F181" s="60" t="str">
        <f t="shared" si="8"/>
        <v/>
      </c>
      <c r="G181" s="60" t="str">
        <f t="shared" si="9"/>
        <v/>
      </c>
    </row>
    <row r="182" spans="1:7" hidden="1" outlineLevel="1" x14ac:dyDescent="0.25">
      <c r="A182" s="103" t="s">
        <v>1428</v>
      </c>
      <c r="B182" s="85" t="s">
        <v>173</v>
      </c>
      <c r="F182" s="60" t="str">
        <f t="shared" si="8"/>
        <v/>
      </c>
      <c r="G182" s="60" t="str">
        <f t="shared" si="9"/>
        <v/>
      </c>
    </row>
    <row r="183" spans="1:7" hidden="1" outlineLevel="1" x14ac:dyDescent="0.25">
      <c r="A183" s="103" t="s">
        <v>1429</v>
      </c>
      <c r="B183" s="85" t="s">
        <v>174</v>
      </c>
      <c r="F183" s="60" t="str">
        <f t="shared" si="8"/>
        <v/>
      </c>
      <c r="G183" s="60" t="str">
        <f t="shared" si="9"/>
        <v/>
      </c>
    </row>
    <row r="184" spans="1:7" hidden="1" outlineLevel="1" x14ac:dyDescent="0.25">
      <c r="A184" s="103" t="s">
        <v>1430</v>
      </c>
      <c r="B184" s="85" t="s">
        <v>175</v>
      </c>
      <c r="F184" s="60" t="str">
        <f t="shared" si="8"/>
        <v/>
      </c>
      <c r="G184" s="60" t="str">
        <f t="shared" si="9"/>
        <v/>
      </c>
    </row>
    <row r="185" spans="1:7" hidden="1" outlineLevel="1" x14ac:dyDescent="0.25">
      <c r="A185" s="103" t="s">
        <v>1431</v>
      </c>
      <c r="B185" s="85" t="s">
        <v>176</v>
      </c>
      <c r="F185" s="60" t="str">
        <f t="shared" si="8"/>
        <v/>
      </c>
      <c r="G185" s="60" t="str">
        <f t="shared" si="9"/>
        <v/>
      </c>
    </row>
    <row r="186" spans="1:7" hidden="1" outlineLevel="1" x14ac:dyDescent="0.25">
      <c r="A186" s="103" t="s">
        <v>1432</v>
      </c>
      <c r="B186" s="85"/>
      <c r="F186" s="60"/>
      <c r="G186" s="60"/>
    </row>
    <row r="187" spans="1:7" hidden="1" outlineLevel="1" x14ac:dyDescent="0.25">
      <c r="A187" s="103" t="s">
        <v>1433</v>
      </c>
      <c r="B187" s="85"/>
      <c r="F187" s="60"/>
      <c r="G187" s="60"/>
    </row>
    <row r="188" spans="1:7" hidden="1" outlineLevel="1" x14ac:dyDescent="0.25">
      <c r="A188" s="103" t="s">
        <v>1434</v>
      </c>
      <c r="B188" s="85"/>
      <c r="F188" s="60"/>
      <c r="G188" s="60"/>
    </row>
    <row r="189" spans="1:7" ht="15" customHeight="1" collapsed="1" x14ac:dyDescent="0.25">
      <c r="A189" s="73"/>
      <c r="B189" s="75" t="s">
        <v>1466</v>
      </c>
      <c r="C189" s="73" t="s">
        <v>268</v>
      </c>
      <c r="D189" s="73"/>
      <c r="E189" s="58"/>
      <c r="F189" s="73"/>
      <c r="G189" s="73"/>
    </row>
    <row r="190" spans="1:7" x14ac:dyDescent="0.25">
      <c r="A190" s="103" t="s">
        <v>1435</v>
      </c>
      <c r="B190" s="99" t="s">
        <v>83</v>
      </c>
      <c r="E190" s="72"/>
      <c r="F190" s="72"/>
      <c r="G190" s="72"/>
    </row>
    <row r="191" spans="1:7" x14ac:dyDescent="0.25">
      <c r="A191" s="103" t="s">
        <v>1436</v>
      </c>
      <c r="B191" s="99" t="s">
        <v>83</v>
      </c>
      <c r="E191" s="72"/>
      <c r="F191" s="72"/>
      <c r="G191" s="72"/>
    </row>
    <row r="192" spans="1:7" x14ac:dyDescent="0.25">
      <c r="A192" s="103" t="s">
        <v>1437</v>
      </c>
      <c r="B192" s="99" t="s">
        <v>83</v>
      </c>
      <c r="E192" s="72"/>
      <c r="F192" s="72"/>
      <c r="G192" s="72"/>
    </row>
    <row r="193" spans="1:7" x14ac:dyDescent="0.25">
      <c r="A193" s="103" t="s">
        <v>1438</v>
      </c>
      <c r="B193" s="99" t="s">
        <v>83</v>
      </c>
      <c r="E193" s="72"/>
      <c r="F193" s="72"/>
      <c r="G193" s="72"/>
    </row>
    <row r="194" spans="1:7" x14ac:dyDescent="0.25">
      <c r="A194" s="103" t="s">
        <v>1439</v>
      </c>
      <c r="B194" s="99" t="s">
        <v>83</v>
      </c>
      <c r="E194" s="72"/>
      <c r="F194" s="72"/>
      <c r="G194" s="72"/>
    </row>
    <row r="195" spans="1:7" x14ac:dyDescent="0.25">
      <c r="A195" s="103" t="s">
        <v>1440</v>
      </c>
      <c r="B195" s="99" t="s">
        <v>83</v>
      </c>
      <c r="E195" s="72"/>
      <c r="F195" s="72"/>
      <c r="G195" s="72"/>
    </row>
    <row r="196" spans="1:7" x14ac:dyDescent="0.25">
      <c r="A196" s="103" t="s">
        <v>1441</v>
      </c>
      <c r="B196" s="99" t="s">
        <v>83</v>
      </c>
      <c r="E196" s="72"/>
      <c r="F196" s="72"/>
      <c r="G196" s="72"/>
    </row>
    <row r="197" spans="1:7" x14ac:dyDescent="0.25">
      <c r="A197" s="103" t="s">
        <v>1442</v>
      </c>
      <c r="B197" s="99" t="s">
        <v>83</v>
      </c>
      <c r="E197" s="72"/>
      <c r="F197" s="72"/>
    </row>
    <row r="198" spans="1:7" x14ac:dyDescent="0.25">
      <c r="A198" s="103" t="s">
        <v>1443</v>
      </c>
      <c r="B198" s="99" t="s">
        <v>83</v>
      </c>
      <c r="E198" s="72"/>
      <c r="F198" s="72"/>
    </row>
    <row r="199" spans="1:7" x14ac:dyDescent="0.25">
      <c r="A199" s="103" t="s">
        <v>1444</v>
      </c>
      <c r="B199" s="99" t="s">
        <v>83</v>
      </c>
      <c r="E199" s="72"/>
      <c r="F199" s="72"/>
    </row>
    <row r="200" spans="1:7" x14ac:dyDescent="0.25">
      <c r="A200" s="103" t="s">
        <v>1445</v>
      </c>
      <c r="B200" s="99" t="s">
        <v>83</v>
      </c>
      <c r="E200" s="72"/>
      <c r="F200" s="72"/>
    </row>
    <row r="201" spans="1:7" x14ac:dyDescent="0.25">
      <c r="A201" s="103" t="s">
        <v>1446</v>
      </c>
      <c r="B201" s="99" t="s">
        <v>83</v>
      </c>
      <c r="E201" s="72"/>
      <c r="F201" s="72"/>
    </row>
    <row r="202" spans="1:7" x14ac:dyDescent="0.25">
      <c r="A202" s="103" t="s">
        <v>1447</v>
      </c>
      <c r="B202" s="99" t="s">
        <v>83</v>
      </c>
    </row>
    <row r="203" spans="1:7" x14ac:dyDescent="0.25">
      <c r="A203" s="103" t="s">
        <v>1448</v>
      </c>
      <c r="B203" s="99" t="s">
        <v>83</v>
      </c>
    </row>
    <row r="204" spans="1:7" x14ac:dyDescent="0.25">
      <c r="A204" s="103" t="s">
        <v>1449</v>
      </c>
      <c r="B204" s="99" t="s">
        <v>83</v>
      </c>
    </row>
    <row r="205" spans="1:7" x14ac:dyDescent="0.25">
      <c r="A205" s="103" t="s">
        <v>1450</v>
      </c>
      <c r="B205" s="99" t="s">
        <v>83</v>
      </c>
    </row>
    <row r="206" spans="1:7" x14ac:dyDescent="0.25">
      <c r="A206" s="103" t="s">
        <v>1451</v>
      </c>
      <c r="B206" s="99" t="s">
        <v>83</v>
      </c>
    </row>
    <row r="207" spans="1:7" hidden="1" outlineLevel="1" x14ac:dyDescent="0.25">
      <c r="A207" s="103" t="s">
        <v>1452</v>
      </c>
    </row>
    <row r="208" spans="1:7" hidden="1" outlineLevel="1" x14ac:dyDescent="0.25">
      <c r="A208" s="103" t="s">
        <v>1453</v>
      </c>
    </row>
    <row r="209" spans="1:1" hidden="1" outlineLevel="1" x14ac:dyDescent="0.25">
      <c r="A209" s="103" t="s">
        <v>1454</v>
      </c>
    </row>
    <row r="210" spans="1:1" hidden="1" outlineLevel="1" x14ac:dyDescent="0.25">
      <c r="A210" s="103" t="s">
        <v>1455</v>
      </c>
    </row>
    <row r="211" spans="1:1" hidden="1" outlineLevel="1" x14ac:dyDescent="0.25">
      <c r="A211" s="103"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257</v>
      </c>
      <c r="B1" s="21"/>
      <c r="C1" s="3"/>
      <c r="E1" s="66"/>
      <c r="F1" s="156"/>
      <c r="G1" s="156"/>
      <c r="H1" s="156"/>
      <c r="I1" s="156"/>
      <c r="J1" s="156"/>
      <c r="K1" s="156"/>
      <c r="L1" s="156"/>
    </row>
    <row r="2" spans="1:13" x14ac:dyDescent="0.25">
      <c r="B2" s="3"/>
      <c r="C2" s="3"/>
      <c r="F2" s="156"/>
      <c r="G2" s="156"/>
      <c r="H2" s="156"/>
      <c r="I2" s="156"/>
      <c r="J2" s="156"/>
      <c r="K2" s="156"/>
      <c r="L2" s="156"/>
    </row>
    <row r="3" spans="1:13" x14ac:dyDescent="0.25">
      <c r="A3" s="95" t="s">
        <v>60</v>
      </c>
      <c r="B3" s="46"/>
      <c r="C3" s="3"/>
      <c r="F3" s="156"/>
      <c r="G3" s="156"/>
      <c r="H3" s="156"/>
      <c r="I3" s="156"/>
      <c r="J3" s="156"/>
      <c r="K3" s="156"/>
      <c r="L3" s="156"/>
    </row>
    <row r="4" spans="1:13" x14ac:dyDescent="0.25">
      <c r="C4" s="3"/>
      <c r="F4" s="156"/>
      <c r="G4" s="156"/>
      <c r="H4" s="156"/>
      <c r="I4" s="156"/>
      <c r="J4" s="156"/>
      <c r="K4" s="156"/>
      <c r="L4" s="156"/>
    </row>
    <row r="5" spans="1:13" ht="18.75" customHeight="1" x14ac:dyDescent="0.25">
      <c r="A5" s="20" t="s">
        <v>214</v>
      </c>
      <c r="B5" s="20" t="s">
        <v>1496</v>
      </c>
      <c r="C5" s="20" t="s">
        <v>1551</v>
      </c>
      <c r="F5" s="156"/>
      <c r="G5" s="156"/>
      <c r="H5" s="156"/>
      <c r="I5" s="156"/>
      <c r="J5" s="156"/>
      <c r="K5" s="156"/>
      <c r="L5" s="156"/>
    </row>
    <row r="6" spans="1:13" ht="45" x14ac:dyDescent="0.25">
      <c r="A6" s="90" t="s">
        <v>1467</v>
      </c>
      <c r="B6" s="13" t="s">
        <v>233</v>
      </c>
      <c r="C6" s="103" t="s">
        <v>1682</v>
      </c>
      <c r="F6" s="156"/>
      <c r="G6" s="156"/>
      <c r="H6" s="156"/>
      <c r="I6" s="156"/>
      <c r="J6" s="156"/>
      <c r="K6" s="156"/>
      <c r="L6" s="156"/>
    </row>
    <row r="7" spans="1:13" s="98" customFormat="1" x14ac:dyDescent="0.25">
      <c r="A7" s="102" t="s">
        <v>1468</v>
      </c>
      <c r="B7" s="56" t="s">
        <v>234</v>
      </c>
      <c r="C7" s="103" t="s">
        <v>1684</v>
      </c>
      <c r="D7" s="100"/>
      <c r="E7" s="100"/>
      <c r="F7" s="156"/>
      <c r="G7" s="156"/>
      <c r="H7" s="156"/>
      <c r="I7" s="156"/>
      <c r="J7" s="156"/>
      <c r="K7" s="156"/>
      <c r="L7" s="156"/>
      <c r="M7" s="100"/>
    </row>
    <row r="8" spans="1:13" s="98" customFormat="1" x14ac:dyDescent="0.25">
      <c r="A8" s="102" t="s">
        <v>1469</v>
      </c>
      <c r="B8" s="56" t="s">
        <v>235</v>
      </c>
      <c r="C8" s="103" t="s">
        <v>1683</v>
      </c>
      <c r="D8" s="100"/>
      <c r="E8" s="100"/>
      <c r="F8" s="156"/>
      <c r="G8" s="156"/>
      <c r="H8" s="156"/>
      <c r="I8" s="156"/>
      <c r="J8" s="156"/>
      <c r="K8" s="156"/>
      <c r="L8" s="156"/>
      <c r="M8" s="100"/>
    </row>
    <row r="9" spans="1:13" x14ac:dyDescent="0.25">
      <c r="A9" s="102" t="s">
        <v>1470</v>
      </c>
      <c r="B9" s="13" t="s">
        <v>59</v>
      </c>
      <c r="C9" s="103" t="s">
        <v>1672</v>
      </c>
      <c r="F9" s="156"/>
      <c r="G9" s="156"/>
      <c r="H9" s="156"/>
      <c r="I9" s="156"/>
      <c r="J9" s="156"/>
      <c r="K9" s="156"/>
      <c r="L9" s="156"/>
    </row>
    <row r="10" spans="1:13" ht="44.25" customHeight="1" x14ac:dyDescent="0.25">
      <c r="A10" s="102" t="s">
        <v>1471</v>
      </c>
      <c r="B10" s="56" t="s">
        <v>1677</v>
      </c>
      <c r="C10" s="103" t="s">
        <v>1678</v>
      </c>
      <c r="F10" s="156"/>
      <c r="G10" s="156"/>
      <c r="H10" s="156"/>
      <c r="I10" s="156"/>
      <c r="J10" s="156"/>
      <c r="K10" s="156"/>
      <c r="L10" s="156"/>
    </row>
    <row r="11" spans="1:13" s="98" customFormat="1" ht="54.75" customHeight="1" x14ac:dyDescent="0.25">
      <c r="A11" s="102" t="s">
        <v>1472</v>
      </c>
      <c r="B11" s="56" t="s">
        <v>1679</v>
      </c>
      <c r="C11" s="103" t="s">
        <v>1680</v>
      </c>
      <c r="D11" s="100"/>
      <c r="E11" s="100"/>
      <c r="F11" s="156"/>
      <c r="G11" s="156"/>
      <c r="H11" s="156"/>
      <c r="I11" s="156"/>
      <c r="J11" s="156"/>
      <c r="K11" s="156"/>
      <c r="L11" s="156"/>
      <c r="M11" s="100"/>
    </row>
    <row r="12" spans="1:13" ht="45" x14ac:dyDescent="0.25">
      <c r="A12" s="102" t="s">
        <v>1473</v>
      </c>
      <c r="B12" s="13" t="s">
        <v>237</v>
      </c>
      <c r="C12" s="103" t="s">
        <v>1675</v>
      </c>
      <c r="F12" s="156"/>
      <c r="G12" s="156"/>
      <c r="H12" s="156"/>
      <c r="I12" s="156"/>
      <c r="J12" s="156"/>
      <c r="K12" s="156"/>
      <c r="L12" s="156"/>
    </row>
    <row r="13" spans="1:13" s="98" customFormat="1" x14ac:dyDescent="0.25">
      <c r="A13" s="102" t="s">
        <v>1474</v>
      </c>
      <c r="B13" s="56" t="s">
        <v>269</v>
      </c>
      <c r="C13" s="103" t="s">
        <v>1674</v>
      </c>
      <c r="D13" s="100"/>
      <c r="E13" s="100"/>
      <c r="F13" s="156"/>
      <c r="G13" s="156"/>
      <c r="H13" s="156"/>
      <c r="I13" s="156"/>
      <c r="J13" s="156"/>
      <c r="K13" s="156"/>
      <c r="L13" s="156"/>
      <c r="M13" s="100"/>
    </row>
    <row r="14" spans="1:13" s="98" customFormat="1" ht="30" x14ac:dyDescent="0.25">
      <c r="A14" s="102" t="s">
        <v>1475</v>
      </c>
      <c r="B14" s="56" t="s">
        <v>270</v>
      </c>
      <c r="C14" s="103" t="s">
        <v>1673</v>
      </c>
      <c r="D14" s="100"/>
      <c r="E14" s="100"/>
      <c r="F14" s="156"/>
      <c r="G14" s="156"/>
      <c r="H14" s="156"/>
      <c r="I14" s="156"/>
      <c r="J14" s="156"/>
      <c r="K14" s="156"/>
      <c r="L14" s="156"/>
      <c r="M14" s="100"/>
    </row>
    <row r="15" spans="1:13" s="98" customFormat="1" x14ac:dyDescent="0.25">
      <c r="A15" s="102" t="s">
        <v>1476</v>
      </c>
      <c r="B15" s="56" t="s">
        <v>236</v>
      </c>
      <c r="C15" s="103" t="s">
        <v>1676</v>
      </c>
      <c r="D15" s="100"/>
      <c r="E15" s="100"/>
      <c r="F15" s="156"/>
      <c r="G15" s="156"/>
      <c r="H15" s="156"/>
      <c r="I15" s="156"/>
      <c r="J15" s="156"/>
      <c r="K15" s="156"/>
      <c r="L15" s="156"/>
      <c r="M15" s="100"/>
    </row>
    <row r="16" spans="1:13" ht="30" x14ac:dyDescent="0.25">
      <c r="A16" s="102" t="s">
        <v>1477</v>
      </c>
      <c r="B16" s="15" t="s">
        <v>271</v>
      </c>
      <c r="C16" s="103" t="s">
        <v>1670</v>
      </c>
      <c r="F16" s="156"/>
      <c r="G16" s="156"/>
      <c r="H16" s="156"/>
      <c r="I16" s="156"/>
      <c r="J16" s="156"/>
      <c r="K16" s="156"/>
      <c r="L16" s="156"/>
    </row>
    <row r="17" spans="1:13" ht="30" customHeight="1" x14ac:dyDescent="0.25">
      <c r="A17" s="102" t="s">
        <v>1478</v>
      </c>
      <c r="B17" s="15" t="s">
        <v>148</v>
      </c>
      <c r="C17" s="103" t="s">
        <v>1671</v>
      </c>
      <c r="F17" s="156"/>
      <c r="G17" s="156"/>
      <c r="H17" s="156"/>
      <c r="I17" s="156"/>
      <c r="J17" s="156"/>
      <c r="K17" s="156"/>
      <c r="L17" s="156"/>
    </row>
    <row r="18" spans="1:13" x14ac:dyDescent="0.25">
      <c r="A18" s="102" t="s">
        <v>1479</v>
      </c>
      <c r="B18" s="15" t="s">
        <v>145</v>
      </c>
      <c r="C18" s="103" t="s">
        <v>1681</v>
      </c>
      <c r="F18" s="156"/>
      <c r="G18" s="156"/>
      <c r="H18" s="156"/>
      <c r="I18" s="156"/>
      <c r="J18" s="156"/>
      <c r="K18" s="156"/>
      <c r="L18" s="156"/>
    </row>
    <row r="19" spans="1:13" s="64" customFormat="1" hidden="1" outlineLevel="1" x14ac:dyDescent="0.25">
      <c r="A19" s="102" t="s">
        <v>1480</v>
      </c>
      <c r="B19" s="15" t="s">
        <v>1499</v>
      </c>
      <c r="C19" s="103" t="s">
        <v>180</v>
      </c>
      <c r="D19" s="16"/>
      <c r="E19" s="16"/>
      <c r="F19" s="156"/>
      <c r="G19" s="156"/>
      <c r="H19" s="156"/>
      <c r="I19" s="156"/>
      <c r="J19" s="156"/>
      <c r="K19" s="156"/>
      <c r="L19" s="156"/>
      <c r="M19" s="16"/>
    </row>
    <row r="20" spans="1:13" s="98" customFormat="1" hidden="1" outlineLevel="1" x14ac:dyDescent="0.25">
      <c r="A20" s="102" t="s">
        <v>1481</v>
      </c>
      <c r="B20" s="15"/>
      <c r="C20" s="103"/>
      <c r="D20" s="100"/>
      <c r="E20" s="100"/>
      <c r="F20" s="156"/>
      <c r="G20" s="156"/>
      <c r="H20" s="156"/>
      <c r="I20" s="156"/>
      <c r="J20" s="156"/>
      <c r="K20" s="156"/>
      <c r="L20" s="156"/>
      <c r="M20" s="100"/>
    </row>
    <row r="21" spans="1:13" s="98" customFormat="1" hidden="1" outlineLevel="1" x14ac:dyDescent="0.25">
      <c r="A21" s="102" t="s">
        <v>1482</v>
      </c>
      <c r="B21" s="15"/>
      <c r="C21" s="103"/>
      <c r="D21" s="100"/>
      <c r="E21" s="100"/>
      <c r="F21" s="156"/>
      <c r="G21" s="156"/>
      <c r="H21" s="156"/>
      <c r="I21" s="156"/>
      <c r="J21" s="156"/>
      <c r="K21" s="156"/>
      <c r="L21" s="156"/>
      <c r="M21" s="100"/>
    </row>
    <row r="22" spans="1:13" s="98" customFormat="1" hidden="1" outlineLevel="1" x14ac:dyDescent="0.25">
      <c r="A22" s="102" t="s">
        <v>1483</v>
      </c>
      <c r="B22" s="15"/>
      <c r="C22" s="103"/>
      <c r="D22" s="100"/>
      <c r="E22" s="100"/>
      <c r="F22" s="156"/>
      <c r="G22" s="156"/>
      <c r="H22" s="156"/>
      <c r="I22" s="156"/>
      <c r="J22" s="156"/>
      <c r="K22" s="156"/>
      <c r="L22" s="156"/>
      <c r="M22" s="100"/>
    </row>
    <row r="23" spans="1:13" s="98" customFormat="1" hidden="1" outlineLevel="1" x14ac:dyDescent="0.25">
      <c r="A23" s="102" t="s">
        <v>1484</v>
      </c>
      <c r="B23" s="15"/>
      <c r="C23" s="103"/>
      <c r="D23" s="100"/>
      <c r="E23" s="100"/>
      <c r="F23" s="156"/>
      <c r="G23" s="156"/>
      <c r="H23" s="156"/>
      <c r="I23" s="156"/>
      <c r="J23" s="156"/>
      <c r="K23" s="156"/>
      <c r="L23" s="156"/>
      <c r="M23" s="100"/>
    </row>
    <row r="24" spans="1:13" s="157" customFormat="1" ht="18.75" collapsed="1" x14ac:dyDescent="0.25">
      <c r="A24" s="20"/>
      <c r="B24" s="20" t="s">
        <v>1497</v>
      </c>
      <c r="C24" s="20" t="s">
        <v>157</v>
      </c>
      <c r="D24" s="100"/>
      <c r="E24" s="100"/>
      <c r="F24" s="156"/>
      <c r="G24" s="156"/>
      <c r="H24" s="156"/>
      <c r="I24" s="156"/>
      <c r="J24" s="156"/>
      <c r="K24" s="156"/>
      <c r="L24" s="156"/>
      <c r="M24" s="100"/>
    </row>
    <row r="25" spans="1:13" s="64" customFormat="1" x14ac:dyDescent="0.25">
      <c r="A25" s="102" t="s">
        <v>1485</v>
      </c>
      <c r="B25" s="15" t="s">
        <v>158</v>
      </c>
      <c r="C25" s="67" t="s">
        <v>180</v>
      </c>
      <c r="D25" s="16"/>
      <c r="E25" s="16"/>
      <c r="F25" s="156"/>
      <c r="G25" s="156"/>
      <c r="H25" s="156"/>
      <c r="I25" s="156"/>
      <c r="J25" s="156"/>
      <c r="K25" s="156"/>
      <c r="L25" s="156"/>
      <c r="M25" s="16"/>
    </row>
    <row r="26" spans="1:13" s="64" customFormat="1" x14ac:dyDescent="0.25">
      <c r="A26" s="102" t="s">
        <v>1486</v>
      </c>
      <c r="B26" s="15" t="s">
        <v>159</v>
      </c>
      <c r="C26" s="67" t="s">
        <v>181</v>
      </c>
      <c r="D26" s="16"/>
      <c r="E26" s="16"/>
      <c r="F26" s="156"/>
      <c r="G26" s="156"/>
      <c r="H26" s="156"/>
      <c r="I26" s="156"/>
      <c r="J26" s="156"/>
      <c r="K26" s="156"/>
      <c r="L26" s="156"/>
      <c r="M26" s="16"/>
    </row>
    <row r="27" spans="1:13" s="64" customFormat="1" x14ac:dyDescent="0.25">
      <c r="A27" s="102" t="s">
        <v>1487</v>
      </c>
      <c r="B27" s="15" t="s">
        <v>160</v>
      </c>
      <c r="C27" s="67" t="s">
        <v>182</v>
      </c>
      <c r="D27" s="16"/>
      <c r="E27" s="16"/>
      <c r="F27" s="156"/>
      <c r="G27" s="156"/>
      <c r="H27" s="156"/>
      <c r="I27" s="156"/>
      <c r="J27" s="156"/>
      <c r="K27" s="156"/>
      <c r="L27" s="156"/>
      <c r="M27" s="16"/>
    </row>
    <row r="28" spans="1:13" s="64" customFormat="1" hidden="1" outlineLevel="1" x14ac:dyDescent="0.25">
      <c r="A28" s="102" t="s">
        <v>1485</v>
      </c>
      <c r="B28" s="68"/>
      <c r="C28" s="67"/>
      <c r="D28" s="16"/>
      <c r="E28" s="16"/>
      <c r="F28" s="156"/>
      <c r="G28" s="156"/>
      <c r="H28" s="156"/>
      <c r="I28" s="156"/>
      <c r="J28" s="156"/>
      <c r="K28" s="156"/>
      <c r="L28" s="156"/>
      <c r="M28" s="16"/>
    </row>
    <row r="29" spans="1:13" s="64" customFormat="1" hidden="1" outlineLevel="1" x14ac:dyDescent="0.25">
      <c r="A29" s="102" t="s">
        <v>1488</v>
      </c>
      <c r="B29" s="68"/>
      <c r="C29" s="67"/>
      <c r="D29" s="16"/>
      <c r="E29" s="16"/>
      <c r="F29" s="156"/>
      <c r="G29" s="156"/>
      <c r="H29" s="156"/>
      <c r="I29" s="156"/>
      <c r="J29" s="156"/>
      <c r="K29" s="156"/>
      <c r="L29" s="156"/>
      <c r="M29" s="16"/>
    </row>
    <row r="30" spans="1:13" s="64" customFormat="1" hidden="1" outlineLevel="1" x14ac:dyDescent="0.25">
      <c r="A30" s="102" t="s">
        <v>1489</v>
      </c>
      <c r="B30" s="15"/>
      <c r="C30" s="67"/>
      <c r="D30" s="16"/>
      <c r="E30" s="16"/>
      <c r="F30" s="156"/>
      <c r="G30" s="156"/>
      <c r="H30" s="156"/>
      <c r="I30" s="156"/>
      <c r="J30" s="156"/>
      <c r="K30" s="156"/>
      <c r="L30" s="156"/>
      <c r="M30" s="16"/>
    </row>
    <row r="31" spans="1:13" ht="18.75" collapsed="1" x14ac:dyDescent="0.25">
      <c r="A31" s="20"/>
      <c r="B31" s="20" t="s">
        <v>1498</v>
      </c>
      <c r="C31" s="20" t="s">
        <v>1551</v>
      </c>
      <c r="F31" s="156"/>
      <c r="G31" s="156"/>
      <c r="H31" s="156"/>
      <c r="I31" s="156"/>
      <c r="J31" s="156"/>
      <c r="K31" s="156"/>
      <c r="L31" s="156"/>
    </row>
    <row r="32" spans="1:13" x14ac:dyDescent="0.25">
      <c r="A32" s="102" t="s">
        <v>1490</v>
      </c>
      <c r="B32" s="56" t="s">
        <v>61</v>
      </c>
      <c r="C32" s="103"/>
      <c r="F32" s="156"/>
      <c r="G32" s="156"/>
      <c r="H32" s="156"/>
      <c r="I32" s="156"/>
      <c r="J32" s="156"/>
      <c r="K32" s="156"/>
      <c r="L32" s="156"/>
    </row>
    <row r="33" spans="1:12" x14ac:dyDescent="0.25">
      <c r="A33" s="102" t="s">
        <v>1491</v>
      </c>
      <c r="B33" s="15"/>
      <c r="C33" s="133"/>
      <c r="F33" s="156"/>
      <c r="G33" s="156"/>
      <c r="H33" s="156"/>
      <c r="I33" s="156"/>
      <c r="J33" s="156"/>
      <c r="K33" s="156"/>
      <c r="L33" s="156"/>
    </row>
    <row r="34" spans="1:12" x14ac:dyDescent="0.25">
      <c r="A34" s="102" t="s">
        <v>1492</v>
      </c>
      <c r="B34" s="15"/>
      <c r="C34" s="133"/>
      <c r="F34" s="156"/>
      <c r="G34" s="156"/>
      <c r="H34" s="156"/>
      <c r="I34" s="156"/>
      <c r="J34" s="156"/>
      <c r="K34" s="156"/>
      <c r="L34" s="156"/>
    </row>
    <row r="35" spans="1:12" x14ac:dyDescent="0.25">
      <c r="A35" s="102" t="s">
        <v>1493</v>
      </c>
      <c r="B35" s="15"/>
      <c r="C35" s="133"/>
      <c r="F35" s="156"/>
      <c r="G35" s="156"/>
      <c r="H35" s="156"/>
      <c r="I35" s="156"/>
      <c r="J35" s="156"/>
      <c r="K35" s="156"/>
      <c r="L35" s="156"/>
    </row>
    <row r="36" spans="1:12" x14ac:dyDescent="0.25">
      <c r="A36" s="102" t="s">
        <v>1494</v>
      </c>
      <c r="B36" s="15"/>
      <c r="C36" s="133"/>
      <c r="F36" s="156"/>
      <c r="G36" s="156"/>
      <c r="H36" s="156"/>
      <c r="I36" s="156"/>
      <c r="J36" s="156"/>
      <c r="K36" s="156"/>
      <c r="L36" s="156"/>
    </row>
    <row r="37" spans="1:12" x14ac:dyDescent="0.25">
      <c r="A37" s="102" t="s">
        <v>1495</v>
      </c>
      <c r="B37" s="15"/>
      <c r="C37" s="133"/>
      <c r="F37" s="156"/>
      <c r="G37" s="156"/>
      <c r="H37" s="156"/>
      <c r="I37" s="156"/>
      <c r="J37" s="156"/>
      <c r="K37" s="156"/>
      <c r="L37" s="156"/>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280</v>
      </c>
    </row>
    <row r="3" spans="1:1" x14ac:dyDescent="0.25">
      <c r="A3" s="114"/>
    </row>
    <row r="4" spans="1:1" ht="34.5" x14ac:dyDescent="0.25">
      <c r="A4" s="115" t="s">
        <v>281</v>
      </c>
    </row>
    <row r="5" spans="1:1" ht="34.5" x14ac:dyDescent="0.25">
      <c r="A5" s="115" t="s">
        <v>282</v>
      </c>
    </row>
    <row r="6" spans="1:1" ht="34.5" x14ac:dyDescent="0.25">
      <c r="A6" s="115" t="s">
        <v>1522</v>
      </c>
    </row>
    <row r="7" spans="1:1" ht="17.25" x14ac:dyDescent="0.25">
      <c r="A7" s="115"/>
    </row>
    <row r="8" spans="1:1" ht="18.75" x14ac:dyDescent="0.25">
      <c r="A8" s="116" t="s">
        <v>283</v>
      </c>
    </row>
    <row r="9" spans="1:1" ht="34.5" x14ac:dyDescent="0.3">
      <c r="A9" s="117" t="s">
        <v>1523</v>
      </c>
    </row>
    <row r="10" spans="1:1" ht="69" x14ac:dyDescent="0.25">
      <c r="A10" s="118" t="s">
        <v>1524</v>
      </c>
    </row>
    <row r="11" spans="1:1" ht="34.5" x14ac:dyDescent="0.25">
      <c r="A11" s="118" t="s">
        <v>1525</v>
      </c>
    </row>
    <row r="12" spans="1:1" ht="17.25" x14ac:dyDescent="0.25">
      <c r="A12" s="118" t="s">
        <v>1526</v>
      </c>
    </row>
    <row r="13" spans="1:1" ht="17.25" x14ac:dyDescent="0.25">
      <c r="A13" s="118" t="s">
        <v>1527</v>
      </c>
    </row>
    <row r="14" spans="1:1" ht="34.5" x14ac:dyDescent="0.25">
      <c r="A14" s="118" t="s">
        <v>284</v>
      </c>
    </row>
    <row r="15" spans="1:1" ht="17.25" x14ac:dyDescent="0.25">
      <c r="A15" s="118"/>
    </row>
    <row r="16" spans="1:1" ht="18.75" x14ac:dyDescent="0.25">
      <c r="A16" s="116" t="s">
        <v>285</v>
      </c>
    </row>
    <row r="17" spans="1:1" ht="17.25" x14ac:dyDescent="0.25">
      <c r="A17" s="119" t="s">
        <v>286</v>
      </c>
    </row>
    <row r="18" spans="1:1" ht="34.5" x14ac:dyDescent="0.25">
      <c r="A18" s="120" t="s">
        <v>1528</v>
      </c>
    </row>
    <row r="19" spans="1:1" ht="34.5" x14ac:dyDescent="0.25">
      <c r="A19" s="120" t="s">
        <v>287</v>
      </c>
    </row>
    <row r="20" spans="1:1" ht="51.75" x14ac:dyDescent="0.25">
      <c r="A20" s="120" t="s">
        <v>288</v>
      </c>
    </row>
    <row r="21" spans="1:1" ht="86.25" x14ac:dyDescent="0.25">
      <c r="A21" s="120" t="s">
        <v>1529</v>
      </c>
    </row>
    <row r="22" spans="1:1" ht="51.75" x14ac:dyDescent="0.25">
      <c r="A22" s="120" t="s">
        <v>289</v>
      </c>
    </row>
    <row r="23" spans="1:1" ht="34.5" x14ac:dyDescent="0.25">
      <c r="A23" s="120" t="s">
        <v>290</v>
      </c>
    </row>
    <row r="24" spans="1:1" ht="17.25" x14ac:dyDescent="0.25">
      <c r="A24" s="120" t="s">
        <v>291</v>
      </c>
    </row>
    <row r="25" spans="1:1" ht="17.25" x14ac:dyDescent="0.25">
      <c r="A25" s="119" t="s">
        <v>292</v>
      </c>
    </row>
    <row r="26" spans="1:1" ht="51.75" x14ac:dyDescent="0.3">
      <c r="A26" s="121" t="s">
        <v>293</v>
      </c>
    </row>
    <row r="27" spans="1:1" ht="17.25" x14ac:dyDescent="0.3">
      <c r="A27" s="121" t="s">
        <v>294</v>
      </c>
    </row>
    <row r="28" spans="1:1" ht="17.25" x14ac:dyDescent="0.25">
      <c r="A28" s="119" t="s">
        <v>295</v>
      </c>
    </row>
    <row r="29" spans="1:1" ht="34.5" x14ac:dyDescent="0.25">
      <c r="A29" s="120" t="s">
        <v>296</v>
      </c>
    </row>
    <row r="30" spans="1:1" ht="34.5" x14ac:dyDescent="0.25">
      <c r="A30" s="120" t="s">
        <v>297</v>
      </c>
    </row>
    <row r="31" spans="1:1" ht="34.5" x14ac:dyDescent="0.25">
      <c r="A31" s="120" t="s">
        <v>298</v>
      </c>
    </row>
    <row r="32" spans="1:1" ht="34.5" x14ac:dyDescent="0.25">
      <c r="A32" s="120" t="s">
        <v>299</v>
      </c>
    </row>
    <row r="33" spans="1:1" ht="17.25" x14ac:dyDescent="0.25">
      <c r="A33" s="120"/>
    </row>
    <row r="34" spans="1:1" ht="18.75" x14ac:dyDescent="0.25">
      <c r="A34" s="116" t="s">
        <v>300</v>
      </c>
    </row>
    <row r="35" spans="1:1" ht="17.25" x14ac:dyDescent="0.25">
      <c r="A35" s="119" t="s">
        <v>301</v>
      </c>
    </row>
    <row r="36" spans="1:1" ht="34.5" x14ac:dyDescent="0.25">
      <c r="A36" s="120" t="s">
        <v>302</v>
      </c>
    </row>
    <row r="37" spans="1:1" ht="34.5" x14ac:dyDescent="0.25">
      <c r="A37" s="120" t="s">
        <v>303</v>
      </c>
    </row>
    <row r="38" spans="1:1" ht="34.5" x14ac:dyDescent="0.25">
      <c r="A38" s="120" t="s">
        <v>304</v>
      </c>
    </row>
    <row r="39" spans="1:1" ht="17.25" x14ac:dyDescent="0.25">
      <c r="A39" s="120" t="s">
        <v>305</v>
      </c>
    </row>
    <row r="40" spans="1:1" ht="34.5" x14ac:dyDescent="0.25">
      <c r="A40" s="120" t="s">
        <v>306</v>
      </c>
    </row>
    <row r="41" spans="1:1" ht="17.25" x14ac:dyDescent="0.25">
      <c r="A41" s="119" t="s">
        <v>307</v>
      </c>
    </row>
    <row r="42" spans="1:1" ht="17.25" x14ac:dyDescent="0.25">
      <c r="A42" s="120" t="s">
        <v>308</v>
      </c>
    </row>
    <row r="43" spans="1:1" x14ac:dyDescent="0.25">
      <c r="A43" s="153" t="s">
        <v>309</v>
      </c>
    </row>
    <row r="44" spans="1:1" ht="17.25" x14ac:dyDescent="0.25">
      <c r="A44" s="119" t="s">
        <v>310</v>
      </c>
    </row>
    <row r="45" spans="1:1" ht="34.5" x14ac:dyDescent="0.3">
      <c r="A45" s="121" t="s">
        <v>311</v>
      </c>
    </row>
    <row r="46" spans="1:1" ht="34.5" x14ac:dyDescent="0.25">
      <c r="A46" s="120" t="s">
        <v>312</v>
      </c>
    </row>
    <row r="47" spans="1:1" ht="34.5" x14ac:dyDescent="0.25">
      <c r="A47" s="120" t="s">
        <v>1530</v>
      </c>
    </row>
    <row r="48" spans="1:1" ht="17.25" x14ac:dyDescent="0.25">
      <c r="A48" s="120" t="s">
        <v>313</v>
      </c>
    </row>
    <row r="49" spans="1:1" ht="17.25" x14ac:dyDescent="0.3">
      <c r="A49" s="121" t="s">
        <v>314</v>
      </c>
    </row>
    <row r="50" spans="1:1" ht="17.25" x14ac:dyDescent="0.25">
      <c r="A50" s="119" t="s">
        <v>315</v>
      </c>
    </row>
    <row r="51" spans="1:1" ht="34.5" x14ac:dyDescent="0.3">
      <c r="A51" s="121" t="s">
        <v>316</v>
      </c>
    </row>
    <row r="52" spans="1:1" ht="17.25" x14ac:dyDescent="0.25">
      <c r="A52" s="120" t="s">
        <v>317</v>
      </c>
    </row>
    <row r="53" spans="1:1" ht="34.5" x14ac:dyDescent="0.3">
      <c r="A53" s="121" t="s">
        <v>318</v>
      </c>
    </row>
    <row r="54" spans="1:1" ht="17.25" x14ac:dyDescent="0.25">
      <c r="A54" s="119" t="s">
        <v>319</v>
      </c>
    </row>
    <row r="55" spans="1:1" ht="17.25" x14ac:dyDescent="0.3">
      <c r="A55" s="121" t="s">
        <v>320</v>
      </c>
    </row>
    <row r="56" spans="1:1" ht="34.5" x14ac:dyDescent="0.25">
      <c r="A56" s="120" t="s">
        <v>1531</v>
      </c>
    </row>
    <row r="57" spans="1:1" ht="17.25" x14ac:dyDescent="0.25">
      <c r="A57" s="120" t="s">
        <v>321</v>
      </c>
    </row>
    <row r="58" spans="1:1" ht="17.25" x14ac:dyDescent="0.25">
      <c r="A58" s="120" t="s">
        <v>322</v>
      </c>
    </row>
    <row r="59" spans="1:1" ht="17.25" x14ac:dyDescent="0.25">
      <c r="A59" s="119" t="s">
        <v>323</v>
      </c>
    </row>
    <row r="60" spans="1:1" ht="34.5" x14ac:dyDescent="0.25">
      <c r="A60" s="120" t="s">
        <v>324</v>
      </c>
    </row>
    <row r="61" spans="1:1" ht="17.25" x14ac:dyDescent="0.25">
      <c r="A61" s="122"/>
    </row>
    <row r="62" spans="1:1" ht="18.75" x14ac:dyDescent="0.25">
      <c r="A62" s="116" t="s">
        <v>325</v>
      </c>
    </row>
    <row r="63" spans="1:1" ht="17.25" x14ac:dyDescent="0.25">
      <c r="A63" s="119" t="s">
        <v>326</v>
      </c>
    </row>
    <row r="64" spans="1:1" ht="34.5" x14ac:dyDescent="0.25">
      <c r="A64" s="120" t="s">
        <v>327</v>
      </c>
    </row>
    <row r="65" spans="1:1" ht="17.25" x14ac:dyDescent="0.25">
      <c r="A65" s="120" t="s">
        <v>328</v>
      </c>
    </row>
    <row r="66" spans="1:1" ht="34.5" x14ac:dyDescent="0.25">
      <c r="A66" s="118" t="s">
        <v>1532</v>
      </c>
    </row>
    <row r="67" spans="1:1" ht="34.5" x14ac:dyDescent="0.25">
      <c r="A67" s="118" t="s">
        <v>1533</v>
      </c>
    </row>
    <row r="68" spans="1:1" ht="34.5" x14ac:dyDescent="0.25">
      <c r="A68" s="118" t="s">
        <v>329</v>
      </c>
    </row>
    <row r="69" spans="1:1" ht="17.25" x14ac:dyDescent="0.25">
      <c r="A69" s="123" t="s">
        <v>330</v>
      </c>
    </row>
    <row r="70" spans="1:1" ht="51.75" x14ac:dyDescent="0.25">
      <c r="A70" s="118" t="s">
        <v>331</v>
      </c>
    </row>
    <row r="71" spans="1:1" ht="17.25" x14ac:dyDescent="0.25">
      <c r="A71" s="118" t="s">
        <v>332</v>
      </c>
    </row>
    <row r="72" spans="1:1" ht="17.25" x14ac:dyDescent="0.25">
      <c r="A72" s="123" t="s">
        <v>333</v>
      </c>
    </row>
    <row r="73" spans="1:1" ht="17.25" x14ac:dyDescent="0.25">
      <c r="A73" s="118" t="s">
        <v>334</v>
      </c>
    </row>
    <row r="74" spans="1:1" ht="17.25" x14ac:dyDescent="0.25">
      <c r="A74" s="123" t="s">
        <v>335</v>
      </c>
    </row>
    <row r="75" spans="1:1" ht="34.5" x14ac:dyDescent="0.25">
      <c r="A75" s="118" t="s">
        <v>336</v>
      </c>
    </row>
    <row r="76" spans="1:1" ht="17.25" x14ac:dyDescent="0.25">
      <c r="A76" s="118" t="s">
        <v>337</v>
      </c>
    </row>
    <row r="77" spans="1:1" ht="51.75" x14ac:dyDescent="0.25">
      <c r="A77" s="118" t="s">
        <v>338</v>
      </c>
    </row>
    <row r="78" spans="1:1" ht="17.25" x14ac:dyDescent="0.25">
      <c r="A78" s="123" t="s">
        <v>339</v>
      </c>
    </row>
    <row r="79" spans="1:1" ht="17.25" x14ac:dyDescent="0.3">
      <c r="A79" s="117" t="s">
        <v>340</v>
      </c>
    </row>
    <row r="80" spans="1:1" ht="17.25" x14ac:dyDescent="0.25">
      <c r="A80" s="123" t="s">
        <v>341</v>
      </c>
    </row>
    <row r="81" spans="1:1" ht="34.5" x14ac:dyDescent="0.25">
      <c r="A81" s="118" t="s">
        <v>342</v>
      </c>
    </row>
    <row r="82" spans="1:1" ht="34.5" x14ac:dyDescent="0.25">
      <c r="A82" s="118" t="s">
        <v>343</v>
      </c>
    </row>
    <row r="83" spans="1:1" ht="34.5" x14ac:dyDescent="0.25">
      <c r="A83" s="118" t="s">
        <v>344</v>
      </c>
    </row>
    <row r="84" spans="1:1" ht="34.5" x14ac:dyDescent="0.25">
      <c r="A84" s="118" t="s">
        <v>1534</v>
      </c>
    </row>
    <row r="85" spans="1:1" ht="34.5" x14ac:dyDescent="0.25">
      <c r="A85" s="118" t="s">
        <v>345</v>
      </c>
    </row>
    <row r="86" spans="1:1" ht="17.25" x14ac:dyDescent="0.25">
      <c r="A86" s="123" t="s">
        <v>346</v>
      </c>
    </row>
    <row r="87" spans="1:1" ht="17.25" x14ac:dyDescent="0.25">
      <c r="A87" s="118" t="s">
        <v>347</v>
      </c>
    </row>
    <row r="88" spans="1:1" ht="34.5" x14ac:dyDescent="0.25">
      <c r="A88" s="118" t="s">
        <v>348</v>
      </c>
    </row>
    <row r="89" spans="1:1" ht="17.25" x14ac:dyDescent="0.25">
      <c r="A89" s="123" t="s">
        <v>349</v>
      </c>
    </row>
    <row r="90" spans="1:1" ht="34.5" x14ac:dyDescent="0.25">
      <c r="A90" s="118" t="s">
        <v>350</v>
      </c>
    </row>
    <row r="91" spans="1:1" ht="17.25" x14ac:dyDescent="0.25">
      <c r="A91" s="123" t="s">
        <v>351</v>
      </c>
    </row>
    <row r="92" spans="1:1" ht="17.25" x14ac:dyDescent="0.3">
      <c r="A92" s="117" t="s">
        <v>352</v>
      </c>
    </row>
    <row r="93" spans="1:1" ht="17.25" x14ac:dyDescent="0.25">
      <c r="A93" s="118" t="s">
        <v>353</v>
      </c>
    </row>
    <row r="94" spans="1:1" ht="17.25" x14ac:dyDescent="0.25">
      <c r="A94" s="118"/>
    </row>
    <row r="95" spans="1:1" ht="18.75" x14ac:dyDescent="0.25">
      <c r="A95" s="116" t="s">
        <v>354</v>
      </c>
    </row>
    <row r="96" spans="1:1" ht="34.5" x14ac:dyDescent="0.3">
      <c r="A96" s="117" t="s">
        <v>355</v>
      </c>
    </row>
    <row r="97" spans="1:1" ht="17.25" x14ac:dyDescent="0.3">
      <c r="A97" s="117" t="s">
        <v>356</v>
      </c>
    </row>
    <row r="98" spans="1:1" ht="17.25" x14ac:dyDescent="0.25">
      <c r="A98" s="123" t="s">
        <v>357</v>
      </c>
    </row>
    <row r="99" spans="1:1" ht="17.25" x14ac:dyDescent="0.25">
      <c r="A99" s="115" t="s">
        <v>358</v>
      </c>
    </row>
    <row r="100" spans="1:1" ht="17.25" x14ac:dyDescent="0.25">
      <c r="A100" s="118" t="s">
        <v>359</v>
      </c>
    </row>
    <row r="101" spans="1:1" ht="17.25" x14ac:dyDescent="0.25">
      <c r="A101" s="118" t="s">
        <v>360</v>
      </c>
    </row>
    <row r="102" spans="1:1" ht="17.25" x14ac:dyDescent="0.25">
      <c r="A102" s="118" t="s">
        <v>361</v>
      </c>
    </row>
    <row r="103" spans="1:1" ht="17.25" x14ac:dyDescent="0.25">
      <c r="A103" s="118" t="s">
        <v>362</v>
      </c>
    </row>
    <row r="104" spans="1:1" ht="34.5" x14ac:dyDescent="0.25">
      <c r="A104" s="118" t="s">
        <v>363</v>
      </c>
    </row>
    <row r="105" spans="1:1" ht="17.25" x14ac:dyDescent="0.25">
      <c r="A105" s="115" t="s">
        <v>364</v>
      </c>
    </row>
    <row r="106" spans="1:1" ht="17.25" x14ac:dyDescent="0.25">
      <c r="A106" s="118" t="s">
        <v>365</v>
      </c>
    </row>
    <row r="107" spans="1:1" ht="17.25" x14ac:dyDescent="0.25">
      <c r="A107" s="118" t="s">
        <v>366</v>
      </c>
    </row>
    <row r="108" spans="1:1" ht="17.25" x14ac:dyDescent="0.25">
      <c r="A108" s="118" t="s">
        <v>367</v>
      </c>
    </row>
    <row r="109" spans="1:1" ht="17.25" x14ac:dyDescent="0.25">
      <c r="A109" s="118" t="s">
        <v>368</v>
      </c>
    </row>
    <row r="110" spans="1:1" ht="17.25" x14ac:dyDescent="0.25">
      <c r="A110" s="118" t="s">
        <v>369</v>
      </c>
    </row>
    <row r="111" spans="1:1" ht="17.25" x14ac:dyDescent="0.25">
      <c r="A111" s="118" t="s">
        <v>370</v>
      </c>
    </row>
    <row r="112" spans="1:1" ht="17.25" x14ac:dyDescent="0.25">
      <c r="A112" s="123" t="s">
        <v>371</v>
      </c>
    </row>
    <row r="113" spans="1:1" ht="17.25" x14ac:dyDescent="0.25">
      <c r="A113" s="118" t="s">
        <v>372</v>
      </c>
    </row>
    <row r="114" spans="1:1" ht="17.25" x14ac:dyDescent="0.25">
      <c r="A114" s="115" t="s">
        <v>373</v>
      </c>
    </row>
    <row r="115" spans="1:1" ht="17.25" x14ac:dyDescent="0.25">
      <c r="A115" s="118" t="s">
        <v>374</v>
      </c>
    </row>
    <row r="116" spans="1:1" ht="17.25" x14ac:dyDescent="0.25">
      <c r="A116" s="118" t="s">
        <v>375</v>
      </c>
    </row>
    <row r="117" spans="1:1" ht="17.25" x14ac:dyDescent="0.25">
      <c r="A117" s="115" t="s">
        <v>376</v>
      </c>
    </row>
    <row r="118" spans="1:1" ht="17.25" x14ac:dyDescent="0.25">
      <c r="A118" s="118" t="s">
        <v>377</v>
      </c>
    </row>
    <row r="119" spans="1:1" ht="17.25" x14ac:dyDescent="0.25">
      <c r="A119" s="118" t="s">
        <v>378</v>
      </c>
    </row>
    <row r="120" spans="1:1" ht="17.25" x14ac:dyDescent="0.25">
      <c r="A120" s="118" t="s">
        <v>379</v>
      </c>
    </row>
    <row r="121" spans="1:1" ht="17.25" x14ac:dyDescent="0.25">
      <c r="A121" s="123" t="s">
        <v>380</v>
      </c>
    </row>
    <row r="122" spans="1:1" ht="17.25" x14ac:dyDescent="0.25">
      <c r="A122" s="115" t="s">
        <v>381</v>
      </c>
    </row>
    <row r="123" spans="1:1" ht="17.25" x14ac:dyDescent="0.25">
      <c r="A123" s="115" t="s">
        <v>382</v>
      </c>
    </row>
    <row r="124" spans="1:1" ht="17.25" x14ac:dyDescent="0.25">
      <c r="A124" s="118" t="s">
        <v>383</v>
      </c>
    </row>
    <row r="125" spans="1:1" ht="17.25" x14ac:dyDescent="0.25">
      <c r="A125" s="118" t="s">
        <v>384</v>
      </c>
    </row>
    <row r="126" spans="1:1" ht="17.25" x14ac:dyDescent="0.25">
      <c r="A126" s="118" t="s">
        <v>385</v>
      </c>
    </row>
    <row r="127" spans="1:1" ht="17.25" x14ac:dyDescent="0.25">
      <c r="A127" s="118" t="s">
        <v>386</v>
      </c>
    </row>
    <row r="128" spans="1:1" ht="17.25" x14ac:dyDescent="0.25">
      <c r="A128" s="118" t="s">
        <v>387</v>
      </c>
    </row>
    <row r="129" spans="1:1" ht="17.25" x14ac:dyDescent="0.25">
      <c r="A129" s="123" t="s">
        <v>388</v>
      </c>
    </row>
    <row r="130" spans="1:1" ht="34.5" x14ac:dyDescent="0.25">
      <c r="A130" s="118" t="s">
        <v>389</v>
      </c>
    </row>
    <row r="131" spans="1:1" ht="69" x14ac:dyDescent="0.25">
      <c r="A131" s="118" t="s">
        <v>1535</v>
      </c>
    </row>
    <row r="132" spans="1:1" ht="34.5" x14ac:dyDescent="0.25">
      <c r="A132" s="118" t="s">
        <v>390</v>
      </c>
    </row>
    <row r="133" spans="1:1" ht="17.25" x14ac:dyDescent="0.25">
      <c r="A133" s="123" t="s">
        <v>391</v>
      </c>
    </row>
    <row r="134" spans="1:1" ht="34.5" x14ac:dyDescent="0.25">
      <c r="A134" s="115" t="s">
        <v>392</v>
      </c>
    </row>
    <row r="135" spans="1:1" ht="17.25" x14ac:dyDescent="0.25">
      <c r="A135" s="115"/>
    </row>
    <row r="136" spans="1:1" ht="18.75" x14ac:dyDescent="0.25">
      <c r="A136" s="116" t="s">
        <v>393</v>
      </c>
    </row>
    <row r="137" spans="1:1" ht="17.25" x14ac:dyDescent="0.25">
      <c r="A137" s="118" t="s">
        <v>1536</v>
      </c>
    </row>
    <row r="138" spans="1:1" ht="34.5" x14ac:dyDescent="0.25">
      <c r="A138" s="120" t="s">
        <v>1537</v>
      </c>
    </row>
    <row r="139" spans="1:1" ht="34.5" x14ac:dyDescent="0.25">
      <c r="A139" s="120" t="s">
        <v>1538</v>
      </c>
    </row>
    <row r="140" spans="1:1" ht="17.25" x14ac:dyDescent="0.25">
      <c r="A140" s="119" t="s">
        <v>394</v>
      </c>
    </row>
    <row r="141" spans="1:1" ht="17.25" x14ac:dyDescent="0.25">
      <c r="A141" s="124" t="s">
        <v>395</v>
      </c>
    </row>
    <row r="142" spans="1:1" ht="34.5" x14ac:dyDescent="0.3">
      <c r="A142" s="121" t="s">
        <v>396</v>
      </c>
    </row>
    <row r="143" spans="1:1" ht="17.25" x14ac:dyDescent="0.25">
      <c r="A143" s="120" t="s">
        <v>397</v>
      </c>
    </row>
    <row r="144" spans="1:1" ht="17.25" x14ac:dyDescent="0.25">
      <c r="A144" s="120" t="s">
        <v>398</v>
      </c>
    </row>
    <row r="145" spans="1:1" ht="17.25" x14ac:dyDescent="0.25">
      <c r="A145" s="124" t="s">
        <v>399</v>
      </c>
    </row>
    <row r="146" spans="1:1" ht="17.25" x14ac:dyDescent="0.25">
      <c r="A146" s="119" t="s">
        <v>400</v>
      </c>
    </row>
    <row r="147" spans="1:1" ht="17.25" x14ac:dyDescent="0.25">
      <c r="A147" s="124" t="s">
        <v>401</v>
      </c>
    </row>
    <row r="148" spans="1:1" ht="17.25" x14ac:dyDescent="0.25">
      <c r="A148" s="120" t="s">
        <v>402</v>
      </c>
    </row>
    <row r="149" spans="1:1" ht="17.25" x14ac:dyDescent="0.25">
      <c r="A149" s="120" t="s">
        <v>403</v>
      </c>
    </row>
    <row r="150" spans="1:1" ht="17.25" x14ac:dyDescent="0.25">
      <c r="A150" s="120" t="s">
        <v>404</v>
      </c>
    </row>
    <row r="151" spans="1:1" ht="34.5" x14ac:dyDescent="0.25">
      <c r="A151" s="124" t="s">
        <v>405</v>
      </c>
    </row>
    <row r="152" spans="1:1" ht="17.25" x14ac:dyDescent="0.25">
      <c r="A152" s="119" t="s">
        <v>406</v>
      </c>
    </row>
    <row r="153" spans="1:1" ht="17.25" x14ac:dyDescent="0.25">
      <c r="A153" s="120" t="s">
        <v>407</v>
      </c>
    </row>
    <row r="154" spans="1:1" ht="17.25" x14ac:dyDescent="0.25">
      <c r="A154" s="120" t="s">
        <v>408</v>
      </c>
    </row>
    <row r="155" spans="1:1" ht="17.25" x14ac:dyDescent="0.25">
      <c r="A155" s="120" t="s">
        <v>409</v>
      </c>
    </row>
    <row r="156" spans="1:1" ht="17.25" x14ac:dyDescent="0.25">
      <c r="A156" s="120" t="s">
        <v>410</v>
      </c>
    </row>
    <row r="157" spans="1:1" ht="34.5" x14ac:dyDescent="0.25">
      <c r="A157" s="120" t="s">
        <v>1539</v>
      </c>
    </row>
    <row r="158" spans="1:1" ht="34.5" x14ac:dyDescent="0.25">
      <c r="A158" s="120" t="s">
        <v>411</v>
      </c>
    </row>
    <row r="159" spans="1:1" ht="17.25" x14ac:dyDescent="0.25">
      <c r="A159" s="119" t="s">
        <v>412</v>
      </c>
    </row>
    <row r="160" spans="1:1" ht="34.5" x14ac:dyDescent="0.25">
      <c r="A160" s="120" t="s">
        <v>413</v>
      </c>
    </row>
    <row r="161" spans="1:1" ht="34.5" x14ac:dyDescent="0.25">
      <c r="A161" s="120" t="s">
        <v>414</v>
      </c>
    </row>
    <row r="162" spans="1:1" ht="17.25" x14ac:dyDescent="0.25">
      <c r="A162" s="120" t="s">
        <v>415</v>
      </c>
    </row>
    <row r="163" spans="1:1" ht="17.25" x14ac:dyDescent="0.25">
      <c r="A163" s="119" t="s">
        <v>416</v>
      </c>
    </row>
    <row r="164" spans="1:1" ht="34.5" x14ac:dyDescent="0.3">
      <c r="A164" s="121" t="s">
        <v>1540</v>
      </c>
    </row>
    <row r="165" spans="1:1" ht="34.5" x14ac:dyDescent="0.25">
      <c r="A165" s="120" t="s">
        <v>417</v>
      </c>
    </row>
    <row r="166" spans="1:1" ht="17.25" x14ac:dyDescent="0.25">
      <c r="A166" s="119" t="s">
        <v>418</v>
      </c>
    </row>
    <row r="167" spans="1:1" ht="17.25" x14ac:dyDescent="0.25">
      <c r="A167" s="120" t="s">
        <v>419</v>
      </c>
    </row>
    <row r="168" spans="1:1" ht="17.25" x14ac:dyDescent="0.25">
      <c r="A168" s="119" t="s">
        <v>420</v>
      </c>
    </row>
    <row r="169" spans="1:1" ht="17.25" x14ac:dyDescent="0.3">
      <c r="A169" s="121" t="s">
        <v>421</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2" t="s">
        <v>1508</v>
      </c>
      <c r="E3" s="172"/>
      <c r="F3" s="172"/>
      <c r="G3" s="172"/>
      <c r="H3" s="172"/>
      <c r="I3" s="140"/>
      <c r="J3" s="142"/>
    </row>
    <row r="4" spans="2:11" ht="66" customHeight="1" x14ac:dyDescent="0.25">
      <c r="B4" s="141"/>
      <c r="C4" s="140"/>
      <c r="D4" s="172"/>
      <c r="E4" s="172"/>
      <c r="F4" s="172"/>
      <c r="G4" s="172"/>
      <c r="H4" s="172"/>
      <c r="I4" s="140"/>
      <c r="J4" s="142"/>
    </row>
    <row r="5" spans="2:11" x14ac:dyDescent="0.25">
      <c r="B5" s="141"/>
      <c r="C5" s="140"/>
      <c r="D5" s="140"/>
      <c r="E5" s="147"/>
      <c r="F5" s="148"/>
      <c r="G5" s="140"/>
      <c r="H5" s="140"/>
      <c r="I5" s="140"/>
      <c r="J5" s="142"/>
    </row>
    <row r="6" spans="2:11" x14ac:dyDescent="0.25">
      <c r="B6" s="141"/>
      <c r="C6" s="140"/>
      <c r="D6" s="170" t="s">
        <v>1512</v>
      </c>
      <c r="E6" s="171"/>
      <c r="F6" s="171"/>
      <c r="G6" s="171"/>
      <c r="H6" s="171"/>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CD06B-72A0-4005-A25D-E5640FD41F97}">
  <ds:schemaRefs>
    <ds:schemaRef ds:uri="http://schemas.microsoft.com/office/infopath/2007/PartnerControls"/>
    <ds:schemaRef ds:uri="http://purl.org/dc/term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3.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August 2017</dc:title>
  <dc:subject>HTT Hard and Soft Bullet Covered Bonds Programme August 2017</dc:subject>
  <dc:creator>ING</dc:creator>
  <cp:lastModifiedBy>Mekkelholt-Ehlers, A. (Agnes)</cp:lastModifiedBy>
  <dcterms:created xsi:type="dcterms:W3CDTF">2017-08-08T10:05:18Z</dcterms:created>
  <dcterms:modified xsi:type="dcterms:W3CDTF">2018-10-10T08:26:57Z</dcterms:modified>
</cp:coreProperties>
</file>