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autoCompressPictures="0" codeName="ThisWorkbook" defaultThemeVersion="124226"/>
  <bookViews>
    <workbookView xWindow="0" yWindow="120" windowWidth="19440" windowHeight="11835" tabRatio="948"/>
  </bookViews>
  <sheets>
    <sheet name="Introduction" sheetId="22" r:id="flId1"/>
    <sheet name="A. HTT General" sheetId="25" r:id="flId2"/>
    <sheet name="B1. HTT Mortgage Assets" sheetId="9" r:id="flId3"/>
    <sheet name="B2. HTT Public Sector Assets" sheetId="26" r:id="flId4"/>
    <sheet name="B3. HTT Shipping Assets" sheetId="29" r:id="flId5"/>
    <sheet name="C. HTT Harmonised Glossary" sheetId="11" r:id="flId6"/>
    <sheet name="Disclaimer" sheetId="31" r:id="flId7"/>
    <sheet name="D. Nat Trans Templ" sheetId="32" r:id="flId8"/>
    <sheet name="E. Optional ECB-ECAIs data" sheetId="33"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<sst xmlns="http://schemas.openxmlformats.org/spreadsheetml/2006/main" count="2523" uniqueCount="1808">
  <si>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</si>
  <si>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</si>
  <si>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</si>
  <si>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</si>
  <si>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</si>
  <si>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</si>
  <si>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</si>
  <si>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</si>
  <si>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</si>
  <si>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</si>
  <si>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</si>
  <si>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</si>
  <si>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</si>
  <si>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</si>
  <si>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</si>
  <si>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</si>
  <si>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</si>
  <si>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xml:space="preserve">≥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</si>
  <si>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</si>
  <si>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</si>
  <si>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</si>
  <si>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</si>
  <si>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</si>
  <si>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</si>
  <si>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</si>
  <si>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</si>
  <si>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</si>
  <si>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</si>
  <si>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</si>
  <si>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</si>
  <si>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</si>
  <si>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</si>
  <si>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</si>
  <si>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</si>
  <si>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</si>
  <si>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</si>
  <si>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</si>
  <si>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</si>
  <si>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</si>
  <si>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</si>
  <si>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</si>
  <si>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</si>
  <si>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</si>
  <si>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</si>
  <si>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</si>
  <si>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</si>
  <si>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</si>
  <si>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</si>
  <si>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</si>
  <si>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</si>
  <si>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</si>
  <si>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</si>
  <si>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</si>
  <si>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</si>
  <si>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</si>
  <si>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</si>
  <si>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</si>
  <si>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</si>
  <si>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</si>
  <si>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</si>
  <si>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</si>
  <si>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</si>
  <si>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</si>
  <si>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</si>
  <si>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</si>
  <si>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</si>
  <si>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</si>
  <si>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</si>
  <si>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</si>
  <si>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</si>
  <si>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</si>
  <si>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</si>
  <si>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</si>
  <si>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</si>
  <si>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</si>
  <si>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</si>
  <si>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</si>
  <si>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</si>
  <si>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</si>
  <si>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</si>
  <si>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</si>
  <si>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</si>
  <si>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</si>
  <si>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</si>
  <si>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</si>
  <si>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</si>
  <si>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</si>
  <si>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</si>
  <si>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</si>
  <si>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</si>
  <si>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</si>
  <si>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</si>
  <si>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</si>
  <si>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</si>
  <si>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</si>
  <si>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</si>
  <si>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</si>
  <si>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</si>
  <si>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</si>
  <si>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</si>
  <si>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</si>
  <si>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</si>
  <si>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</si>
  <si>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</si>
  <si>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</si>
  <si>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</si>
  <si>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</si>
  <si>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</si>
  <si>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</si>
  <si>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</si>
  <si>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</si>
  <si>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</si>
  <si>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</si>
  <si>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</si>
  <si>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</si>
  <si>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</si>
  <si>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</si>
  <si>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</si>
  <si>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</si>
  <si>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</si>
  <si>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</si>
  <si>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</si>
  <si>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</si>
  <si>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</si>
  <si>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</si>
  <si>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</si>
  <si>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</si>
  <si>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</si>
  <si>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</si>
  <si>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</si>
  <si>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</si>
  <si>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</si>
  <si>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</si>
  <si>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</si>
  <si>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</si>
  <si>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</si>
  <si>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</si>
  <si>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</si>
  <si>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</si>
  <si>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</si>
  <si>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</si>
  <si>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</si>
  <si>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</si>
  <si>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</si>
  <si>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</si>
  <si>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</si>
  <si>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</si>
  <si>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</si>
  <si>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</si>
  <si>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</si>
  <si>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</si>
  <si>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</si>
  <si>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</si>
  <si>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</si>
  <si>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</si>
  <si>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</si>
  <si>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</si>
  <si>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</si>
  <si>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</si>
  <si>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</si>
  <si>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</si>
  <si>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</si>
  <si>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</si>
  <si>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</si>
  <si>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</si>
  <si>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</si>
  <si>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</si>
  <si>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</si>
  <si>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</si>
  <si>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</si>
  <si>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</si>
  <si>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</si>
  <si>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</si>
  <si>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</si>
  <si>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</si>
  <si>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</si>
  <si>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</si>
  <si>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</si>
  <si>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</si>
  <si>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</si>
  <si>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</si>
  <si>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</si>
  <si>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</si>
  <si>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</si>
  <si>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</si>
  <si>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</si>
  <si>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</si>
  <si>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</si>
  <si>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</si>
  <si>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</si>
  <si>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</si>
  <si>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</si>
  <si>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</si>
  <si>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</si>
  <si>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</si>
  <si>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</si>
  <si>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</si>
  <si>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</si>
  <si>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</si>
  <si>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</si>
  <si>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</si>
  <si>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</si>
  <si>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</si>
  <si>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</si>
  <si>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</si>
  <si>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</si>
  <si>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</si>
  <si>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</si>
  <si>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</si>
  <si>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</si>
  <si>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 xml:space="preserve">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</si>
  <si>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</si>
  <si>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</si>
  <si>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</si>
  <si>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</si>
  <si>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</si>
  <si>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</si>
  <si>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</si>
  <si>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</si>
  <si>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</si>
  <si>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</si>
  <si>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</si>
  <si>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</si>
  <si>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</si>
  <si>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</si>
  <si>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</si>
  <si>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</si>
  <si>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</si>
  <si>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</si>
  <si>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</si>
  <si>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</si>
  <si>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</si>
  <si>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</si>
  <si>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</si>
  <si>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</si>
  <si>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</si>
  <si>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</si>
  <si>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</si>
  <si>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</si>
  <si>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</si>
  <si>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</si>
  <si>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</si>
  <si>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</si>
  <si>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</si>
  <si>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</si>
  <si>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</si>
  <si>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</si>
  <si>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</si>
  <si>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</si>
  <si>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</si>
  <si>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</si>
  <si>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</si>
  <si>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</si>
  <si>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</si>
  <si>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</si>
  <si>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</si>
  <si>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</si>
  <si>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</si>
  <si>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</si>
  <si>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</si>
  <si>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</si>
  <si>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</si>
  <si>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</si>
  <si>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</si>
  <si>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</si>
  <si>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</si>
  <si>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</si>
  <si>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</si>
  <si>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</si>
  <si>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</si>
  <si>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</si>
  <si>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</si>
  <si>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</si>
  <si>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</si>
  <si>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</si>
  <si>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</si>
  <si>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</si>
  <si>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</si>
  <si>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</si>
  <si>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</si>
  <si>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</si>
  <si>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</si>
  <si>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</si>
  <si>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</si>
  <si>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</si>
  <si>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</si>
  <si>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</si>
  <si>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</si>
  <si>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</si>
  <si>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</si>
  <si>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</si>
  <si>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</si>
  <si>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</si>
  <si>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</si>
  <si>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</si>
  <si>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</si>
  <si>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</si>
  <si>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</si>
  <si>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</si>
  <si>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</si>
  <si>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</si>
  <si>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</si>
  <si>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</si>
  <si>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</si>
  <si>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</si>
  <si>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</si>
  <si>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</si>
  <si>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</si>
  <si>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</si>
  <si>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</si>
  <si>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</si>
  <si>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</si>
  <si>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</si>
  <si>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</si>
  <si>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</si>
  <si>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</si>
  <si>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</si>
  <si>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</si>
  <si>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</si>
  <si>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</si>
  <si>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</si>
  <si>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</si>
  <si>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</si>
  <si>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</si>
  <si>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</si>
  <si>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</si>
  <si>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</si>
  <si>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</si>
  <si>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</si>
  <si>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</si>
  <si>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</si>
  <si>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</si>
  <si>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</si>
  <si>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</si>
  <si>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</si>
  <si>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</si>
  <si>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</si>
  <si>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</si>
  <si>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</si>
  <si>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</si>
  <si>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</si>
  <si>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</si>
  <si>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</si>
  <si>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</si>
  <si>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</si>
  <si>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</si>
  <si>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</si>
  <si>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</si>
  <si>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</si>
  <si>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</si>
  <si>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</si>
  <si>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</si>
  <si>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</si>
  <si>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</si>
  <si>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</si>
  <si>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</si>
  <si>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</si>
  <si>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</si>
  <si>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</si>
  <si>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</si>
  <si>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</si>
  <si>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</si>
  <si>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</si>
  <si>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</si>
  <si>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</si>
  <si>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</si>
  <si>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</si>
  <si>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</si>
  <si>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</si>
  <si>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</si>
  <si>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</si>
  <si>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</si>
  <si>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</si>
  <si>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</si>
  <si>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</si>
  <si>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</si>
  <si>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</si>
  <si>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</si>
  <si>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</si>
  <si>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</si>
  <si>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</si>
  <si>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</si>
  <si>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</si>
  <si>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</si>
  <si>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</si>
  <si>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</si>
  <si>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</si>
  <si>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</si>
  <si>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</si>
  <si>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</si>
  <si>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</si>
  <si>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</si>
  <si>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</si>
  <si>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</si>
  <si>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</si>
  <si>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</si>
  <si>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</si>
  <si>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</si>
  <si>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</si>
  <si>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</si>
  <si>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</si>
  <si>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</si>
  <si>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</si>
  <si>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</si>
  <si>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</si>
  <si>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</si>
  <si>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</si>
  <si>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</si>
  <si>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</si>
  <si>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</si>
  <si>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</si>
  <si>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</si>
  <si>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</si>
  <si>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</si>
  <si>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</si>
  <si>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</si>
  <si>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</si>
  <si>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</si>
  <si>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</si>
  <si>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</si>
  <si>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</si>
  <si>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</si>
  <si>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</si>
  <si>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</si>
  <si>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</si>
  <si>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</si>
  <si>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</si>
  <si>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</si>
  <si>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</si>
  <si>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</si>
  <si>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</si>
  <si>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</si>
  <si>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</si>
  <si>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</si>
  <si>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</si>
  <si>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</si>
  <si>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</si>
  <si>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</si>
  <si>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</si>
  <si>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</si>
  <si>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</si>
  <si>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</si>
  <si>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</si>
  <si>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</si>
  <si>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</si>
  <si>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</si>
  <si>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</si>
  <si>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</si>
  <si>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</si>
  <si>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</si>
  <si>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</si>
  <si>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</si>
  <si>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</si>
  <si>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</si>
  <si>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</si>
  <si>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</si>
  <si>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</si>
  <si>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</si>
  <si>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</si>
  <si>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</si>
  <si>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</si>
  <si>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</si>
  <si>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</si>
  <si>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</si>
  <si>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</si>
  <si>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</si>
  <si>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</si>
  <si>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</si>
  <si>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</si>
  <si>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</si>
  <si>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</si>
  <si>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</si>
  <si>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</si>
  <si>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</si>
  <si>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</si>
  <si>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</si>
  <si>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</si>
  <si>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</si>
  <si>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</si>
  <si>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</si>
  <si>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</si>
  <si>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</si>
  <si>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</si>
  <si>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</si>
  <si>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</si>
  <si>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</si>
  <si>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</si>
  <si>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</si>
  <si>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</si>
  <si>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</si>
  <si>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</si>
  <si>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</si>
  <si>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</si>
  <si>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</si>
  <si>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</si>
  <si>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</si>
  <si>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</si>
  <si>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</si>
  <si>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</si>
  <si>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</si>
  <si>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</si>
  <si>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</si>
  <si>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</si>
  <si>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</si>
  <si>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</si>
  <si>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</si>
  <si>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</si>
  <si>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</si>
  <si>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</si>
  <si>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</si>
  <si>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</si>
  <si>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</si>
  <si>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</si>
  <si>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</si>
  <si>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</si>
  <si>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</si>
  <si>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</si>
  <si>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</si>
  <si>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</si>
  <si>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</si>
  <si>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</si>
  <si>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</si>
  <si>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</si>
  <si>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</si>
  <si>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</si>
  <si>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</si>
  <si>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</si>
  <si>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</si>
  <si>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</si>
  <si>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</si>
  <si>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</si>
  <si>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</si>
  <si>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</si>
  <si>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</si>
  <si>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</si>
  <si>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</si>
  <si>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</si>
  <si>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</si>
  <si>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</si>
  <si>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</si>
  <si>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</si>
  <si>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</si>
  <si>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</si>
  <si>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</si>
  <si>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</si>
  <si>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</si>
  <si>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</si>
  <si>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</si>
  <si>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</si>
  <si>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</si>
  <si>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</si>
  <si>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</si>
  <si>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</si>
  <si>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</si>
  <si>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</si>
  <si>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</si>
  <si>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</si>
  <si>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</si>
  <si>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</si>
  <si>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</si>
  <si>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</si>
  <si>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</si>
  <si>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</si>
  <si>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</si>
  <si>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</si>
  <si>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</si>
  <si>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</si>
  <si>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</si>
  <si>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</si>
  <si>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</si>
  <si>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</si>
  <si>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</si>
  <si>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</si>
  <si>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</si>
  <si>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</si>
  <si>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</si>
  <si>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</si>
  <si>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</si>
  <si>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</si>
  <si>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</si>
  <si>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</si>
  <si>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</si>
  <si>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</si>
  <si>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</si>
  <si>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</si>
  <si>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</si>
  <si>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</si>
  <si>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</si>
  <si>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</si>
  <si>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</si>
  <si>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</si>
  <si>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</si>
  <si>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</si>
  <si>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</si>
  <si>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</si>
  <si>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</si>
  <si>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</si>
  <si>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</si>
  <si>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</si>
  <si>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</si>
  <si>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</si>
  <si>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</si>
  <si>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</si>
  <si>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</si>
  <si>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</si>
  <si>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</si>
  <si>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</si>
  <si>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</si>
  <si>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</si>
  <si>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</si>
  <si>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</si>
  <si>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</si>
  <si>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</si>
  <si>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</si>
  <si>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</si>
  <si>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</si>
  <si>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</si>
  <si>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</si>
  <si>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</si>
  <si>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</si>
  <si>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</si>
  <si>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</si>
  <si>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</si>
  <si>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</si>
  <si>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</si>
  <si>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</si>
  <si>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</si>
  <si>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</si>
  <si>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</si>
  <si>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</si>
  <si>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</si>
  <si>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</si>
  <si>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</si>
  <si>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</si>
  <si>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</si>
  <si>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</si>
  <si>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</si>
  <si>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</si>
  <si>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</si>
  <si>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</si>
  <si>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</si>
  <si>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</si>
  <si>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</si>
  <si>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</si>
  <si>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</si>
  <si>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</si>
  <si>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</si>
  <si>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</si>
  <si>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</si>
  <si>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</si>
  <si>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</si>
  <si>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</si>
  <si>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</si>
  <si>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</si>
  <si>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</si>
  <si>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</si>
  <si>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</si>
  <si>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</si>
  <si>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</si>
  <si>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</si>
  <si>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</si>
  <si>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</si>
  <si>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</si>
  <si>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</si>
  <si>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</si>
  <si>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</si>
  <si>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</si>
  <si>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</si>
  <si>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</si>
  <si>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</si>
  <si>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</si>
  <si>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</si>
  <si>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</si>
  <si>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</si>
  <si>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</si>
  <si>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</si>
  <si>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</si>
  <si>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</si>
  <si>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</si>
  <si>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</si>
  <si>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</si>
  <si>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</si>
  <si>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</si>
  <si>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</si>
  <si>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</si>
  <si>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</si>
  <si>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</si>
  <si>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</si>
  <si>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</si>
  <si>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</si>
  <si>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</si>
  <si>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</si>
  <si>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</si>
  <si>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</si>
  <si>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</si>
  <si>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</si>
  <si>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</si>
  <si>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</si>
  <si>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</si>
  <si>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</si>
  <si>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</si>
  <si>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</si>
  <si>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</si>
  <si>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</si>
  <si>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</si>
  <si>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</si>
  <si>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</si>
  <si>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</si>
  <si>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</si>
  <si>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</si>
  <si>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</si>
  <si>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</si>
  <si>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</si>
  <si>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</si>
  <si>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</si>
  <si>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</si>
  <si>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</si>
  <si>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</si>
  <si>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</si>
  <si>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</si>
  <si>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</si>
  <si>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</si>
  <si>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</si>
  <si>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</si>
  <si>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</si>
  <si>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</si>
  <si>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</si>
  <si>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</si>
  <si>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</si>
  <si>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</si>
  <si>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</si>
  <si>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</si>
  <si>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</si>
  <si>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</si>
  <si>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</si>
  <si>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</si>
  <si>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</si>
  <si>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</si>
  <si>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</si>
  <si>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</si>
  <si>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</si>
  <si>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</si>
  <si>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</si>
  <si>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</si>
  <si>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</si>
  <si>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</si>
  <si>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</si>
  <si>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</si>
  <si>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</si>
  <si>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</si>
  <si>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</si>
  <si>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</si>
  <si>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</si>
  <si>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</si>
  <si>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</si>
  <si>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</si>
  <si>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</si>
  <si>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</si>
  <si>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</si>
  <si>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</si>
  <si>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</si>
  <si>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</si>
  <si>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</si>
  <si>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</si>
  <si>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</si>
  <si>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</si>
  <si>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</si>
  <si>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</si>
  <si>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</si>
  <si>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</si>
  <si>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</si>
  <si>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</si>
  <si>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</si>
  <si>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</si>
  <si>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</si>
  <si>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</si>
  <si>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</si>
  <si>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</si>
  <si>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</si>
  <si>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</si>
  <si>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</si>
  <si>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</si>
  <si>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</si>
  <si>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</si>
  <si>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</si>
  <si>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</si>
  <si>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</si>
  <si>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</si>
  <si>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</si>
  <si>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</si>
  <si>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</si>
  <si>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</si>
  <si>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</si>
  <si>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</si>
  <si>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</si>
  <si>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</si>
  <si>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</si>
  <si>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</si>
  <si>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</si>
  <si>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</si>
  <si>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</si>
  <si>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</si>
  <si>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</si>
  <si>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</si>
  <si>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</si>
  <si>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</si>
  <si>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</si>
  <si>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</si>
  <si>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</si>
  <si>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</si>
  <si>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</si>
  <si>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</si>
  <si>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</si>
  <si>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</si>
  <si>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</si>
  <si>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</si>
  <si>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</si>
  <si>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</si>
  <si>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</si>
  <si>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</si>
  <si>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</si>
  <si>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</si>
  <si>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</si>
  <si>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</si>
  <si>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</si>
  <si>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</si>
  <si>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</si>
  <si>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</si>
  <si>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</si>
  <si>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</si>
  <si>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</si>
  <si>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</si>
  <si>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</si>
  <si>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</si>
  <si>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</si>
  <si>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</si>
  <si>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</si>
  <si>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</si>
  <si>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</si>
  <si>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</si>
  <si>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</si>
  <si>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</si>
  <si>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</si>
  <si>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</si>
  <si>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</si>
  <si>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</si>
  <si>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</si>
  <si>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</si>
  <si>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</si>
  <si>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</si>
  <si>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</si>
  <si>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</si>
  <si>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</si>
  <si>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</si>
  <si>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</si>
  <si>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</si>
  <si>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</si>
  <si>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</si>
  <si>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</si>
  <si>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</si>
  <si>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</si>
  <si>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</si>
  <si>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</si>
  <si>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</si>
  <si>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</si>
  <si>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</si>
  <si>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</si>
  <si>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</si>
  <si>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</si>
  <si>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</si>
  <si>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</si>
  <si>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</si>
  <si>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</si>
  <si>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</si>
  <si>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</si>
  <si>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</si>
  <si>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</si>
  <si>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</si>
  <si>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</si>
  <si>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</si>
  <si>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</si>
  <si>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</si>
  <si>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</si>
  <si>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</si>
  <si>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</si>
  <si>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</si>
  <si>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</si>
  <si>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</si>
  <si>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</si>
  <si>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</si>
  <si>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</si>
  <si>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</si>
  <si>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</si>
  <si>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</si>
  <si>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</si>
  <si>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</si>
  <si>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</si>
  <si>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</si>
  <si>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</si>
  <si>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</si>
  <si>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</si>
  <si>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</si>
  <si>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</si>
  <si>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</si>
  <si>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</si>
  <si>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</si>
  <si>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</si>
  <si>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</si>
  <si>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</si>
  <si>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</si>
  <si>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</si>
  <si>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</si>
  <si>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</si>
  <si>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</si>
  <si>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</si>
  <si>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</si>
  <si>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</si>
  <si>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</si>
  <si>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</si>
  <si>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</si>
  <si>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</si>
  <si>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</si>
  <si>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</si>
  <si>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</si>
  <si>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</si>
  <si>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</si>
  <si>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</si>
  <si>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</si>
  <si>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</si>
  <si>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</si>
  <si>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</si>
  <si>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</si>
  <si>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</si>
  <si>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</si>
  <si>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</si>
  <si>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</si>
  <si>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</si>
  <si>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</si>
  <si>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</si>
  <si>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</si>
  <si>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</si>
  <si>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</si>
  <si>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</si>
  <si>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</si>
  <si>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</si>
  <si>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</si>
  <si>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</si>
  <si>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</si>
  <si>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</si>
  <si>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</si>
  <si>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</si>
  <si>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</si>
  <si>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</si>
  <si>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</si>
  <si>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</si>
  <si>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</si>
  <si>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</si>
  <si>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</si>
  <si>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</si>
  <si>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</si>
  <si>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</si>
  <si>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</si>
  <si>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</si>
  <si>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</si>
  <si>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</si>
  <si>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</si>
  <si>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</si>
  <si>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</si>
  <si>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</si>
  <si>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</si>
  <si>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</si>
  <si>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</si>
  <si>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</si>
  <si>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</si>
  <si>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</si>
  <si>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</si>
  <si>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</si>
  <si>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</si>
  <si>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</si>
  <si>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</si>
  <si>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</si>
  <si>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</si>
  <si>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</si>
  <si>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</si>
  <si>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</si>
  <si>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</si>
  <si>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</si>
  <si>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</si>
  <si>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</si>
  <si>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</si>
  <si>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</si>
  <si>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</si>
  <si>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</si>
  <si>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</si>
  <si>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</si>
  <si>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</si>
  <si>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</si>
  <si>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</si>
  <si>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</si>
  <si>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</si>
  <si>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</si>
  <si>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</si>
  <si>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</si>
  <si>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</si>
  <si>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</si>
  <si>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</si>
  <si>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</si>
  <si>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</si>
  <si>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</si>
  <si>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</si>
  <si>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</si>
  <si>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</si>
  <si>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</si>
  <si>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</si>
  <si>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</si>
  <si>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</si>
  <si>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</si>
  <si>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</si>
  <si>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</si>
  <si>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</si>
  <si>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</si>
  <si>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</si>
  <si>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</si>
  <si>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</si>
  <si>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</si>
  <si>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</si>
  <si>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</si>
  <si>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</si>
  <si>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</si>
  <si>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</si>
  <si>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</si>
  <si>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</si>
  <si>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</si>
  <si>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</si>
  <si>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</si>
  <si>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</si>
  <si>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</si>
  <si>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</si>
  <si>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</si>
  <si>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</si>
  <si>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</si>
  <si>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</si>
  <si>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</si>
  <si>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</si>
  <si>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</si>
  <si>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</si>
  <si>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</si>
  <si>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</si>
  <si>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</si>
  <si>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</si>
  <si>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</si>
  <si>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</si>
  <si>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</si>
  <si>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</si>
  <si>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</si>
  <si>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</si>
  <si>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</si>
  <si>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</si>
  <si>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</si>
  <si>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</si>
  <si>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</si>
  <si>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</si>
  <si>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</si>
  <si>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</si>
  <si>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</si>
  <si>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</si>
  <si>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</si>
  <si>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</si>
  <si>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</si>
  <si>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</si>
  <si>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</si>
  <si>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</si>
  <si>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</si>
  <si>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</si>
  <si>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</si>
  <si>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</si>
  <si>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</si>
  <si>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</si>
  <si>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</si>
  <si>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</si>
  <si>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</si>
  <si>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</si>
  <si>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</si>
  <si>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</si>
  <si>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</si>
  <si>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</si>
  <si>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</si>
  <si>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</si>
  <si>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</si>
  <si>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</si>
  <si>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</si>
  <si>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</si>
  <si>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</si>
  <si>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</si>
  <si>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</si>
  <si>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</si>
  <si>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</si>
  <si>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</si>
  <si>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</si>
  <si>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</si>
  <si>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</si>
  <si>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</si>
  <si>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</si>
  <si>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</si>
  <si>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</si>
  <si>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</si>
  <si>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</si>
  <si>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</si>
  <si>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</si>
  <si>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</si>
  <si>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</si>
  <si>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</si>
  <si>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</si>
  <si>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</si>
  <si>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</si>
  <si>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</si>
  <si>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</si>
  <si>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</si>
  <si>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</si>
  <si>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</si>
  <si>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</si>
  <si>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</si>
  <si>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</si>
  <si>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</si>
  <si>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</si>
  <si>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</si>
  <si>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</si>
  <si>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</si>
  <si>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</si>
  <si>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</si>
  <si>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</si>
  <si>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</si>
  <si>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</si>
  <si>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</si>
  <si>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</si>
  <si>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</si>
  <si>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</si>
  <si>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</si>
  <si>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</si>
  <si>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</si>
  <si>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</si>
  <si>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</si>
  <si>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</si>
  <si>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</si>
  <si>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</si>
  <si>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</si>
  <si>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</si>
  <si>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</si>
  <si>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</si>
  <si>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</si>
  <si>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</si>
  <si>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</si>
  <si>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</si>
  <si>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</si>
  <si>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</si>
  <si>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</si>
  <si>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</si>
  <si>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</si>
  <si>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</si>
  <si>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</si>
  <si>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</si>
  <si>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</si>
  <si>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</si>
  <si>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</si>
  <si>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</si>
  <si>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</si>
  <si>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</si>
  <si>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</si>
  <si>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</si>
  <si>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</si>
  <si>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</si>
  <si>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</si>
  <si>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</si>
  <si>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</si>
  <si>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</si>
  <si>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</si>
  <si>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</si>
  <si>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</si>
  <si>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</si>
  <si>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</si>
  <si>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</si>
  <si>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</si>
  <si>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</si>
  <si>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</si>
  <si>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</si>
  <si>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</si>
  <si>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</si>
  <si>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</si>
  <si>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</si>
  <si>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</si>
  <si>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</si>
  <si>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</si>
  <si>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</si>
  <si>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</si>
  <si>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</si>
  <si>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</si>
  <si>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</si>
  <si>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</si>
  <si>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</si>
  <si>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</si>
  <si>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</si>
  <si>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</si>
  <si>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</si>
  <si>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</si>
  <si>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</si>
  <si>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</si>
  <si>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</si>
  <si>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</si>
  <si>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</si>
  <si>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</si>
  <si>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</si>
  <si>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</si>
  <si>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</si>
  <si>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</si>
  <si>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</si>
  <si>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</si>
  <si>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</si>
  <si>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</si>
  <si>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</si>
  <si>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</si>
  <si>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</si>
  <si>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</si>
  <si>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</si>
  <si>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</si>
  <si>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</si>
  <si>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</si>
  <si>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</si>
  <si>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</si>
  <si>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</si>
  <si>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</si>
  <si>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</si>
  <si>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</si>
  <si>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</si>
  <si>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</si>
  <si>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</si>
  <si>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</si>
  <si>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</si>
  <si>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</si>
  <si>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</si>
  <si>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</si>
  <si>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</si>
  <si>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</si>
  <si>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</si>
  <si>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</si>
  <si>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</si>
  <si>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</si>
  <si>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</si>
  <si>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</si>
  <si>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</si>
  <si>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</si>
  <si>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</si>
  <si>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</si>
  <si>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</si>
  <si>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</si>
  <si>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</si>
  <si>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</si>
  <si>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</si>
  <si>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</si>
  <si>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</si>
  <si>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</si>
  <si>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</si>
  <si>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</si>
  <si>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</si>
  <si>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</si>
  <si>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</si>
  <si>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</si>
  <si>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</si>
  <si>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</si>
  <si>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</si>
  <si>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</si>
  <si>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</si>
  <si>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</si>
  <si>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</si>
  <si>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</si>
  <si>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</si>
  <si>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</si>
  <si>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</si>
  <si>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</si>
  <si>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</si>
  <si>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</si>
  <si>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</si>
  <si>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</si>
  <si>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</si>
  <si>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</si>
  <si>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</si>
  <si>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</si>
  <si>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</si>
  <si>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</si>
  <si>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</si>
  <si>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</si>
  <si>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</si>
  <si>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</si>
  <si>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</si>
  <si>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</si>
  <si>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</si>
  <si>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</si>
  <si>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</si>
  <si>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</si>
  <si>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</si>
  <si>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</si>
  <si>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</si>
  <si>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</si>
  <si>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</si>
  <si>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</si>
  <si>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</si>
  <si>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</si>
  <si>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</si>
  <si>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</si>
  <si>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</si>
  <si>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</si>
  <si>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</si>
  <si>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</si>
  <si>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</si>
  <si>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</si>
  <si>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</si>
  <si>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</si>
  <si>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</si>
  <si>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</si>
  <si>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</si>
  <si>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</si>
  <si>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</si>
  <si>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</si>
  <si>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</si>
  <si>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</si>
  <si>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</si>
  <si>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</si>
  <si>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</si>
  <si>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</si>
  <si>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</si>
  <si>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</si>
  <si>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</si>
  <si>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</si>
  <si>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</si>
  <si>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</si>
  <si>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</si>
  <si>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</si>
  <si>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</si>
  <si>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</si>
  <si>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</si>
  <si>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</si>
  <si>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</si>
  <si>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</si>
  <si>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</si>
  <si>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</si>
  <si>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</si>
  <si>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</si>
  <si>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</si>
  <si>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</si>
  <si>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</si>
  <si>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</si>
  <si>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</si>
  <si>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</si>
  <si>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</si>
  <si>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</si>
  <si>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</si>
  <si>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</si>
  <si>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</si>
  <si>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</si>
  <si>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</si>
  <si>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</si>
  <si>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</si>
  <si>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</si>
  <si>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</si>
  <si>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</si>
  <si>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</si>
  <si>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</si>
  <si>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</si>
  <si>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</si>
  <si>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</si>
  <si>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</si>
  <si>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</si>
  <si>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</si>
  <si>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</si>
  <si>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</si>
  <si>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</si>
  <si>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</si>
  <si>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</si>
  <si>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</si>
  <si>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</si>
  <si>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</si>
  <si>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</si>
  <si>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</si>
  <si>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</si>
  <si>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</si>
  <si>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</si>
  <si>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</si>
  <si>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</si>
  <si>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</si>
  <si>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</si>
  <si>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</si>
  <si>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</si>
  <si>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</si>
  <si>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</si>
  <si>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</si>
  <si>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</si>
  <si>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</si>
  <si>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</si>
  <si>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</si>
  <si>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</si>
  <si>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</si>
  <si>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</si>
  <si>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</si>
  <si>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</si>
  <si>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</si>
  <si>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</si>
  <si>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</si>
  <si>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</si>
  <si>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</si>
  <si>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</si>
  <si>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</si>
  <si>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</si>
  <si>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</si>
  <si>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</si>
  <si>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</si>
  <si>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</si>
  <si>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</si>
  <si>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</si>
  <si>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</si>
  <si>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</si>
  <si>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</si>
  <si>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</si>
  <si>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</si>
  <si>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</si>
  <si>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</si>
  <si>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</si>
  <si>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</si>
  <si>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</si>
  <si>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</si>
  <si>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</si>
  <si>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</si>
  <si>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</si>
  <si>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</si>
  <si>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</si>
  <si>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</si>
  <si>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</si>
  <si>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</si>
  <si>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</si>
  <si>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</si>
  <si>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</si>
  <si>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</si>
  <si>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</si>
  <si>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</si>
  <si>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</si>
  <si>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</si>
  <si>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</si>
  <si>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</si>
  <si>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</si>
  <si>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</si>
  <si>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</si>
  <si>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</si>
  <si>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</si>
  <si>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</si>
  <si>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</si>
  <si>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</si>
  <si>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</si>
  <si>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</si>
  <si>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</si>
  <si>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</si>
  <si>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</si>
  <si>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</si>
  <si>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</si>
  <si>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</si>
  <si>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</si>
  <si>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</si>
  <si>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</si>
  <si>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</si>
  <si>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</si>
  <si>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</si>
  <si>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</si>
  <si>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</si>
  <si>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</si>
  <si>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</si>
  <si>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</si>
  <si>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</si>
  <si>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</si>
  <si>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</si>
  <si>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</si>
  <si>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</si>
  <si>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</si>
  <si>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</si>
  <si>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</si>
  <si>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</si>
  <si>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</si>
  <si>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</si>
  <si>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</si>
  <si>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</si>
  <si>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</si>
  <si>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</si>
  <si>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</si>
  <si>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</si>
  <si>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</si>
  <si>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</si>
  <si>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</si>
  <si>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</si>
  <si>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</si>
  <si>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</si>
  <si>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</si>
  <si>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</si>
  <si>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</si>
  <si>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</si>
  <si>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</si>
  <si>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</si>
  <si>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</si>
  <si>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</si>
  <si>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</si>
  <si>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</si>
  <si>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</si>
  <si>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</si>
  <si>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</si>
  <si>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</si>
  <si>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</si>
  <si>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</si>
  <si>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</si>
  <si>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</si>
  <si>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</si>
  <si>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</si>
  <si>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</si>
  <si>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</si>
  <si>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</si>
  <si>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</si>
  <si>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</si>
  <si>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</si>
  <si>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</si>
  <si>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</si>
  <si>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</si>
  <si>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</si>
  <si>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</si>
  <si>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</si>
  <si>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</si>
  <si>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</si>
  <si>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</si>
  <si>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</si>
  <si>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</si>
  <si>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</si>
  <si>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</si>
  <si>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</si>
  <si>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</si>
  <si>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</si>
  <si>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</si>
  <si>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</si>
  <si>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</si>
  <si>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</si>
  <si>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</si>
  <si>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</si>
  <si>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</si>
  <si>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</si>
  <si>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</si>
  <si>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</si>
  <si>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</si>
  <si>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</si>
  <si>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</si>
  <si>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</si>
  <si>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</si>
  <si>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</si>
  <si>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</si>
  <si>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</si>
  <si>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</si>
  <si>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</si>
  <si>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</si>
  <si>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 xml:space="preserve">2.  Additional information on the swaps</t>
  </si>
  <si>
    <t>Confidential</t>
  </si>
  <si>
    <t>ND4</t>
  </si>
  <si>
    <t xml:space="preserve">3.  Additional information on the asset distribution</t>
  </si>
  <si>
    <t>* Legal Entity Identifier (LEI) finder: http://www.lei-lookup.com/#!search</t>
  </si>
  <si>
    <t>** Weighted Average Maturity = Remaining Term to Maturity</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</si>
  <si>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</si>
  <si>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</si>
  <si>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</si>
  <si>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</si>
  <si>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</si>
  <si>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</si>
  <si>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</si>
  <si>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</si>
  <si>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</si>
  <si>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</si>
  <si>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</si>
  <si>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</si>
  <si>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</si>
  <si>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</si>
  <si>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</si>
  <si>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</si>
  <si>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</si>
  <si>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</si>
  <si>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</si>
  <si>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</si>
  <si>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</si>
  <si>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</si>
  <si>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</si>
  <si>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</si>
  <si>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</si>
  <si>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</si>
  <si>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</si>
  <si>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</si>
  <si>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</si>
  <si>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</si>
  <si>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</si>
  <si>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</si>
  <si>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</si>
  <si>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</si>
  <si>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</si>
  <si>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</si>
  <si>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</si>
  <si>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</si>
  <si>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</si>
  <si>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</si>
  <si>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</si>
  <si>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</si>
  <si>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</si>
  <si>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</si>
  <si>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</si>
  <si>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</si>
  <si>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</si>
  <si>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</si>
  <si>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</si>
  <si>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</si>
  <si>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</si>
  <si>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</si>
  <si>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</si>
  <si>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</si>
  <si>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</si>
  <si>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</si>
  <si>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</si>
  <si>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</si>
  <si>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</si>
  <si>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</si>
  <si>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</si>
  <si>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</si>
  <si>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</si>
  <si>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</si>
  <si>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</si>
  <si>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</si>
  <si>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</si>
  <si>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</si>
  <si>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</si>
  <si>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</si>
  <si>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</si>
  <si>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</si>
  <si>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</si>
  <si>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</si>
  <si>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</si>
  <si>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</si>
  <si>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</si>
  <si>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</si>
  <si>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</si>
  <si>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</si>
  <si>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</si>
  <si>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</si>
  <si>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</si>
  <si>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</si>
  <si>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</si>
  <si>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</si>
  <si>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</si>
  <si>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</si>
  <si>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</si>
  <si>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</si>
  <si>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</si>
  <si>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</si>
  <si>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</si>
  <si>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</si>
  <si>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</si>
  <si>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</si>
  <si>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</si>
  <si>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</si>
  <si>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</si>
  <si>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</si>
  <si>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</si>
  <si>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</si>
  <si>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</si>
  <si>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</si>
  <si>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</si>
  <si>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</si>
  <si>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</si>
  <si>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</si>
  <si>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</si>
  <si>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</si>
  <si>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</si>
  <si>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</si>
  <si>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</si>
  <si>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</si>
  <si>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</si>
  <si>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</si>
  <si>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</si>
  <si>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</si>
  <si>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</si>
  <si>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</si>
  <si>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</si>
  <si>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</si>
  <si>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</si>
  <si>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</si>
  <si>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</si>
  <si>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</si>
  <si>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</si>
  <si>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</si>
  <si>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</si>
  <si>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</si>
  <si>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</si>
  <si>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</si>
  <si>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</si>
  <si>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</si>
  <si>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</si>
  <si>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</si>
  <si>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</si>
  <si>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</si>
  <si>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</si>
  <si>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</si>
  <si>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</si>
  <si>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</si>
  <si>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</si>
  <si>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</si>
  <si>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</si>
  <si>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</si>
  <si>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</si>
  <si>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</si>
  <si>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</si>
  <si>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</si>
  <si>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</si>
  <si>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</si>
  <si>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</si>
  <si>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</si>
  <si>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</si>
  <si>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</si>
  <si>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</si>
  <si>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</si>
  <si>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</si>
  <si>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</si>
  <si>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</si>
  <si>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</si>
  <si>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</si>
  <si>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</si>
  <si>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</si>
  <si>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</si>
  <si>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</si>
  <si>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</si>
  <si>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</si>
  <si>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</si>
  <si>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</si>
  <si>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</si>
  <si>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</si>
  <si>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</si>
  <si>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</si>
  <si>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</si>
  <si>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</si>
  <si>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</si>
  <si>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</si>
  <si>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</si>
  <si>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</si>
  <si>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</si>
  <si>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</si>
  <si>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</si>
  <si>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</si>
  <si>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</si>
  <si>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</si>
  <si>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</si>
  <si>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</si>
  <si>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</si>
  <si>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</si>
  <si>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</si>
  <si>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</si>
  <si>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</si>
  <si>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</si>
  <si>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</si>
  <si>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</si>
  <si>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</si>
  <si>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</si>
  <si>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</si>
  <si>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</si>
  <si>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</si>
  <si>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</si>
  <si>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</si>
  <si>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</si>
  <si>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</si>
  <si>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</si>
  <si>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</si>
  <si>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</si>
  <si>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</si>
  <si>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</si>
  <si>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</si>
  <si>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</si>
  <si>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</si>
  <si>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</si>
  <si>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</si>
  <si>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</si>
  <si>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</si>
  <si>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</si>
  <si>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</si>
  <si>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</si>
  <si>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</si>
  <si>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</si>
  <si>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</si>
  <si>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</si>
  <si>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</si>
  <si>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</si>
  <si>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</si>
  <si>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</si>
  <si>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</si>
  <si>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</si>
  <si>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</si>
  <si>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</si>
  <si>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FX</t>
  </si>
  <si>
    <t>IRS</t>
  </si>
  <si>
    <t>TRS</t>
  </si>
  <si>
    <t>&lt; 30 days</t>
  </si>
  <si>
    <t>30 - 60 days</t>
  </si>
  <si>
    <t>60 - 90 days</t>
  </si>
  <si>
    <t>90 - 180 days</t>
  </si>
  <si>
    <t>Performing</t>
  </si>
  <si>
    <t>Reporting Date: 20-03-2018</t>
  </si>
  <si>
    <t>Cut-off Date: 28-02-2018</t>
  </si>
</sst>
</file>

<file path=xl/styles.xml><?xml version="1.0" encoding="utf-8"?>
<styleSheet xmlns="http://schemas.openxmlformats.org/spreadsheetml/2006/main">
  <numFmts count="2">
    <numFmt numFmtId="43" formatCode="_ * #,##0.00_ ;_ * \-#,##0.00_ ;_ * &quot;-&quot;??_ ;_ @_ "/>
    <numFmt numFmtId="164" formatCode="mm/dd/yy;@"/>
  </numFmts>
  <fonts count="41">
    <font>
      <sz val="11"/>
      <color theme="1"/>
      <name val="Calibri"/>
      <family val="2"/>
      <scheme val="minor"/>
    </font>
    <font>
      <sz val="11"/>
      <color theme="1"/>
      <name val="Calibri"/>
      <family val="2"/>
      <scheme val="minor"/>
    </font>
    <font>
      <sz val="10"/>
      <color auto="1"/>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color auto="1"/>
      <name val="Calibri"/>
      <family val="2"/>
      <scheme val="minor"/>
    </font>
    <font>
      <sz val="11"/>
      <color auto="1"/>
      <name val="Calibri"/>
      <family val="2"/>
      <scheme val="minor"/>
    </font>
    <font>
      <i/>
      <sz val="11"/>
      <color theme="1"/>
      <name val="Calibri"/>
      <family val="2"/>
      <scheme val="minor"/>
    </font>
    <font>
      <b/>
      <sz val="11"/>
      <color auto="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color auto="1"/>
      <name val="Calibri"/>
      <family val="2"/>
      <scheme val="minor"/>
    </font>
    <font>
      <b/>
      <sz val="20"/>
      <color theme="1"/>
      <name val="Calibri"/>
      <family val="2"/>
      <scheme val="minor"/>
    </font>
    <font>
      <sz val="10"/>
      <color auto="1"/>
      <name val="Calibri"/>
      <family val="2"/>
      <scheme val="minor"/>
    </font>
    <font>
      <b/>
      <i/>
      <sz val="11"/>
      <color auto="1"/>
      <name val="Calibri"/>
      <family val="2"/>
      <scheme val="minor"/>
    </font>
    <font>
      <sz val="11"/>
      <color tint="-0.249977111117893" theme="6"/>
      <name val="Calibri"/>
      <family val="2"/>
      <scheme val="minor"/>
    </font>
    <font>
      <b/>
      <i/>
      <sz val="14"/>
      <color theme="0"/>
      <name val="Calibri"/>
      <family val="2"/>
      <scheme val="minor"/>
    </font>
    <font>
      <i/>
      <sz val="11"/>
      <color auto="1"/>
      <name val="Calibri"/>
      <family val="2"/>
      <scheme val="minor"/>
    </font>
    <font>
      <sz val="8"/>
      <color auto="1"/>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color auto="1"/>
      <name val="Calibri"/>
      <family val="2"/>
      <scheme val="minor"/>
    </font>
    <font>
      <b/>
      <sz val="16"/>
      <color theme="1"/>
      <name val="Calibri"/>
      <family val="2"/>
      <scheme val="minor"/>
    </font>
    <font>
      <i/>
      <sz val="9"/>
      <color auto="1"/>
      <name val="Calibri"/>
      <family val="2"/>
      <scheme val="minor"/>
    </font>
    <font>
      <i/>
      <u/>
      <sz val="9"/>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fontId="0" numFmtId="0" fillId="0" borderId="0"/>
    <xf applyFont="0" applyFill="0" applyBorder="0" applyAlignment="0" applyProtection="0" fontId="1" numFmtId="9" fillId="0" borderId="0"/>
    <xf fontId="2" numFmtId="0" fillId="0" borderId="0"/>
    <xf fontId="2"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fontId="2" numFmtId="0" fillId="0" borderId="0">
      <alignment horizontal="left" wrapText="1"/>
    </xf>
    <xf applyFont="0" applyFill="0" applyBorder="0" applyAlignment="0" applyProtection="0" fontId="1" numFmtId="43" fillId="0" borderId="0"/>
    <xf fontId="2" numFmtId="0" fillId="0" borderId="0"/>
    <xf fontId="22" numFmtId="0" fillId="0" borderId="0"/>
    <xf applyNumberFormat="0" applyFill="0" applyBorder="0" applyAlignment="0" applyProtection="0" fontId="23" numFmtId="0" fillId="0" borderId="0"/>
  </cellStyleXfs>
  <cellXfs count="179">
    <xf fontId="0" numFmtId="0" fillId="0" borderId="0" xfId="0"/>
    <xf applyFont="1" applyFill="1" applyBorder="1" applyAlignment="1" fontId="3"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7"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7" numFmtId="0" fillId="0" borderId="0" xfId="0" quotePrefix="1">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right"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0" borderId="0" xfId="0" quotePrefix="1">
      <alignment horizontal="center" vertical="center" wrapText="1"/>
    </xf>
    <xf applyFont="1" fontId="0" numFmtId="0" fillId="0" borderId="0" xfId="0"/>
    <xf applyFont="1" applyFill="1" applyBorder="1" applyAlignment="1" fontId="8" numFmtId="0" fillId="2" borderId="0" xfId="0" quotePrefix="1">
      <alignment horizontal="center" vertical="center" wrapText="1"/>
    </xf>
    <xf applyFont="1" applyFill="1" applyBorder="1" applyAlignment="1" fontId="7" numFmtId="0" fillId="3" borderId="0" xfId="0">
      <alignment horizontal="center" vertical="center" wrapText="1"/>
    </xf>
    <xf applyFont="1" applyFill="1" applyBorder="1" applyAlignment="1" fontId="0" numFmtId="0" fillId="3" borderId="0" xfId="0">
      <alignment horizontal="center" vertical="center" wrapText="1"/>
    </xf>
    <xf applyFont="1" applyFill="1" applyBorder="1" applyAlignment="1" fontId="11" numFmtId="0" fillId="3" borderId="0" xfId="0">
      <alignment horizontal="center" vertical="center" wrapText="1"/>
    </xf>
    <xf applyFont="1" applyBorder="1" applyAlignment="1" fontId="13" numFmtId="0" fillId="0" borderId="0" xfId="0">
      <alignment horizontal="left" vertical="center"/>
    </xf>
    <xf applyFont="1" applyBorder="1" fontId="12" numFmtId="0" fillId="0" borderId="1" xfId="0"/>
    <xf applyFont="1" applyBorder="1" fontId="12" numFmtId="0" fillId="0" borderId="2" xfId="0"/>
    <xf applyFont="1" applyBorder="1" fontId="12" numFmtId="0" fillId="0" borderId="3" xfId="0"/>
    <xf applyFont="1" applyBorder="1" fontId="12" numFmtId="0" fillId="0" borderId="4" xfId="0"/>
    <xf applyFont="1" applyBorder="1" fontId="12" numFmtId="0" fillId="0" borderId="0" xfId="0"/>
    <xf applyFont="1" applyBorder="1" fontId="12" numFmtId="0" fillId="0" borderId="5" xfId="0"/>
    <xf applyFont="1" applyBorder="1" applyAlignment="1" fontId="14" numFmtId="0" fillId="0" borderId="0" xfId="0">
      <alignment horizontal="center"/>
    </xf>
    <xf applyFont="1" applyBorder="1" applyAlignment="1" fontId="13" numFmtId="0" fillId="0" borderId="0" xfId="0">
      <alignment horizontal="center" vertical="center"/>
    </xf>
    <xf applyNumberFormat="1" applyFont="1" applyBorder="1" applyAlignment="1" fontId="15" numFmtId="17" fillId="0" borderId="0" xfId="0">
      <alignment horizontal="center"/>
    </xf>
    <xf applyFont="1" applyBorder="1" applyAlignment="1" fontId="16" numFmtId="0" fillId="0" borderId="0" xfId="0">
      <alignment horizontal="center" vertical="center"/>
    </xf>
    <xf applyFont="1" applyBorder="1" applyAlignment="1" fontId="15" numFmtId="0" fillId="0" borderId="0" xfId="0">
      <alignment horizontal="center"/>
    </xf>
    <xf applyFont="1" applyBorder="1" fontId="17" numFmtId="0" fillId="0" borderId="0" xfId="0"/>
    <xf applyFont="1" applyAlignment="1" fontId="0" numFmtId="0" fillId="0" borderId="0" xfId="0"/>
    <xf applyFont="1" applyBorder="1" fontId="12" numFmtId="0" fillId="0" borderId="6" xfId="0"/>
    <xf applyFont="1" applyBorder="1" fontId="12" numFmtId="0" fillId="0" borderId="8" xfId="0"/>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8" numFmtId="0" fillId="0" borderId="0" xfId="0">
      <alignment horizontal="right" vertical="center" wrapText="1"/>
    </xf>
    <xf applyFont="1" applyFill="1" applyBorder="1" applyAlignment="1" fontId="10" numFmtId="0" fillId="5" borderId="0" xfId="0">
      <alignment horizontal="center" vertical="center" wrapText="1"/>
    </xf>
    <xf applyFont="1" applyFill="1" applyBorder="1" applyAlignment="1" fontId="6" numFmtId="0" fillId="5"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5" borderId="0" xfId="0" quotePrefix="1">
      <alignment horizontal="center" vertical="center" wrapText="1"/>
    </xf>
    <xf applyFont="1" applyFill="1" applyBorder="1" applyAlignment="1" fontId="0" numFmtId="0" fillId="0" borderId="0" xfId="0">
      <alignment horizontal="left" vertical="center" wrapText="1"/>
    </xf>
    <xf applyFont="1" applyFill="1" applyBorder="1" applyAlignment="1" fontId="6" numFmtId="0" fillId="0"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6" numFmtId="0" fillId="0" borderId="0" xfId="0" quotePrefix="1">
      <alignment horizontal="center" vertical="center" wrapText="1"/>
    </xf>
    <xf applyFont="1" applyFill="1" applyBorder="1" applyAlignment="1" fontId="11" numFmtId="0" fillId="4" borderId="0" xfId="0">
      <alignment horizontal="center" vertical="center" wrapText="1"/>
    </xf>
    <xf applyFont="1" applyFill="1" applyBorder="1" applyAlignment="1" fontId="11" numFmtId="0" fillId="0" borderId="0" xfId="0">
      <alignment vertical="center" wrapText="1"/>
    </xf>
    <xf applyFont="1" applyFill="1" applyBorder="1" applyAlignment="1" fontId="3"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NumberFormat="1" applyFont="1" applyFill="1" applyBorder="1" applyAlignment="1" fontId="8" numFmtId="10" fillId="0" borderId="0" xfId="0" quotePrefix="1">
      <alignment horizontal="center" vertical="center" wrapText="1"/>
    </xf>
    <xf applyFont="1" applyFill="1" applyBorder="1" applyAlignment="1" fontId="6" numFmtId="0" fillId="6" borderId="0" xfId="0">
      <alignment horizontal="center" vertical="center" wrapText="1"/>
    </xf>
    <xf applyFont="1" applyFill="1" applyBorder="1" applyAlignment="1" fontId="8" numFmtId="9" fillId="0" borderId="0" xfId="1" quotePrefix="1">
      <alignment horizontal="center" vertical="center" wrapText="1"/>
    </xf>
    <xf applyFont="1" applyFill="1" applyBorder="1" applyAlignment="1" fontId="21" numFmtId="0" fillId="0" borderId="0" xfId="0">
      <alignment horizontal="center" vertical="center" wrapText="1"/>
    </xf>
    <xf fontId="0" numFmtId="0" fillId="0" borderId="0" xfId="0"/>
    <xf applyFont="1" applyFill="1" applyBorder="1" applyAlignment="1" fontId="3"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NumberFormat="1" applyFont="1" applyFill="1" applyBorder="1" applyAlignment="1" fontId="8" numFmtId="3" fillId="0" borderId="0" xfId="0" quotePrefix="1">
      <alignment horizontal="center" vertical="center" wrapText="1"/>
    </xf>
    <xf applyFont="1" applyFill="1" applyBorder="1" applyAlignment="1" fontId="8" numFmtId="0" fillId="0" borderId="0" xfId="0" quotePrefix="1">
      <alignment horizontal="right" vertical="center" wrapText="1"/>
    </xf>
    <xf applyNumberFormat="1" applyFont="1" applyFill="1" applyBorder="1" applyAlignment="1" fontId="0" numFmtId="3" fillId="0" borderId="0" xfId="0" quotePrefix="1">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18" numFmtId="0" fillId="6" borderId="0" xfId="0" quotePrefix="1">
      <alignment horizontal="center" vertical="center" wrapText="1"/>
    </xf>
    <xf applyFont="1" applyFill="1" applyBorder="1" applyAlignment="1" fontId="8" numFmtId="0" fillId="7" borderId="0" xfId="0">
      <alignment horizontal="center" vertical="center" wrapText="1"/>
    </xf>
    <xf applyFont="1" applyFill="1" applyBorder="1" applyAlignment="1" fontId="3" numFmtId="0" fillId="7" borderId="0" xfId="0">
      <alignment horizontal="center" vertical="center" wrapText="1"/>
    </xf>
    <xf applyFont="1" applyFill="1" applyBorder="1" applyAlignment="1" fontId="11" numFmtId="0" fillId="0" borderId="0" xfId="0">
      <alignment horizontal="center" vertical="center" wrapText="1"/>
    </xf>
    <xf applyFont="1" applyFill="1" applyBorder="1" applyAlignment="1" fontId="11" numFmtId="0" fillId="3" borderId="9" xfId="0">
      <alignment horizontal="center" vertical="center" wrapText="1"/>
    </xf>
    <xf applyFill="1" applyBorder="1" applyAlignment="1" fontId="23" numFmtId="0" fillId="0" borderId="0" xfId="116">
      <alignment horizontal="center" vertical="center" wrapText="1"/>
    </xf>
    <xf applyFill="1" fontId="0" numFmtId="0" fillId="0" borderId="0" xfId="0"/>
    <xf applyFont="1" applyFill="1" applyBorder="1" applyAlignment="1" fontId="25" numFmtId="0" fillId="0" borderId="0" xfId="116" quotePrefix="1">
      <alignment horizontal="center" vertical="center" wrapText="1"/>
    </xf>
    <xf applyFont="1" applyFill="1" applyBorder="1" applyAlignment="1" fontId="9" numFmtId="0" fillId="0" borderId="0" xfId="0" quotePrefix="1">
      <alignment horizontal="right" vertical="center" wrapText="1"/>
    </xf>
    <xf applyFill="1" applyBorder="1" applyAlignment="1" fontId="23" numFmtId="0" fillId="0" borderId="0" xfId="116" quotePrefix="1">
      <alignment horizontal="center" vertical="center" wrapText="1"/>
    </xf>
    <xf applyFont="1" applyFill="1" applyBorder="1" applyAlignment="1" fontId="21" numFmtId="0" fillId="0" borderId="0" xfId="0">
      <alignment horizontal="right" vertical="center" wrapText="1"/>
    </xf>
    <xf applyFont="1" applyFill="1" applyBorder="1" applyAlignment="1" fontId="21" numFmtId="0" fillId="0" borderId="0" xfId="0" quotePrefix="1">
      <alignment horizontal="right" vertical="center" wrapText="1"/>
    </xf>
    <xf applyFont="1" applyAlignment="1" fontId="24" numFmtId="0" fillId="0" borderId="0" xfId="116"/>
    <xf applyFont="1" applyFill="1" applyBorder="1" applyAlignment="1" fontId="26" numFmtId="0" fillId="0" borderId="0" xfId="0">
      <alignment horizontal="center" vertical="center" wrapText="1"/>
    </xf>
    <xf applyFont="1" applyFill="1" applyBorder="1" applyAlignment="1" fontId="21" numFmtId="0" fillId="0" borderId="0" xfId="0" quotePrefix="1">
      <alignment horizontal="center" vertical="center" wrapText="1"/>
    </xf>
    <xf applyAlignment="1" fontId="0" numFmtId="0" fillId="0" borderId="0" xfId="0">
      <alignment horizontal="center"/>
    </xf>
    <xf applyFill="1" applyBorder="1" applyAlignment="1" fontId="23" numFmtId="0" fillId="0" borderId="10" xfId="116">
      <alignment horizontal="center" vertical="center" wrapText="1"/>
    </xf>
    <xf applyFill="1" applyBorder="1" applyAlignment="1" fontId="23" numFmtId="0" fillId="0" borderId="11" xfId="116">
      <alignment horizontal="center" vertical="center" wrapText="1"/>
    </xf>
    <xf applyFill="1" applyBorder="1" applyAlignment="1" fontId="23" numFmtId="0" fillId="0" borderId="11" xfId="116" quotePrefix="1">
      <alignment horizontal="center" vertical="center" wrapText="1"/>
    </xf>
    <xf applyFill="1" applyBorder="1" applyAlignment="1" fontId="23" numFmtId="0" fillId="0" borderId="12" xfId="116" quotePrefix="1">
      <alignment horizontal="center" vertical="center" wrapText="1"/>
    </xf>
    <xf applyFont="1" applyFill="1" applyBorder="1" applyAlignment="1" fontId="0" numFmtId="0" fillId="0" borderId="0" xfId="0">
      <alignment horizontal="left" vertical="center"/>
    </xf>
    <xf applyFont="1" applyFill="1" applyBorder="1" applyAlignment="1" fontId="11" numFmtId="0" fillId="3" borderId="10" xfId="0">
      <alignment horizontal="center" vertical="center" wrapText="1"/>
    </xf>
    <xf applyFont="1" applyBorder="1" applyAlignment="1" fontId="27" numFmtId="0" fillId="0" borderId="0" xfId="0">
      <alignment horizontal="center" vertical="center"/>
    </xf>
    <xf fontId="0" numFmtId="0" fillId="0" borderId="0" xfId="0"/>
    <xf applyFont="1" applyFill="1" applyBorder="1" applyAlignment="1" fontId="8" numFmtId="0" fillId="0" borderId="0" xfId="0" quotePrefix="1">
      <alignment horizontal="center" vertical="center" wrapText="1"/>
    </xf>
    <xf applyFont="1" fontId="0" numFmtId="0" fillId="0" borderId="0" xfId="0"/>
    <xf applyFont="1" applyFill="1" applyBorder="1" applyAlignment="1" fontId="18" numFmtId="0" fillId="0" borderId="0" xfId="0" quotePrefix="1">
      <alignment horizontal="center" vertical="center" wrapText="1"/>
    </xf>
    <xf applyAlignment="1" fontId="0" numFmtId="0" fillId="0" borderId="0" xfId="0">
      <alignment horizontal="center"/>
    </xf>
    <xf applyFont="1" applyFill="1" applyBorder="1" applyAlignment="1" fontId="8" numFmtId="0" fillId="0" borderId="0" xfId="0">
      <alignment horizontal="center" vertical="center" wrapText="1"/>
    </xf>
    <xf applyFont="1" applyFill="1" applyBorder="1" applyAlignment="1" fontId="21" numFmtId="0" fillId="0" borderId="0" xfId="0">
      <alignment horizontal="center" vertical="center" wrapText="1"/>
    </xf>
    <xf applyFont="1" applyFill="1" applyBorder="1" applyAlignment="1" fontId="0" numFmtId="0" fillId="0" borderId="13" xfId="0">
      <alignment horizontal="center" vertical="center" wrapText="1"/>
    </xf>
    <xf applyFont="1" applyFill="1" applyBorder="1" applyAlignment="1" fontId="8" numFmtId="0" fillId="0" borderId="14" xfId="0">
      <alignment horizontal="center" vertical="center" wrapText="1"/>
    </xf>
    <xf applyNumberFormat="1" applyFont="1" applyFill="1" applyBorder="1" applyAlignment="1" fontId="8" numFmtId="10" fillId="0" borderId="0" xfId="0">
      <alignment horizontal="center" vertical="center" wrapText="1"/>
    </xf>
    <xf applyFill="1" applyAlignment="1" fontId="0" numFmtId="0" fillId="0" borderId="0" xfId="0">
      <alignment horizontal="center"/>
    </xf>
    <xf applyFont="1" applyFill="1" applyBorder="1" applyAlignment="1" fontId="28" numFmtId="0" fillId="0" borderId="0" xfId="0">
      <alignment horizontal="left" vertical="center"/>
    </xf>
    <xf applyFont="1" applyFill="1" applyBorder="1" applyAlignment="1" fontId="28" numFmtId="0" fillId="0" borderId="0" xfId="0">
      <alignment horizontal="center" vertical="center" wrapText="1"/>
    </xf>
    <xf applyFont="1" applyFill="1" applyBorder="1" applyAlignment="1" fontId="29" numFmtId="0" fillId="0" borderId="0" xfId="0">
      <alignment horizontal="center" vertical="center" wrapText="1"/>
    </xf>
    <xf applyFont="1" applyAlignment="1" fontId="24" numFmtId="0" fillId="0" borderId="0" xfId="116"/>
    <xf applyFill="1" applyBorder="1" applyAlignment="1" fontId="23" numFmtId="0" fillId="0" borderId="9" xfId="116">
      <alignment horizontal="center" vertical="center" wrapText="1"/>
    </xf>
    <xf applyFont="1" applyAlignment="1" fontId="30" numFmtId="0" fillId="0" borderId="0" xfId="0">
      <alignment horizontal="center" vertical="center"/>
    </xf>
    <xf applyFont="1" applyAlignment="1" fontId="31" numFmtId="0" fillId="0" borderId="0" xfId="0">
      <alignment vertical="center" wrapText="1"/>
    </xf>
    <xf applyFont="1" applyAlignment="1" fontId="32" numFmtId="0" fillId="0" borderId="0" xfId="0">
      <alignment horizontal="left" vertical="center" wrapText="1"/>
    </xf>
    <xf applyFont="1" applyAlignment="1" fontId="33" numFmtId="0" fillId="0" borderId="0" xfId="0">
      <alignment wrapText="1"/>
    </xf>
    <xf applyFont="1" applyAlignment="1" fontId="31"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3"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NumberFormat="1" applyFont="1" applyBorder="1" applyAlignment="1" fontId="27" numFmtId="164" fillId="0" borderId="0" xfId="0">
      <alignment horizontal="center" vertical="center"/>
    </xf>
    <xf applyNumberFormat="1" applyFont="1" applyFill="1" applyBorder="1" applyAlignment="1" fontId="8" numFmtId="164" fillId="0" borderId="0" xfId="0">
      <alignment horizontal="center" vertical="center" wrapText="1"/>
    </xf>
    <xf applyNumberFormat="1" applyFont="1" applyFill="1" applyBorder="1" applyAlignment="1" fontId="8" numFmtId="3" fillId="0" borderId="0" xfId="0">
      <alignment horizontal="center" vertical="center" wrapText="1"/>
    </xf>
    <xf applyNumberFormat="1" applyFont="1" applyFill="1" applyBorder="1" applyAlignment="1" fontId="8" numFmtId="4" fillId="0" borderId="0" xfId="0">
      <alignment horizontal="center" vertical="center" wrapText="1"/>
    </xf>
    <xf applyNumberFormat="1" applyFont="1" applyFill="1" applyBorder="1" applyAlignment="1" fontId="0" numFmtId="4" fillId="0" borderId="0" xfId="0">
      <alignment horizontal="center" vertical="center" wrapText="1"/>
    </xf>
    <xf applyNumberFormat="1" applyFont="1" applyFill="1" applyBorder="1" applyAlignment="1" fontId="8" numFmtId="10" fillId="0" borderId="0" xfId="1" quotePrefix="1">
      <alignment horizontal="center" vertical="center" wrapText="1"/>
    </xf>
    <xf applyNumberFormat="1" applyFont="1" applyFill="1" applyBorder="1" applyAlignment="1" fontId="10" numFmtId="4" fillId="0" borderId="0" xfId="0">
      <alignment horizontal="center" vertical="center" wrapText="1"/>
    </xf>
    <xf applyNumberFormat="1" applyFont="1" applyFill="1" applyBorder="1" applyAlignment="1" fontId="8" numFmtId="10" fillId="0" borderId="0" xfId="1">
      <alignment horizontal="center" vertical="center" wrapText="1"/>
    </xf>
    <xf applyNumberFormat="1" applyFont="1" applyFill="1" applyBorder="1" applyAlignment="1" fontId="10" numFmtId="3" fillId="0" borderId="0" xfId="0">
      <alignment horizontal="center" vertical="center" wrapText="1"/>
    </xf>
    <xf applyFont="1" applyAlignment="1" fontId="0" numFmtId="0" fillId="0" borderId="0" xfId="0">
      <alignment wrapText="1"/>
    </xf>
    <xf applyNumberFormat="1" applyFont="1" applyFill="1" applyBorder="1" applyAlignment="1" fontId="0" numFmtId="3" fillId="0" borderId="0" xfId="0">
      <alignment horizontal="center" vertical="center" wrapText="1"/>
    </xf>
    <xf applyNumberFormat="1" applyFont="1" applyFill="1" applyBorder="1" applyAlignment="1" fontId="8" numFmtId="9" fillId="0" borderId="0" xfId="0">
      <alignment horizontal="center" vertical="center" wrapText="1"/>
    </xf>
    <xf applyNumberFormat="1" applyFont="1" applyFill="1" applyBorder="1" applyAlignment="1" fontId="8" numFmtId="9" fillId="0" borderId="0" xfId="0" quotePrefix="1">
      <alignment horizontal="center" vertical="center" wrapText="1"/>
    </xf>
    <xf applyNumberFormat="1" applyFont="1" applyFill="1" applyBorder="1" applyAlignment="1" fontId="8" numFmtId="9" fillId="0" borderId="0" xfId="1">
      <alignment horizontal="center" vertical="center" wrapText="1"/>
    </xf>
    <xf applyNumberFormat="1" applyFont="1" applyFill="1" applyBorder="1" applyAlignment="1" fontId="8" numFmtId="9" fillId="0" borderId="0" xfId="1" quotePrefix="1">
      <alignment horizontal="center" vertical="center" wrapText="1"/>
    </xf>
    <xf applyNumberFormat="1" applyFont="1" applyFill="1" applyBorder="1" applyAlignment="1" fontId="3" numFmtId="3" fillId="0" borderId="0" xfId="0">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Border="1" fontId="0" numFmtId="0" fillId="0" borderId="1" xfId="0"/>
    <xf applyFont="1" applyBorder="1" fontId="0" numFmtId="0" fillId="0" borderId="2" xfId="0"/>
    <xf applyFont="1" applyBorder="1" fontId="0" numFmtId="0" fillId="0" borderId="3" xfId="0"/>
    <xf applyFont="1" applyBorder="1" applyAlignment="1" fontId="6" numFmtId="0" fillId="0" borderId="0" xfId="0">
      <alignment horizontal="center"/>
    </xf>
    <xf applyFont="1" applyBorder="1" applyAlignment="1" fontId="6" numFmtId="0" fillId="0" borderId="0" xfId="0">
      <alignment horizontal="center" vertical="center"/>
    </xf>
    <xf applyFont="1" applyBorder="1" fontId="8" numFmtId="0" fillId="0" borderId="0" xfId="0"/>
    <xf applyFont="1" applyBorder="1" fontId="0" numFmtId="0" fillId="0" borderId="6" xfId="0"/>
    <xf applyFont="1" applyBorder="1" fontId="0" numFmtId="0" fillId="0" borderId="8" xfId="0"/>
    <xf applyFont="1" applyFill="1" fontId="0" numFmtId="0" fillId="7" borderId="0" xfId="0"/>
    <xf applyAlignment="1" fontId="23" numFmtId="0" fillId="0" borderId="0" xfId="116">
      <alignment wrapText="1"/>
    </xf>
    <xf applyFont="1" applyFill="1" applyBorder="1" applyAlignment="1" fontId="6" numFmtId="0" fillId="6" borderId="0" xfId="0" quotePrefix="1">
      <alignment horizontal="center" vertical="center" wrapText="1"/>
    </xf>
    <xf applyFont="1" applyFill="1" applyBorder="1" applyAlignment="1" fontId="10" numFmtId="0" fillId="6" borderId="0" xfId="0" quotePrefix="1">
      <alignment horizontal="center" vertical="center" wrapText="1"/>
    </xf>
    <xf applyFont="1" applyBorder="1" applyAlignment="1" fontId="37" numFmtId="0" fillId="0" borderId="0" xfId="0">
      <alignment horizontal="center" vertical="center"/>
    </xf>
    <xf fontId="0" numFmtId="0" fillId="0" borderId="0" xfId="0"/>
    <xf applyFont="1" applyFill="1" applyBorder="1" applyAlignment="1" fontId="8" numFmtId="9" fillId="0" borderId="0" xfId="1">
      <alignment horizontal="center" vertical="center" wrapText="1"/>
    </xf>
    <xf applyFill="1" applyBorder="1" applyAlignment="1" fontId="23" numFmtId="0" fillId="0" borderId="0" xfId="116">
      <alignment horizontal="center" vertical="center" wrapText="1"/>
    </xf>
    <xf applyFont="1" applyFill="1" applyBorder="1" applyAlignment="1" fontId="19" numFmtId="0" fillId="0" borderId="0" xfId="0">
      <alignment horizontal="center" vertical="center" wrapText="1"/>
    </xf>
    <xf applyAlignment="1" fontId="23" numFmtId="0" fillId="0" borderId="0" xfId="116">
      <alignment horizontal="center"/>
    </xf>
    <xf applyNumberFormat="1" applyFont="1" applyFill="1" applyBorder="1" applyAlignment="1" fontId="8" numFmtId="4" fillId="0" borderId="0" xfId="0" quotePrefix="1">
      <alignment horizontal="center" vertical="center" wrapText="1"/>
    </xf>
    <xf applyFont="1" applyFill="1" applyBorder="1" applyAlignment="1" fontId="8" numFmtId="0" fillId="0" borderId="0" xfId="0">
      <alignment horizontal="center" vertical="center"/>
    </xf>
    <xf applyNumberFormat="1" applyFont="1" applyFill="1" applyBorder="1" applyAlignment="1" fontId="26" numFmtId="9" fillId="0" borderId="0" xfId="0">
      <alignment horizontal="center" vertical="center" wrapText="1"/>
    </xf>
    <xf applyFont="1" applyFill="1" applyBorder="1" applyAlignment="1" fontId="5" numFmtId="0" fillId="3" borderId="0" xfId="0">
      <alignment horizontal="center" vertical="center" wrapText="1"/>
    </xf>
    <xf applyFont="1" applyFill="1" applyBorder="1" applyAlignment="1" fontId="10" numFmtId="0" fillId="0" borderId="0" xfId="0" quotePrefix="1">
      <alignment horizontal="left" vertical="center" wrapText="1"/>
    </xf>
    <xf applyFont="1" applyFill="1" applyBorder="1" applyAlignment="1" fontId="10" numFmtId="0" fillId="0" borderId="0" xfId="0">
      <alignment horizontal="left" vertical="center" wrapText="1"/>
    </xf>
    <xf applyNumberFormat="1" applyFont="1" applyFill="1" applyBorder="1" applyAlignment="1" fontId="40" numFmtId="14" fillId="0" borderId="0" xfId="0">
      <alignment horizontal="center" vertical="center" wrapText="1"/>
    </xf>
    <xf applyFont="1" applyFill="1" applyBorder="1" applyAlignment="1" fontId="38" numFmtId="0" fillId="4" borderId="0" xfId="116">
      <alignment horizontal="center"/>
    </xf>
    <xf applyFont="1" applyAlignment="1" fontId="38" numFmtId="0" fillId="0" borderId="0" xfId="116"/>
    <xf applyFont="1" applyFill="1" applyBorder="1" applyAlignment="1" fontId="24" numFmtId="0" fillId="3" borderId="0" xfId="116">
      <alignment horizontal="center"/>
    </xf>
    <xf applyFont="1" applyAlignment="1" fontId="24" numFmtId="0" fillId="0" borderId="0" xfId="116"/>
    <xf applyFont="1" applyFill="1" applyAlignment="1" fontId="38" numFmtId="0" fillId="4" borderId="0" xfId="116"/>
    <xf applyFont="1" applyFill="1" applyBorder="1" applyAlignment="1" fontId="5" numFmtId="0" fillId="8" borderId="0" xfId="116">
      <alignment horizontal="center"/>
    </xf>
    <xf applyFont="1" applyFill="1" applyAlignment="1" fontId="5" numFmtId="0" fillId="8" borderId="0" xfId="116"/>
    <xf applyFont="1" applyBorder="1" applyAlignment="1" fontId="0" numFmtId="0" fillId="0" borderId="0" xfId="0">
      <alignment horizontal="center" wrapText="1"/>
    </xf>
    <xf applyFont="1" applyFill="1" applyBorder="1" applyAlignment="1" fontId="39" numFmtId="0" fillId="0" borderId="0" xfId="0">
      <alignment horizontal="left" vertical="center" wrapText="1"/>
    </xf>
    <xf applyNumberFormat="1" applyFont="1" applyAlignment="1" fontId="8" numFmtId="14" fillId="0" borderId="0" xfId="0">
      <alignment horizontal="center"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xmlns="http://schemas.openxmlformats.org/spreadsheetml/2006/main" count="0" defaultTableStyle="TableStyleMedium2" defaultPivotStyle="PivotStyleLight16"/>
  <colors>
    <mruColors xmlns="http://schemas.openxmlformats.org/spreadsheetml/2006/main">
      <color rgb="FF243386"/>
      <color rgb="FFE36E00"/>
      <color rgb="FF847A75"/>
    </mru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&#65279;<?xml version="1.0" encoding="utf-8" standalone="yes"?><Relationships xmlns="http://schemas.openxmlformats.org/package/2006/relationships"><Relationship Id="flId16" Type="http://schemas.openxmlformats.org/officeDocument/2006/relationships/customXml" Target="../customXml/item3.xml" /><Relationship Id="flId17" Type="http://schemas.openxmlformats.org/officeDocument/2006/relationships/customXml" Target="../customXml/item2.xml" /><Relationship Id="flId18" Type="http://schemas.openxmlformats.org/officeDocument/2006/relationships/customXml" Target="../customXml/item1.xml" /><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6" Type="http://schemas.openxmlformats.org/officeDocument/2006/relationships/hyperlink" Target="http://eur-lex.europa.eu/legal-content/EN/TXT/?qid=1432731300799&amp;uri=CELEX:02009L0065-20140917" TargetMode="External" /><Relationship Id="flId7" Type="http://schemas.openxmlformats.org/officeDocument/2006/relationships/hyperlink" Target="http://ec.europa.eu/finance/bank/regcapital/legislation-in-force/index_en.htm" TargetMode="External" /><Relationship Id="flId8" Type="http://schemas.openxmlformats.org/officeDocument/2006/relationships/hyperlink" Target="http://ec.europa.eu/finance/bank/docs/regcapital/acts/delegated/141010_delegated-act-liquidity-coverage_en.pdf" TargetMode="External" /><Relationship Id="flId29" Type="http://schemas.openxmlformats.org/officeDocument/2006/relationships/printerSettings" Target="/xl/printerSettings/printerSettings2.bin" /><Relationship Id="flId30"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hyperlink" Target="http://www.coveredbondlabel.com/pdf/Covered_Bond_Label_Convention_2015.pdf" TargetMode="External" /><Relationship Id="flId2" Type="http://schemas.openxmlformats.org/officeDocument/2006/relationships/printerSettings" Target="/xl/printerSettings/printerSettings7.bin" /><Relationship Id="flId3"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codeName="Sheet1">
    <tabColor rgb="FF847A75"/>
  </sheetPr>
  <dimension ref="A1:R40"/>
  <sheetViews>
    <sheetView showGridLines="0" tabSelected="1" topLeftCell="A1" zoomScale="70" zoomScaleNormal="70" workbookViewId="0"/>
  </sheetViews>
  <sheetFormatPr defaultColWidth="9.140625" defaultRowHeight="15"/>
  <cols>
    <col min="1" max="1" width="8.85546875" style="16"/>
    <col min="2" max="10" width="12.42578125" style="16" customWidth="1"/>
    <col min="11" max="18" width="8.85546875" style="16"/>
  </cols>
  <sheetData>
    <row r="1" ht="15.75" thickBot="1"/>
    <row r="2">
      <c r="B2" s="22"/>
      <c r="C2" s="23"/>
      <c r="D2" s="23"/>
      <c r="E2" s="23"/>
      <c r="F2" s="23"/>
      <c r="G2" s="23"/>
      <c r="H2" s="23"/>
      <c r="I2" s="23"/>
      <c r="J2" s="24"/>
    </row>
    <row r="3">
      <c r="B3" s="25"/>
      <c r="C3" s="26"/>
      <c r="D3" s="26"/>
      <c r="E3" s="26"/>
      <c r="F3" s="26"/>
      <c r="G3" s="26"/>
      <c r="H3" s="26"/>
      <c r="I3" s="26"/>
      <c r="J3" s="27"/>
    </row>
    <row r="4">
      <c r="B4" s="25"/>
      <c r="C4" s="26"/>
      <c r="D4" s="26"/>
      <c r="E4" s="26"/>
      <c r="F4" s="26"/>
      <c r="G4" s="26"/>
      <c r="H4" s="26"/>
      <c r="I4" s="26"/>
      <c r="J4" s="27"/>
    </row>
    <row r="5" ht="31.5">
      <c r="B5" s="25"/>
      <c r="C5" s="26"/>
      <c r="D5" s="26"/>
      <c r="E5" s="28"/>
      <c r="F5" s="29" t="s">
        <v>45</v>
      </c>
      <c r="G5" s="26"/>
      <c r="H5" s="26"/>
      <c r="I5" s="26"/>
      <c r="J5" s="27"/>
    </row>
    <row r="6">
      <c r="B6" s="25"/>
      <c r="C6" s="26"/>
      <c r="D6" s="26"/>
      <c r="E6" s="26"/>
      <c r="F6" s="30"/>
      <c r="G6" s="26"/>
      <c r="H6" s="26"/>
      <c r="I6" s="26"/>
      <c r="J6" s="27"/>
    </row>
    <row r="7" ht="26.25">
      <c r="B7" s="25"/>
      <c r="C7" s="26"/>
      <c r="D7" s="26"/>
      <c r="E7" s="26"/>
      <c r="F7" s="31" t="s">
        <v>1660</v>
      </c>
      <c r="G7" s="26"/>
      <c r="H7" s="26"/>
      <c r="I7" s="26"/>
      <c r="J7" s="27"/>
    </row>
    <row r="8" ht="26.25">
      <c r="B8" s="25"/>
      <c r="C8" s="26"/>
      <c r="D8" s="26"/>
      <c r="E8" s="26"/>
      <c r="F8" s="31" t="s">
        <v>1661</v>
      </c>
      <c r="G8" s="26"/>
      <c r="H8" s="26"/>
      <c r="I8" s="26"/>
      <c r="J8" s="27"/>
    </row>
    <row r="9" s="63" customFormat="1" ht="21">
      <c r="A9" s="16"/>
      <c r="B9" s="25"/>
      <c r="C9" s="26"/>
      <c r="D9" s="26"/>
      <c r="E9" s="26"/>
      <c r="F9" s="124" t="s">
        <v>1806</v>
      </c>
      <c r="G9" s="26"/>
      <c r="H9" s="26"/>
      <c r="I9" s="26"/>
      <c r="J9" s="27"/>
      <c r="K9" s="16"/>
      <c r="L9" s="16"/>
      <c r="M9" s="16"/>
      <c r="N9" s="16"/>
      <c r="O9" s="16"/>
      <c r="P9" s="16"/>
      <c r="Q9" s="16"/>
      <c r="R9" s="16"/>
    </row>
    <row r="10" ht="21">
      <c r="B10" s="25"/>
      <c r="C10" s="26"/>
      <c r="D10" s="26"/>
      <c r="E10" s="26"/>
      <c r="F10" s="124" t="s">
        <v>1807</v>
      </c>
      <c r="G10" s="26"/>
      <c r="H10" s="26"/>
      <c r="I10" s="26"/>
      <c r="J10" s="27"/>
    </row>
    <row r="11" s="63" customFormat="1" ht="21">
      <c r="A11" s="16"/>
      <c r="B11" s="25"/>
      <c r="C11" s="26"/>
      <c r="D11" s="26"/>
      <c r="E11" s="26"/>
      <c r="F11" s="96"/>
      <c r="G11" s="26"/>
      <c r="H11" s="26"/>
      <c r="I11" s="26"/>
      <c r="J11" s="27"/>
      <c r="K11" s="16"/>
      <c r="L11" s="16"/>
      <c r="M11" s="16"/>
      <c r="N11" s="16"/>
      <c r="O11" s="16"/>
      <c r="P11" s="16"/>
      <c r="Q11" s="16"/>
      <c r="R11" s="16"/>
    </row>
    <row r="12">
      <c r="B12" s="25"/>
      <c r="C12" s="26"/>
      <c r="D12" s="26"/>
      <c r="E12" s="26"/>
      <c r="F12" s="26"/>
      <c r="G12" s="26"/>
      <c r="H12" s="26"/>
      <c r="I12" s="26"/>
      <c r="J12" s="27"/>
    </row>
    <row r="13">
      <c r="B13" s="25"/>
      <c r="C13" s="26"/>
      <c r="D13" s="26"/>
      <c r="E13" s="26"/>
      <c r="F13" s="26"/>
      <c r="G13" s="26"/>
      <c r="H13" s="26"/>
      <c r="I13" s="26"/>
      <c r="J13" s="27"/>
    </row>
    <row r="14">
      <c r="B14" s="25"/>
      <c r="C14" s="26"/>
      <c r="D14" s="26"/>
      <c r="E14" s="26"/>
      <c r="F14" s="26"/>
      <c r="G14" s="26"/>
      <c r="H14" s="26"/>
      <c r="I14" s="26"/>
      <c r="J14" s="27"/>
    </row>
    <row r="15">
      <c r="B15" s="25"/>
      <c r="C15" s="26"/>
      <c r="D15" s="26"/>
      <c r="E15" s="26"/>
      <c r="F15" s="26"/>
      <c r="G15" s="26"/>
      <c r="H15" s="26"/>
      <c r="I15" s="26"/>
      <c r="J15" s="27"/>
    </row>
    <row r="16">
      <c r="B16" s="25"/>
      <c r="C16" s="26"/>
      <c r="D16" s="26"/>
      <c r="E16" s="26"/>
      <c r="F16" s="26"/>
      <c r="G16" s="26"/>
      <c r="H16" s="26"/>
      <c r="I16" s="26"/>
      <c r="J16" s="27"/>
    </row>
    <row r="17">
      <c r="B17" s="25"/>
      <c r="C17" s="26"/>
      <c r="D17" s="26"/>
      <c r="E17" s="26"/>
      <c r="F17" s="26"/>
      <c r="G17" s="26"/>
      <c r="H17" s="26"/>
      <c r="I17" s="26"/>
      <c r="J17" s="27"/>
    </row>
    <row r="18">
      <c r="B18" s="25"/>
      <c r="C18" s="26"/>
      <c r="D18" s="26"/>
      <c r="E18" s="26"/>
      <c r="F18" s="26"/>
      <c r="G18" s="26"/>
      <c r="H18" s="26"/>
      <c r="I18" s="26"/>
      <c r="J18" s="27"/>
    </row>
    <row r="19">
      <c r="B19" s="25"/>
      <c r="C19" s="26"/>
      <c r="D19" s="26"/>
      <c r="E19" s="26"/>
      <c r="F19" s="26"/>
      <c r="G19" s="26"/>
      <c r="H19" s="26"/>
      <c r="I19" s="26"/>
      <c r="J19" s="27"/>
    </row>
    <row r="20">
      <c r="B20" s="25"/>
      <c r="C20" s="26"/>
      <c r="D20" s="26"/>
      <c r="E20" s="26"/>
      <c r="F20" s="26"/>
      <c r="G20" s="26"/>
      <c r="H20" s="26"/>
      <c r="I20" s="26"/>
      <c r="J20" s="27"/>
    </row>
    <row r="21">
      <c r="B21" s="25"/>
      <c r="C21" s="26"/>
      <c r="D21" s="26"/>
      <c r="E21" s="26"/>
      <c r="F21" s="26"/>
      <c r="G21" s="26"/>
      <c r="H21" s="26"/>
      <c r="I21" s="26"/>
      <c r="J21" s="27"/>
    </row>
    <row r="22">
      <c r="B22" s="25"/>
      <c r="C22" s="26"/>
      <c r="D22" s="26"/>
      <c r="E22" s="26"/>
      <c r="F22" s="32" t="s">
        <v>46</v>
      </c>
      <c r="G22" s="26"/>
      <c r="H22" s="26"/>
      <c r="I22" s="26"/>
      <c r="J22" s="27"/>
    </row>
    <row r="23">
      <c r="B23" s="25"/>
      <c r="C23" s="26"/>
      <c r="D23" s="26"/>
      <c r="E23" s="26"/>
      <c r="F23" s="33"/>
      <c r="G23" s="26"/>
      <c r="H23" s="26"/>
      <c r="I23" s="26"/>
      <c r="J23" s="27"/>
    </row>
    <row r="24">
      <c r="B24" s="25"/>
      <c r="C24" s="26"/>
      <c r="D24" s="171" t="s">
        <v>222</v>
      </c>
      <c r="E24" s="172" t="s">
        <v>47</v>
      </c>
      <c r="F24" s="172"/>
      <c r="G24" s="172"/>
      <c r="H24" s="172"/>
      <c r="I24" s="26"/>
      <c r="J24" s="27"/>
    </row>
    <row r="25">
      <c r="B25" s="25"/>
      <c r="C25" s="26"/>
      <c r="D25" s="26"/>
      <c r="E25" s="34"/>
      <c r="F25" s="34"/>
      <c r="G25" s="34"/>
      <c r="H25" s="26"/>
      <c r="I25" s="26"/>
      <c r="J25" s="27"/>
    </row>
    <row r="26">
      <c r="B26" s="25"/>
      <c r="C26" s="26"/>
      <c r="D26" s="171" t="s">
        <v>258</v>
      </c>
      <c r="E26" s="172"/>
      <c r="F26" s="172"/>
      <c r="G26" s="172"/>
      <c r="H26" s="172"/>
      <c r="I26" s="26"/>
      <c r="J26" s="27"/>
    </row>
    <row r="27" s="63" customFormat="1">
      <c r="A27" s="16"/>
      <c r="B27" s="25"/>
      <c r="C27" s="26"/>
      <c r="D27" s="86"/>
      <c r="E27" s="86"/>
      <c r="F27" s="86"/>
      <c r="G27" s="86"/>
      <c r="H27" s="86"/>
      <c r="I27" s="26"/>
      <c r="J27" s="27"/>
      <c r="K27" s="16"/>
      <c r="L27" s="16"/>
      <c r="M27" s="16"/>
      <c r="N27" s="16"/>
      <c r="O27" s="16"/>
      <c r="P27" s="16"/>
      <c r="Q27" s="16"/>
      <c r="R27" s="16"/>
    </row>
    <row r="28" s="63" customFormat="1">
      <c r="A28" s="16"/>
      <c r="B28" s="25"/>
      <c r="C28" s="26"/>
      <c r="D28" s="171" t="s">
        <v>259</v>
      </c>
      <c r="E28" s="172" t="s">
        <v>47</v>
      </c>
      <c r="F28" s="172"/>
      <c r="G28" s="172"/>
      <c r="H28" s="172"/>
      <c r="I28" s="26"/>
      <c r="J28" s="27"/>
      <c r="K28" s="16"/>
      <c r="L28" s="16"/>
      <c r="M28" s="16"/>
      <c r="N28" s="16"/>
      <c r="O28" s="16"/>
      <c r="P28" s="16"/>
      <c r="Q28" s="16"/>
      <c r="R28" s="16"/>
    </row>
    <row r="29" s="97" customFormat="1">
      <c r="A29" s="99"/>
      <c r="B29" s="25"/>
      <c r="C29" s="26"/>
      <c r="D29" s="111"/>
      <c r="E29" s="111"/>
      <c r="F29" s="111"/>
      <c r="G29" s="111"/>
      <c r="H29" s="111"/>
      <c r="I29" s="26"/>
      <c r="J29" s="27"/>
      <c r="K29" s="99"/>
      <c r="L29" s="99"/>
      <c r="M29" s="99"/>
      <c r="N29" s="99"/>
      <c r="O29" s="99"/>
      <c r="P29" s="99"/>
      <c r="Q29" s="99"/>
      <c r="R29" s="99"/>
    </row>
    <row r="30" s="97" customFormat="1">
      <c r="A30" s="99"/>
      <c r="B30" s="25"/>
      <c r="C30" s="26"/>
      <c r="D30" s="171" t="s">
        <v>272</v>
      </c>
      <c r="E30" s="172" t="s">
        <v>47</v>
      </c>
      <c r="F30" s="172"/>
      <c r="G30" s="172"/>
      <c r="H30" s="172"/>
      <c r="I30" s="26"/>
      <c r="J30" s="27"/>
      <c r="K30" s="99"/>
      <c r="L30" s="99"/>
      <c r="M30" s="99"/>
      <c r="N30" s="99"/>
      <c r="O30" s="99"/>
      <c r="P30" s="99"/>
      <c r="Q30" s="99"/>
      <c r="R30" s="99"/>
    </row>
    <row r="31" s="63" customFormat="1">
      <c r="A31" s="16"/>
      <c r="B31" s="25"/>
      <c r="C31" s="26"/>
      <c r="D31" s="86"/>
      <c r="E31" s="86"/>
      <c r="F31" s="86"/>
      <c r="G31" s="86"/>
      <c r="H31" s="86"/>
      <c r="I31" s="26"/>
      <c r="J31" s="27"/>
      <c r="K31" s="16"/>
      <c r="L31" s="16"/>
      <c r="M31" s="16"/>
      <c r="N31" s="16"/>
      <c r="O31" s="16"/>
      <c r="P31" s="16"/>
      <c r="Q31" s="16"/>
      <c r="R31" s="16"/>
    </row>
    <row r="32" s="63" customFormat="1">
      <c r="A32" s="16"/>
      <c r="B32" s="25"/>
      <c r="C32" s="26"/>
      <c r="D32" s="171" t="s">
        <v>260</v>
      </c>
      <c r="E32" s="172" t="s">
        <v>47</v>
      </c>
      <c r="F32" s="172"/>
      <c r="G32" s="172"/>
      <c r="H32" s="172"/>
      <c r="I32" s="26"/>
      <c r="J32" s="27"/>
      <c r="K32" s="16"/>
      <c r="L32" s="16"/>
      <c r="M32" s="16"/>
      <c r="N32" s="16"/>
      <c r="O32" s="16"/>
      <c r="P32" s="16"/>
      <c r="Q32" s="16"/>
      <c r="R32" s="16"/>
    </row>
    <row r="33">
      <c r="B33" s="25"/>
      <c r="C33" s="26"/>
      <c r="D33" s="34"/>
      <c r="E33" s="34"/>
      <c r="F33" s="34"/>
      <c r="G33" s="34"/>
      <c r="H33" s="34"/>
      <c r="I33" s="26"/>
      <c r="J33" s="27"/>
    </row>
    <row r="34">
      <c r="B34" s="25"/>
      <c r="C34" s="26"/>
      <c r="D34" s="171" t="s">
        <v>422</v>
      </c>
      <c r="E34" s="172" t="s">
        <v>47</v>
      </c>
      <c r="F34" s="172"/>
      <c r="G34" s="172"/>
      <c r="H34" s="172"/>
      <c r="I34" s="26"/>
      <c r="J34" s="27"/>
    </row>
    <row r="35">
      <c r="B35" s="25"/>
      <c r="C35" s="26"/>
      <c r="D35" s="26"/>
      <c r="E35" s="26"/>
      <c r="F35" s="26"/>
      <c r="G35" s="26"/>
      <c r="H35" s="26"/>
      <c r="I35" s="26"/>
      <c r="J35" s="27"/>
    </row>
    <row r="36">
      <c r="B36" s="25"/>
      <c r="C36" s="26"/>
      <c r="D36" s="169" t="s">
        <v>1514</v>
      </c>
      <c r="E36" s="173"/>
      <c r="F36" s="173"/>
      <c r="G36" s="173"/>
      <c r="H36" s="173"/>
      <c r="I36" s="26"/>
      <c r="J36" s="27"/>
    </row>
    <row r="37">
      <c r="B37" s="25"/>
      <c r="C37" s="26"/>
      <c r="D37" s="26"/>
      <c r="E37" s="26"/>
      <c r="F37" s="33"/>
      <c r="G37" s="26"/>
      <c r="H37" s="26"/>
      <c r="I37" s="26"/>
      <c r="J37" s="27"/>
    </row>
    <row r="38">
      <c r="B38" s="25"/>
      <c r="C38" s="26"/>
      <c r="D38" s="169" t="s">
        <v>1553</v>
      </c>
      <c r="E38" s="170"/>
      <c r="F38" s="170"/>
      <c r="G38" s="170"/>
      <c r="H38" s="170"/>
      <c r="I38" s="26"/>
      <c r="J38" s="27"/>
    </row>
    <row r="39">
      <c r="B39" s="25"/>
      <c r="C39" s="26"/>
      <c r="D39" s="26"/>
      <c r="E39" s="26"/>
      <c r="F39" s="26"/>
      <c r="G39" s="26"/>
      <c r="H39" s="26"/>
      <c r="I39" s="26"/>
      <c r="J39" s="27"/>
    </row>
    <row r="40" ht="15.75" thickBot="1">
      <c r="B40" s="35"/>
      <c r="C40" s="143"/>
      <c r="D40" s="143"/>
      <c r="E40" s="143"/>
      <c r="F40" s="143"/>
      <c r="G40" s="143"/>
      <c r="H40" s="143"/>
      <c r="I40" s="143"/>
      <c r="J40" s="36"/>
    </row>
  </sheetData>
  <mergeCells>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codeName="Sheet4">
    <tabColor rgb="FFE36E00"/>
  </sheetPr>
  <dimension ref="A1:N413"/>
  <sheetViews>
    <sheetView showGridLines="0" topLeftCell="A1" zoomScale="70" zoomScaleNormal="70" zoomScalePageLayoutView="8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1520</v>
      </c>
      <c r="B1" s="21"/>
      <c r="C1" s="65"/>
      <c r="D1" s="65"/>
      <c r="E1" s="65"/>
      <c r="F1" s="65"/>
      <c r="H1" s="65"/>
      <c r="I1" s="21"/>
      <c r="J1" s="65"/>
      <c r="K1" s="65"/>
      <c r="L1" s="65"/>
      <c r="M1" s="65"/>
    </row>
    <row r="2" ht="15.75" thickBot="1">
      <c r="A2" s="65"/>
      <c r="B2" s="104"/>
      <c r="C2" s="104"/>
      <c r="D2" s="65"/>
      <c r="E2" s="65"/>
      <c r="F2" s="65"/>
      <c r="H2" s="65"/>
      <c r="L2" s="65"/>
      <c r="M2" s="65"/>
    </row>
    <row r="3" ht="19.5" thickBot="1">
      <c r="A3" s="50"/>
      <c r="B3" s="49" t="s">
        <v>125</v>
      </c>
      <c r="C3" s="105" t="s">
        <v>1659</v>
      </c>
      <c r="D3" s="50"/>
      <c r="E3" s="50"/>
      <c r="F3" s="50"/>
      <c r="G3" s="50"/>
      <c r="H3" s="65"/>
      <c r="L3" s="65"/>
      <c r="M3" s="65"/>
    </row>
    <row r="4" ht="15.75" thickBot="1">
      <c r="H4" s="65"/>
      <c r="L4" s="65"/>
      <c r="M4" s="65"/>
    </row>
    <row r="5" ht="19.5" thickBot="1">
      <c r="A5" s="77"/>
      <c r="B5" s="95" t="s">
        <v>219</v>
      </c>
      <c r="C5" s="77"/>
      <c r="E5" s="4"/>
      <c r="F5" s="4"/>
      <c r="H5" s="65"/>
      <c r="L5" s="65"/>
      <c r="M5" s="65"/>
    </row>
    <row r="6">
      <c r="B6" s="90" t="s">
        <v>55</v>
      </c>
      <c r="H6" s="65"/>
      <c r="L6" s="65"/>
      <c r="M6" s="65"/>
    </row>
    <row r="7">
      <c r="B7" s="91" t="s">
        <v>56</v>
      </c>
      <c r="H7" s="65"/>
      <c r="L7" s="65"/>
      <c r="M7" s="65"/>
    </row>
    <row r="8">
      <c r="B8" s="91" t="s">
        <v>57</v>
      </c>
      <c r="F8" s="66" t="s">
        <v>201</v>
      </c>
      <c r="H8" s="65"/>
      <c r="L8" s="65"/>
      <c r="M8" s="65"/>
    </row>
    <row r="9">
      <c r="B9" s="92" t="s">
        <v>203</v>
      </c>
      <c r="H9" s="65"/>
      <c r="L9" s="65"/>
      <c r="M9" s="65"/>
    </row>
    <row r="10">
      <c r="B10" s="92" t="s">
        <v>204</v>
      </c>
      <c r="H10" s="65"/>
      <c r="L10" s="65"/>
      <c r="M10" s="65"/>
    </row>
    <row r="11" ht="15.75" thickBot="1">
      <c r="B11" s="93" t="s">
        <v>205</v>
      </c>
      <c r="H11" s="65"/>
      <c r="L11" s="65"/>
      <c r="M11" s="65"/>
    </row>
    <row r="12">
      <c r="B12" s="83"/>
      <c r="H12" s="65"/>
      <c r="L12" s="65"/>
      <c r="M12" s="65"/>
    </row>
    <row r="13" ht="37.5">
      <c r="A13" s="20" t="s">
        <v>214</v>
      </c>
      <c r="B13" s="20" t="s">
        <v>55</v>
      </c>
      <c r="C13" s="18"/>
      <c r="D13" s="18"/>
      <c r="E13" s="18"/>
      <c r="F13" s="18"/>
      <c r="G13" s="19"/>
      <c r="H13" s="65"/>
      <c r="L13" s="65"/>
      <c r="M13" s="65"/>
    </row>
    <row r="14">
      <c r="A14" s="66" t="s">
        <v>423</v>
      </c>
      <c r="B14" s="55" t="s">
        <v>48</v>
      </c>
      <c r="C14" s="102" t="s">
        <v>1660</v>
      </c>
      <c r="E14" s="4"/>
      <c r="F14" s="4"/>
      <c r="H14" s="65"/>
      <c r="L14" s="65"/>
      <c r="M14" s="65"/>
    </row>
    <row r="15">
      <c r="A15" s="102" t="s">
        <v>424</v>
      </c>
      <c r="B15" s="55" t="s">
        <v>49</v>
      </c>
      <c r="C15" s="102" t="s">
        <v>1661</v>
      </c>
      <c r="E15" s="4"/>
      <c r="F15" s="4"/>
      <c r="H15" s="65"/>
      <c r="L15" s="65"/>
      <c r="M15" s="65"/>
    </row>
    <row r="16">
      <c r="A16" s="102" t="s">
        <v>425</v>
      </c>
      <c r="B16" s="55" t="s">
        <v>183</v>
      </c>
      <c r="C16" s="163" t="s">
        <v>1662</v>
      </c>
      <c r="E16" s="4"/>
      <c r="F16" s="4"/>
      <c r="H16" s="65"/>
      <c r="L16" s="65"/>
      <c r="M16" s="65"/>
    </row>
    <row r="17">
      <c r="A17" s="102" t="s">
        <v>426</v>
      </c>
      <c r="B17" s="55" t="s">
        <v>224</v>
      </c>
      <c r="C17" s="178">
        <v>43159</v>
      </c>
      <c r="E17" s="4"/>
      <c r="F17" s="4"/>
      <c r="H17" s="65"/>
      <c r="L17" s="65"/>
      <c r="M17" s="65"/>
    </row>
    <row r="18" hidden="1" outlineLevel="1">
      <c r="A18" s="102" t="s">
        <v>427</v>
      </c>
      <c r="B18" s="62" t="s">
        <v>206</v>
      </c>
      <c r="E18" s="4"/>
      <c r="F18" s="4"/>
      <c r="H18" s="65"/>
      <c r="L18" s="65"/>
      <c r="M18" s="65"/>
    </row>
    <row r="19" hidden="1" outlineLevel="1">
      <c r="A19" s="102" t="s">
        <v>428</v>
      </c>
      <c r="B19" s="62" t="s">
        <v>207</v>
      </c>
      <c r="E19" s="4"/>
      <c r="F19" s="4"/>
      <c r="H19" s="65"/>
      <c r="L19" s="65"/>
      <c r="M19" s="65"/>
    </row>
    <row r="20" hidden="1" outlineLevel="1">
      <c r="A20" s="102" t="s">
        <v>429</v>
      </c>
      <c r="B20" s="62"/>
      <c r="E20" s="4"/>
      <c r="F20" s="4"/>
      <c r="H20" s="65"/>
      <c r="L20" s="65"/>
      <c r="M20" s="65"/>
    </row>
    <row r="21" hidden="1" outlineLevel="1">
      <c r="A21" s="102" t="s">
        <v>430</v>
      </c>
      <c r="B21" s="62"/>
      <c r="E21" s="4"/>
      <c r="F21" s="4"/>
      <c r="H21" s="65"/>
      <c r="L21" s="65"/>
      <c r="M21" s="65"/>
    </row>
    <row r="22" hidden="1" outlineLevel="1">
      <c r="A22" s="102" t="s">
        <v>431</v>
      </c>
      <c r="B22" s="62"/>
      <c r="E22" s="4"/>
      <c r="F22" s="4"/>
      <c r="H22" s="65"/>
      <c r="L22" s="65"/>
      <c r="M22" s="65"/>
    </row>
    <row r="23" hidden="1" outlineLevel="1">
      <c r="A23" s="102" t="s">
        <v>432</v>
      </c>
      <c r="B23" s="62"/>
      <c r="E23" s="4"/>
      <c r="F23" s="4"/>
      <c r="H23" s="65"/>
      <c r="L23" s="65"/>
      <c r="M23" s="65"/>
    </row>
    <row r="24" hidden="1" outlineLevel="1">
      <c r="A24" s="102" t="s">
        <v>433</v>
      </c>
      <c r="B24" s="62"/>
      <c r="E24" s="4"/>
      <c r="F24" s="4"/>
      <c r="H24" s="65"/>
      <c r="L24" s="65"/>
      <c r="M24" s="65"/>
    </row>
    <row r="25" hidden="1" outlineLevel="1">
      <c r="A25" s="102" t="s">
        <v>434</v>
      </c>
      <c r="B25" s="62"/>
      <c r="E25" s="4"/>
      <c r="F25" s="4"/>
      <c r="H25" s="65"/>
      <c r="L25" s="65"/>
      <c r="M25" s="65"/>
    </row>
    <row r="26" ht="18.75" collapsed="1">
      <c r="A26" s="18"/>
      <c r="B26" s="20" t="s">
        <v>56</v>
      </c>
      <c r="C26" s="18"/>
      <c r="D26" s="18"/>
      <c r="E26" s="18"/>
      <c r="F26" s="18"/>
      <c r="G26" s="19"/>
      <c r="H26" s="65"/>
      <c r="L26" s="65"/>
      <c r="M26" s="65"/>
    </row>
    <row r="27">
      <c r="A27" s="66" t="s">
        <v>435</v>
      </c>
      <c r="B27" s="81" t="s">
        <v>178</v>
      </c>
      <c r="C27" s="66" t="s">
        <v>1663</v>
      </c>
      <c r="D27" s="67"/>
      <c r="E27" s="67"/>
      <c r="F27" s="67"/>
      <c r="H27" s="65"/>
      <c r="L27" s="65"/>
      <c r="M27" s="65"/>
    </row>
    <row r="28">
      <c r="A28" s="102" t="s">
        <v>436</v>
      </c>
      <c r="B28" s="81" t="s">
        <v>179</v>
      </c>
      <c r="C28" s="66" t="s">
        <v>1663</v>
      </c>
      <c r="D28" s="67"/>
      <c r="E28" s="67"/>
      <c r="F28" s="67"/>
      <c r="H28" s="65"/>
      <c r="L28" s="65"/>
      <c r="M28" s="65"/>
    </row>
    <row r="29" ht="30">
      <c r="A29" s="102" t="s">
        <v>437</v>
      </c>
      <c r="B29" s="81" t="s">
        <v>35</v>
      </c>
      <c r="C29" s="66" t="s">
        <v>1664</v>
      </c>
      <c r="E29" s="67"/>
      <c r="F29" s="67"/>
      <c r="H29" s="65"/>
      <c r="L29" s="65"/>
      <c r="M29" s="65"/>
    </row>
    <row r="30" hidden="1" outlineLevel="1">
      <c r="A30" s="102" t="s">
        <v>438</v>
      </c>
      <c r="B30" s="81"/>
      <c r="E30" s="67"/>
      <c r="F30" s="67"/>
      <c r="H30" s="65"/>
      <c r="L30" s="65"/>
      <c r="M30" s="65"/>
    </row>
    <row r="31" hidden="1" outlineLevel="1">
      <c r="A31" s="102" t="s">
        <v>439</v>
      </c>
      <c r="B31" s="81"/>
      <c r="E31" s="67"/>
      <c r="F31" s="67"/>
      <c r="H31" s="65"/>
      <c r="L31" s="65"/>
      <c r="M31" s="65"/>
    </row>
    <row r="32" hidden="1" outlineLevel="1">
      <c r="A32" s="102" t="s">
        <v>440</v>
      </c>
      <c r="B32" s="81"/>
      <c r="E32" s="67"/>
      <c r="F32" s="67"/>
      <c r="H32" s="65"/>
      <c r="L32" s="65"/>
      <c r="M32" s="65"/>
    </row>
    <row r="33" hidden="1" outlineLevel="1">
      <c r="A33" s="102" t="s">
        <v>441</v>
      </c>
      <c r="B33" s="81"/>
      <c r="E33" s="67"/>
      <c r="F33" s="67"/>
      <c r="H33" s="65"/>
      <c r="L33" s="65"/>
      <c r="M33" s="65"/>
    </row>
    <row r="34" hidden="1" outlineLevel="1">
      <c r="A34" s="102" t="s">
        <v>442</v>
      </c>
      <c r="B34" s="81"/>
      <c r="E34" s="67"/>
      <c r="F34" s="67"/>
      <c r="H34" s="65"/>
      <c r="L34" s="65"/>
      <c r="M34" s="65"/>
    </row>
    <row r="35" hidden="1" outlineLevel="1">
      <c r="A35" s="102" t="s">
        <v>443</v>
      </c>
      <c r="B35" s="15"/>
      <c r="E35" s="67"/>
      <c r="F35" s="67"/>
      <c r="H35" s="65"/>
      <c r="L35" s="65"/>
      <c r="M35" s="65"/>
    </row>
    <row r="36" ht="18.75" collapsed="1">
      <c r="A36" s="20"/>
      <c r="B36" s="20" t="s">
        <v>57</v>
      </c>
      <c r="C36" s="20"/>
      <c r="D36" s="18"/>
      <c r="E36" s="18"/>
      <c r="F36" s="18"/>
      <c r="G36" s="19"/>
      <c r="H36" s="65"/>
      <c r="L36" s="65"/>
      <c r="M36" s="65"/>
    </row>
    <row r="37" customHeight="1">
      <c r="A37" s="72"/>
      <c r="B37" s="74" t="s">
        <v>749</v>
      </c>
      <c r="C37" s="72" t="s">
        <v>78</v>
      </c>
      <c r="D37" s="72"/>
      <c r="E37" s="57"/>
      <c r="F37" s="73"/>
      <c r="G37" s="73"/>
      <c r="H37" s="65"/>
      <c r="L37" s="65"/>
      <c r="M37" s="65"/>
    </row>
    <row r="38">
      <c r="A38" s="66" t="s">
        <v>444</v>
      </c>
      <c r="B38" s="67" t="s">
        <v>1500</v>
      </c>
      <c r="C38" s="126">
        <v>27847.36051616</v>
      </c>
      <c r="D38" s="126"/>
      <c r="F38" s="67"/>
      <c r="H38" s="65"/>
      <c r="L38" s="65"/>
      <c r="M38" s="65"/>
    </row>
    <row r="39">
      <c r="A39" s="102" t="s">
        <v>445</v>
      </c>
      <c r="B39" s="67" t="s">
        <v>129</v>
      </c>
      <c r="C39" s="126">
        <v>21108.23947661</v>
      </c>
      <c r="D39" s="126"/>
      <c r="F39" s="67"/>
      <c r="H39" s="65"/>
      <c r="L39" s="65"/>
      <c r="M39" s="65"/>
    </row>
    <row r="40" hidden="1" outlineLevel="1">
      <c r="A40" s="102" t="s">
        <v>446</v>
      </c>
      <c r="B40" s="88" t="s">
        <v>225</v>
      </c>
      <c r="C40" s="127" t="s">
        <v>180</v>
      </c>
      <c r="F40" s="67"/>
      <c r="H40" s="65"/>
      <c r="L40" s="65"/>
      <c r="M40" s="65"/>
    </row>
    <row r="41" hidden="1" outlineLevel="1">
      <c r="A41" s="102" t="s">
        <v>447</v>
      </c>
      <c r="B41" s="88" t="s">
        <v>226</v>
      </c>
      <c r="C41" s="127" t="s">
        <v>180</v>
      </c>
      <c r="F41" s="67"/>
      <c r="H41" s="65"/>
      <c r="L41" s="65"/>
      <c r="M41" s="65"/>
    </row>
    <row r="42" hidden="1" outlineLevel="1">
      <c r="A42" s="102" t="s">
        <v>448</v>
      </c>
      <c r="B42" s="67"/>
      <c r="F42" s="67"/>
      <c r="H42" s="65"/>
      <c r="L42" s="65"/>
      <c r="M42" s="65"/>
    </row>
    <row r="43" hidden="1" outlineLevel="1">
      <c r="A43" s="102" t="s">
        <v>449</v>
      </c>
      <c r="B43" s="67"/>
      <c r="F43" s="67"/>
      <c r="H43" s="65"/>
      <c r="L43" s="65"/>
      <c r="M43" s="65"/>
    </row>
    <row r="44" customHeight="1" collapsed="1">
      <c r="A44" s="72"/>
      <c r="B44" s="74" t="s">
        <v>750</v>
      </c>
      <c r="C44" s="72" t="s">
        <v>1501</v>
      </c>
      <c r="D44" s="72" t="s">
        <v>21</v>
      </c>
      <c r="E44" s="57"/>
      <c r="F44" s="73" t="s">
        <v>126</v>
      </c>
      <c r="G44" s="73" t="s">
        <v>155</v>
      </c>
      <c r="H44" s="65"/>
      <c r="L44" s="65"/>
      <c r="M44" s="65"/>
    </row>
    <row r="45">
      <c r="A45" s="102" t="s">
        <v>450</v>
      </c>
      <c r="B45" s="98" t="s">
        <v>227</v>
      </c>
      <c r="C45" s="106">
        <v>0.05</v>
      </c>
      <c r="D45" s="106">
        <v>0.31926495086705</v>
      </c>
      <c r="E45" s="135"/>
      <c r="F45" s="106">
        <v>0.1795</v>
      </c>
      <c r="G45" s="106" t="s">
        <v>1665</v>
      </c>
      <c r="H45" s="65"/>
      <c r="L45" s="65"/>
      <c r="M45" s="65"/>
    </row>
    <row r="46" hidden="1" outlineLevel="1">
      <c r="A46" s="102" t="s">
        <v>451</v>
      </c>
      <c r="B46" s="62" t="s">
        <v>208</v>
      </c>
      <c r="G46" s="66"/>
      <c r="H46" s="65"/>
      <c r="L46" s="65"/>
      <c r="M46" s="65"/>
    </row>
    <row r="47" hidden="1" outlineLevel="1">
      <c r="A47" s="102" t="s">
        <v>452</v>
      </c>
      <c r="B47" s="62" t="s">
        <v>209</v>
      </c>
      <c r="G47" s="66"/>
      <c r="H47" s="65"/>
      <c r="L47" s="65"/>
      <c r="M47" s="65"/>
    </row>
    <row r="48" hidden="1" outlineLevel="1">
      <c r="A48" s="102" t="s">
        <v>453</v>
      </c>
      <c r="B48" s="103"/>
      <c r="G48" s="66"/>
      <c r="H48" s="65"/>
      <c r="L48" s="65"/>
      <c r="M48" s="65"/>
    </row>
    <row r="49" hidden="1" outlineLevel="1">
      <c r="A49" s="102" t="s">
        <v>454</v>
      </c>
      <c r="B49" s="62"/>
      <c r="G49" s="66"/>
      <c r="H49" s="65"/>
      <c r="L49" s="65"/>
      <c r="M49" s="65"/>
    </row>
    <row r="50" hidden="1" outlineLevel="1">
      <c r="A50" s="102" t="s">
        <v>455</v>
      </c>
      <c r="B50" s="62"/>
      <c r="G50" s="66"/>
      <c r="H50" s="65"/>
      <c r="L50" s="65"/>
      <c r="M50" s="65"/>
    </row>
    <row r="51" hidden="1" outlineLevel="1">
      <c r="A51" s="102" t="s">
        <v>456</v>
      </c>
      <c r="B51" s="62"/>
      <c r="G51" s="66"/>
      <c r="H51" s="65"/>
      <c r="L51" s="65"/>
      <c r="M51" s="65"/>
    </row>
    <row r="52" customHeight="1" collapsed="1">
      <c r="A52" s="72"/>
      <c r="B52" s="74" t="s">
        <v>751</v>
      </c>
      <c r="C52" s="72" t="s">
        <v>78</v>
      </c>
      <c r="D52" s="72"/>
      <c r="E52" s="57"/>
      <c r="F52" s="73" t="s">
        <v>140</v>
      </c>
      <c r="G52" s="73"/>
      <c r="H52" s="65"/>
      <c r="L52" s="65"/>
      <c r="M52" s="65"/>
    </row>
    <row r="53">
      <c r="A53" s="102" t="s">
        <v>457</v>
      </c>
      <c r="B53" s="67" t="s">
        <v>26</v>
      </c>
      <c r="C53" s="126">
        <v>27847.36051616</v>
      </c>
      <c r="D53" s="126"/>
      <c r="E53" s="68"/>
      <c r="F53" s="136">
        <f>IF($C$58=0,"",IF(C53="[for completion]","",C53/$C$58))</f>
        <v>1</v>
      </c>
      <c r="G53" s="59"/>
      <c r="H53" s="65"/>
      <c r="L53" s="65"/>
      <c r="M53" s="65"/>
    </row>
    <row r="54">
      <c r="A54" s="102" t="s">
        <v>458</v>
      </c>
      <c r="B54" s="67" t="s">
        <v>177</v>
      </c>
      <c r="C54" s="126"/>
      <c r="D54" s="126"/>
      <c r="E54" s="68"/>
      <c r="F54" s="136">
        <f>IF($C$58=0,"",IF(C54="[for completion]","",C54/$C$58))</f>
        <v>0</v>
      </c>
      <c r="G54" s="59"/>
      <c r="H54" s="65"/>
      <c r="L54" s="65"/>
      <c r="M54" s="65"/>
    </row>
    <row r="55">
      <c r="A55" s="102" t="s">
        <v>459</v>
      </c>
      <c r="B55" s="98" t="s">
        <v>150</v>
      </c>
      <c r="C55" s="126"/>
      <c r="D55" s="126"/>
      <c r="E55" s="68"/>
      <c r="F55" s="136">
        <f>IF($C$58=0,"",IF(C55="[for completion]","",C55/$C$58))</f>
        <v>0</v>
      </c>
      <c r="G55" s="59"/>
      <c r="H55" s="65"/>
      <c r="I55" s="102"/>
      <c r="J55" s="102"/>
      <c r="K55" s="102"/>
      <c r="L55" s="65"/>
      <c r="M55" s="65"/>
    </row>
    <row r="56">
      <c r="A56" s="102" t="s">
        <v>460</v>
      </c>
      <c r="B56" s="67" t="s">
        <v>50</v>
      </c>
      <c r="C56" s="126"/>
      <c r="D56" s="126"/>
      <c r="E56" s="68"/>
      <c r="F56" s="136">
        <f>IF($C$58=0,"",IF(C56="[for completion]","",C56/$C$58))</f>
        <v>0</v>
      </c>
      <c r="G56" s="59"/>
      <c r="H56" s="65"/>
      <c r="L56" s="65"/>
      <c r="M56" s="65"/>
    </row>
    <row r="57">
      <c r="A57" s="102" t="s">
        <v>461</v>
      </c>
      <c r="B57" s="66" t="s">
        <v>2</v>
      </c>
      <c r="C57" s="126"/>
      <c r="D57" s="126"/>
      <c r="E57" s="68"/>
      <c r="F57" s="136">
        <f>IF($C$58=0,"",IF(C57="[for completion]","",C57/$C$58))</f>
        <v>0</v>
      </c>
      <c r="G57" s="59"/>
      <c r="H57" s="65"/>
      <c r="L57" s="65"/>
      <c r="M57" s="65"/>
    </row>
    <row r="58">
      <c r="A58" s="102" t="s">
        <v>462</v>
      </c>
      <c r="B58" s="69" t="s">
        <v>1</v>
      </c>
      <c r="C58" s="68">
        <f>SUM(C53:C57)</f>
        <v>27847.36051616</v>
      </c>
      <c r="D58" s="68"/>
      <c r="E58" s="68"/>
      <c r="F58" s="138">
        <f>SUM(F53:F57)</f>
        <v>1</v>
      </c>
      <c r="G58" s="59"/>
      <c r="H58" s="65"/>
      <c r="L58" s="65"/>
      <c r="M58" s="65"/>
    </row>
    <row r="59" hidden="1" outlineLevel="1">
      <c r="A59" s="102" t="s">
        <v>463</v>
      </c>
      <c r="B59" s="84" t="s">
        <v>149</v>
      </c>
      <c r="C59" s="102"/>
      <c r="E59" s="68"/>
      <c r="F59" s="59">
        <f>IF($C$58=0,"",IF(C59="[for completion]","",C59/$C$58))</f>
        <v>0</v>
      </c>
      <c r="G59" s="59"/>
      <c r="H59" s="65"/>
      <c r="L59" s="65"/>
      <c r="M59" s="65"/>
    </row>
    <row r="60" hidden="1" outlineLevel="1">
      <c r="A60" s="102" t="s">
        <v>464</v>
      </c>
      <c r="B60" s="84" t="s">
        <v>149</v>
      </c>
      <c r="E60" s="68"/>
      <c r="F60" s="59">
        <f>IF($C$58=0,"",IF(C60="[for completion]","",C60/$C$58))</f>
        <v>0</v>
      </c>
      <c r="G60" s="59"/>
      <c r="H60" s="65"/>
      <c r="L60" s="65"/>
      <c r="M60" s="65"/>
    </row>
    <row r="61" hidden="1" outlineLevel="1">
      <c r="A61" s="102" t="s">
        <v>465</v>
      </c>
      <c r="B61" s="84" t="s">
        <v>149</v>
      </c>
      <c r="E61" s="68"/>
      <c r="F61" s="59">
        <f>IF($C$58=0,"",IF(C61="[for completion]","",C61/$C$58))</f>
        <v>0</v>
      </c>
      <c r="G61" s="59"/>
      <c r="H61" s="65"/>
      <c r="L61" s="65"/>
      <c r="M61" s="65"/>
    </row>
    <row r="62" hidden="1" outlineLevel="1">
      <c r="A62" s="102" t="s">
        <v>466</v>
      </c>
      <c r="B62" s="84" t="s">
        <v>149</v>
      </c>
      <c r="E62" s="68"/>
      <c r="F62" s="59">
        <f>IF($C$58=0,"",IF(C62="[for completion]","",C62/$C$58))</f>
        <v>0</v>
      </c>
      <c r="G62" s="59"/>
      <c r="H62" s="65"/>
      <c r="L62" s="65"/>
      <c r="M62" s="65"/>
    </row>
    <row r="63" hidden="1" outlineLevel="1">
      <c r="A63" s="102" t="s">
        <v>467</v>
      </c>
      <c r="B63" s="84" t="s">
        <v>149</v>
      </c>
      <c r="E63" s="68"/>
      <c r="F63" s="59">
        <f>IF($C$58=0,"",IF(C63="[for completion]","",C63/$C$58))</f>
        <v>0</v>
      </c>
      <c r="G63" s="59"/>
      <c r="H63" s="65"/>
      <c r="L63" s="65"/>
      <c r="M63" s="65"/>
    </row>
    <row r="64" hidden="1" outlineLevel="1">
      <c r="A64" s="102" t="s">
        <v>468</v>
      </c>
      <c r="B64" s="84" t="s">
        <v>149</v>
      </c>
      <c r="C64" s="64"/>
      <c r="D64" s="64"/>
      <c r="E64" s="64"/>
      <c r="F64" s="59">
        <f>IF($C$58=0,"",IF(C64="[for completion]","",C64/$C$58))</f>
        <v>0</v>
      </c>
      <c r="G64" s="61"/>
      <c r="H64" s="65"/>
      <c r="L64" s="65"/>
      <c r="M64" s="65"/>
    </row>
    <row r="65" customHeight="1" collapsed="1">
      <c r="A65" s="72"/>
      <c r="B65" s="74" t="s">
        <v>752</v>
      </c>
      <c r="C65" s="72" t="s">
        <v>1515</v>
      </c>
      <c r="D65" s="72" t="s">
        <v>1516</v>
      </c>
      <c r="E65" s="57"/>
      <c r="F65" s="73" t="s">
        <v>51</v>
      </c>
      <c r="G65" s="73" t="s">
        <v>1509</v>
      </c>
      <c r="H65" s="65"/>
      <c r="L65" s="65"/>
      <c r="M65" s="65"/>
    </row>
    <row r="66">
      <c r="A66" s="102" t="s">
        <v>469</v>
      </c>
      <c r="B66" s="67" t="s">
        <v>77</v>
      </c>
      <c r="C66" s="127">
        <v>16.89547123</v>
      </c>
      <c r="D66" s="127" t="s">
        <v>1666</v>
      </c>
      <c r="E66" s="55"/>
      <c r="F66" s="9" t="s">
        <v>181</v>
      </c>
      <c r="G66" s="59" t="s">
        <v>181</v>
      </c>
      <c r="H66" s="65"/>
      <c r="L66" s="65"/>
      <c r="M66" s="65"/>
    </row>
    <row r="67">
      <c r="A67" s="102"/>
      <c r="B67" s="98"/>
      <c r="C67" s="126"/>
      <c r="D67" s="127"/>
      <c r="E67" s="55"/>
      <c r="F67" s="48"/>
      <c r="G67" s="59"/>
      <c r="H67" s="65"/>
      <c r="I67" s="102"/>
      <c r="J67" s="102"/>
      <c r="K67" s="102"/>
      <c r="L67" s="65"/>
      <c r="M67" s="65"/>
    </row>
    <row r="68">
      <c r="B68" s="67" t="s">
        <v>1502</v>
      </c>
      <c r="C68" s="130"/>
      <c r="D68" s="130"/>
      <c r="E68" s="55"/>
      <c r="F68" s="46"/>
      <c r="G68" s="46"/>
      <c r="H68" s="65"/>
      <c r="L68" s="65"/>
      <c r="M68" s="65"/>
    </row>
    <row r="69">
      <c r="B69" s="67" t="s">
        <v>74</v>
      </c>
      <c r="C69" s="127"/>
      <c r="D69" s="127"/>
      <c r="E69" s="55"/>
      <c r="F69" s="46"/>
      <c r="G69" s="46"/>
      <c r="H69" s="65"/>
      <c r="L69" s="65"/>
      <c r="M69" s="65"/>
    </row>
    <row r="70">
      <c r="A70" s="102" t="s">
        <v>470</v>
      </c>
      <c r="B70" s="9" t="s">
        <v>11</v>
      </c>
      <c r="C70" s="126">
        <v>30.964886</v>
      </c>
      <c r="D70" s="126" t="s">
        <v>181</v>
      </c>
      <c r="E70" s="9"/>
      <c r="F70" s="138">
        <f>IF($C$77=0,"",IF(C70="[for completion]","",C70/$C$77))</f>
        <v>0.0011119504840200777</v>
      </c>
      <c r="G70" s="136" t="str">
        <f>IF($D$77=0,"",IF(D70="[Mark as ND1 if not relevant]","",D70/$D$77))</f>
        <v/>
      </c>
      <c r="H70" s="65"/>
      <c r="L70" s="65"/>
      <c r="M70" s="65"/>
    </row>
    <row r="71">
      <c r="A71" s="102" t="s">
        <v>471</v>
      </c>
      <c r="B71" s="9" t="s">
        <v>5</v>
      </c>
      <c r="C71" s="126">
        <v>70.048683</v>
      </c>
      <c r="D71" s="126" t="s">
        <v>181</v>
      </c>
      <c r="E71" s="9"/>
      <c r="F71" s="138">
        <f>IF($C$77=0,"",IF(C71="[for completion]","",C71/$C$77))</f>
        <v>0.002515451436405062</v>
      </c>
      <c r="G71" s="136" t="str">
        <f>IF($D$77=0,"",IF(D71="[Mark as ND1 if not relevant]","",D71/$D$77))</f>
        <v/>
      </c>
      <c r="H71" s="65"/>
      <c r="L71" s="65"/>
      <c r="M71" s="65"/>
    </row>
    <row r="72">
      <c r="A72" s="102" t="s">
        <v>472</v>
      </c>
      <c r="B72" s="9" t="s">
        <v>6</v>
      </c>
      <c r="C72" s="126">
        <v>59.823301</v>
      </c>
      <c r="D72" s="126" t="s">
        <v>181</v>
      </c>
      <c r="E72" s="9"/>
      <c r="F72" s="138">
        <f>IF($C$77=0,"",IF(C72="[for completion]","",C72/$C$77))</f>
        <v>0.002148257497302874</v>
      </c>
      <c r="G72" s="136" t="str">
        <f>IF($D$77=0,"",IF(D72="[Mark as ND1 if not relevant]","",D72/$D$77))</f>
        <v/>
      </c>
      <c r="H72" s="65"/>
      <c r="L72" s="65"/>
      <c r="M72" s="65"/>
    </row>
    <row r="73">
      <c r="A73" s="102" t="s">
        <v>473</v>
      </c>
      <c r="B73" s="9" t="s">
        <v>7</v>
      </c>
      <c r="C73" s="126">
        <v>77.176109</v>
      </c>
      <c r="D73" s="126" t="s">
        <v>181</v>
      </c>
      <c r="E73" s="9"/>
      <c r="F73" s="138">
        <f>IF($C$77=0,"",IF(C73="[for completion]","",C73/$C$77))</f>
        <v>0.0027713976327035815</v>
      </c>
      <c r="G73" s="136" t="str">
        <f>IF($D$77=0,"",IF(D73="[Mark as ND1 if not relevant]","",D73/$D$77))</f>
        <v/>
      </c>
      <c r="H73" s="65"/>
      <c r="L73" s="65"/>
      <c r="M73" s="65"/>
    </row>
    <row r="74">
      <c r="A74" s="102" t="s">
        <v>474</v>
      </c>
      <c r="B74" s="9" t="s">
        <v>8</v>
      </c>
      <c r="C74" s="126">
        <v>105.068118</v>
      </c>
      <c r="D74" s="126" t="s">
        <v>181</v>
      </c>
      <c r="E74" s="9"/>
      <c r="F74" s="138">
        <f>IF($C$77=0,"",IF(C74="[for completion]","",C74/$C$77))</f>
        <v>0.0037730009619663589</v>
      </c>
      <c r="G74" s="136" t="str">
        <f>IF($D$77=0,"",IF(D74="[Mark as ND1 if not relevant]","",D74/$D$77))</f>
        <v/>
      </c>
      <c r="H74" s="65"/>
      <c r="L74" s="65"/>
      <c r="M74" s="65"/>
    </row>
    <row r="75">
      <c r="A75" s="102" t="s">
        <v>475</v>
      </c>
      <c r="B75" s="9" t="s">
        <v>9</v>
      </c>
      <c r="C75" s="126">
        <v>1471.785881</v>
      </c>
      <c r="D75" s="126" t="s">
        <v>181</v>
      </c>
      <c r="E75" s="9"/>
      <c r="F75" s="138">
        <f>IF($C$77=0,"",IF(C75="[for completion]","",C75/$C$77))</f>
        <v>0.052851898849292277</v>
      </c>
      <c r="G75" s="136" t="str">
        <f>IF($D$77=0,"",IF(D75="[Mark as ND1 if not relevant]","",D75/$D$77))</f>
        <v/>
      </c>
      <c r="H75" s="65"/>
      <c r="L75" s="65"/>
      <c r="M75" s="65"/>
    </row>
    <row r="76">
      <c r="A76" s="102" t="s">
        <v>476</v>
      </c>
      <c r="B76" s="9" t="s">
        <v>10</v>
      </c>
      <c r="C76" s="126">
        <v>26032.493534</v>
      </c>
      <c r="D76" s="126" t="s">
        <v>181</v>
      </c>
      <c r="E76" s="9"/>
      <c r="F76" s="138">
        <f>IF($C$77=0,"",IF(C76="[for completion]","",C76/$C$77))</f>
        <v>0.93482804313830981</v>
      </c>
      <c r="G76" s="136" t="str">
        <f>IF($D$77=0,"",IF(D76="[Mark as ND1 if not relevant]","",D76/$D$77))</f>
        <v/>
      </c>
      <c r="H76" s="65"/>
      <c r="L76" s="65"/>
      <c r="M76" s="65"/>
    </row>
    <row r="77">
      <c r="A77" s="102" t="s">
        <v>477</v>
      </c>
      <c r="B77" s="10" t="s">
        <v>1</v>
      </c>
      <c r="C77" s="68">
        <f>SUM(C70:C76)</f>
        <v>27847.360512</v>
      </c>
      <c r="D77" s="68">
        <f>SUM(D70:D76)</f>
        <v>0</v>
      </c>
      <c r="E77" s="67"/>
      <c r="F77" s="138">
        <f>SUM(F70:F76)</f>
        <v>1</v>
      </c>
      <c r="G77" s="138">
        <f>SUM(G70:G76)</f>
        <v>0</v>
      </c>
      <c r="H77" s="65"/>
      <c r="L77" s="65"/>
      <c r="M77" s="65"/>
    </row>
    <row r="78" hidden="1" outlineLevel="1">
      <c r="A78" s="102" t="s">
        <v>478</v>
      </c>
      <c r="B78" s="82" t="s">
        <v>37</v>
      </c>
      <c r="C78" s="162">
        <v>0</v>
      </c>
      <c r="D78" s="127">
        <v>0</v>
      </c>
      <c r="E78" s="67"/>
      <c r="F78" s="136">
        <f>IF($C$77=0,"",IF(C78="[for completion]","",C78/$C$77))</f>
        <v>0</v>
      </c>
      <c r="G78" s="126"/>
      <c r="H78" s="65"/>
      <c r="L78" s="65"/>
      <c r="M78" s="65"/>
    </row>
    <row r="79" hidden="1" outlineLevel="1">
      <c r="A79" s="102" t="s">
        <v>479</v>
      </c>
      <c r="B79" s="82" t="s">
        <v>38</v>
      </c>
      <c r="C79" s="162">
        <v>8.482893</v>
      </c>
      <c r="D79" s="127" t="s">
        <v>181</v>
      </c>
      <c r="E79" s="67"/>
      <c r="F79" s="136">
        <f>IF($C$77=0,"",IF(C79="[for completion]","",C79/$C$77))</f>
        <v>0.00030462107876775424</v>
      </c>
      <c r="G79" s="126"/>
      <c r="H79" s="65"/>
      <c r="L79" s="65"/>
      <c r="M79" s="65"/>
    </row>
    <row r="80" hidden="1" outlineLevel="1">
      <c r="A80" s="102" t="s">
        <v>480</v>
      </c>
      <c r="B80" s="82" t="s">
        <v>39</v>
      </c>
      <c r="C80" s="162">
        <v>22.481993</v>
      </c>
      <c r="D80" s="127" t="s">
        <v>181</v>
      </c>
      <c r="E80" s="67"/>
      <c r="F80" s="136">
        <f>IF($C$77=0,"",IF(C80="[for completion]","",C80/$C$77))</f>
        <v>0.00080732940525232353</v>
      </c>
      <c r="G80" s="126"/>
      <c r="H80" s="65"/>
      <c r="L80" s="65"/>
      <c r="M80" s="65"/>
    </row>
    <row r="81" hidden="1" outlineLevel="1">
      <c r="A81" s="102" t="s">
        <v>481</v>
      </c>
      <c r="B81" s="82" t="s">
        <v>41</v>
      </c>
      <c r="C81" s="162">
        <v>33.664871</v>
      </c>
      <c r="D81" s="127" t="s">
        <v>181</v>
      </c>
      <c r="E81" s="67"/>
      <c r="F81" s="136">
        <f>IF($C$77=0,"",IF(C81="[for completion]","",C81/$C$77))</f>
        <v>0.001208907069863699</v>
      </c>
      <c r="G81" s="126"/>
      <c r="H81" s="65"/>
      <c r="L81" s="65"/>
      <c r="M81" s="65"/>
    </row>
    <row r="82" hidden="1" outlineLevel="1">
      <c r="A82" s="102" t="s">
        <v>482</v>
      </c>
      <c r="B82" s="82" t="s">
        <v>42</v>
      </c>
      <c r="C82" s="162">
        <v>36.383811</v>
      </c>
      <c r="D82" s="127" t="s">
        <v>181</v>
      </c>
      <c r="E82" s="67"/>
      <c r="F82" s="136">
        <f>IF($C$77=0,"",IF(C82="[for completion]","",C82/$C$77))</f>
        <v>0.0013065443306313168</v>
      </c>
      <c r="G82" s="126"/>
      <c r="H82" s="65"/>
      <c r="L82" s="65"/>
      <c r="M82" s="65"/>
    </row>
    <row r="83" hidden="1" outlineLevel="1">
      <c r="A83" s="102" t="s">
        <v>483</v>
      </c>
      <c r="B83" s="82"/>
      <c r="C83" s="68"/>
      <c r="D83" s="68"/>
      <c r="E83" s="67"/>
      <c r="F83" s="59"/>
      <c r="G83" s="59"/>
      <c r="H83" s="65"/>
      <c r="L83" s="65"/>
      <c r="M83" s="65"/>
    </row>
    <row r="84" hidden="1" outlineLevel="1">
      <c r="A84" s="102" t="s">
        <v>484</v>
      </c>
      <c r="B84" s="82"/>
      <c r="C84" s="68"/>
      <c r="D84" s="68"/>
      <c r="E84" s="67"/>
      <c r="F84" s="59"/>
      <c r="G84" s="59"/>
      <c r="H84" s="65"/>
      <c r="L84" s="65"/>
      <c r="M84" s="65"/>
    </row>
    <row r="85" hidden="1" outlineLevel="1">
      <c r="A85" s="102" t="s">
        <v>485</v>
      </c>
      <c r="B85" s="82"/>
      <c r="C85" s="68"/>
      <c r="D85" s="68"/>
      <c r="E85" s="67"/>
      <c r="F85" s="59"/>
      <c r="G85" s="59"/>
      <c r="H85" s="65"/>
      <c r="L85" s="65"/>
      <c r="M85" s="65"/>
    </row>
    <row r="86" hidden="1" outlineLevel="1">
      <c r="A86" s="102" t="s">
        <v>486</v>
      </c>
      <c r="B86" s="10"/>
      <c r="C86" s="68"/>
      <c r="D86" s="68"/>
      <c r="E86" s="67"/>
      <c r="F86" s="59"/>
      <c r="G86" s="59"/>
      <c r="H86" s="65"/>
      <c r="L86" s="65"/>
      <c r="M86" s="65"/>
    </row>
    <row r="87" hidden="1" outlineLevel="1">
      <c r="A87" s="102" t="s">
        <v>487</v>
      </c>
      <c r="B87" s="82"/>
      <c r="C87" s="68"/>
      <c r="D87" s="68"/>
      <c r="E87" s="67"/>
      <c r="F87" s="59"/>
      <c r="G87" s="59"/>
      <c r="H87" s="65"/>
      <c r="L87" s="65"/>
      <c r="M87" s="65"/>
    </row>
    <row r="88" customHeight="1" collapsed="1">
      <c r="A88" s="72"/>
      <c r="B88" s="74" t="s">
        <v>753</v>
      </c>
      <c r="C88" s="72" t="s">
        <v>1517</v>
      </c>
      <c r="D88" s="72" t="s">
        <v>1518</v>
      </c>
      <c r="E88" s="57"/>
      <c r="F88" s="73" t="s">
        <v>1511</v>
      </c>
      <c r="G88" s="73" t="s">
        <v>1510</v>
      </c>
      <c r="H88" s="65"/>
      <c r="L88" s="65"/>
      <c r="M88" s="65"/>
    </row>
    <row r="89">
      <c r="A89" s="102" t="s">
        <v>488</v>
      </c>
      <c r="B89" s="67" t="s">
        <v>77</v>
      </c>
      <c r="C89" s="127">
        <v>5.2547</v>
      </c>
      <c r="D89" s="127">
        <v>0.0035</v>
      </c>
      <c r="E89" s="55"/>
      <c r="F89" s="48" t="s">
        <v>181</v>
      </c>
      <c r="G89" s="136" t="s">
        <v>181</v>
      </c>
      <c r="H89" s="65"/>
      <c r="L89" s="65"/>
      <c r="M89" s="65"/>
    </row>
    <row r="90">
      <c r="A90" s="102"/>
      <c r="B90" s="98"/>
      <c r="C90" s="126"/>
      <c r="D90" s="126"/>
      <c r="E90" s="55"/>
      <c r="F90" s="48"/>
      <c r="G90" s="136"/>
      <c r="H90" s="65"/>
      <c r="I90" s="102"/>
      <c r="J90" s="102"/>
      <c r="K90" s="102"/>
      <c r="L90" s="65"/>
      <c r="M90" s="65"/>
    </row>
    <row r="91">
      <c r="B91" s="67" t="s">
        <v>1503</v>
      </c>
      <c r="C91" s="130"/>
      <c r="D91" s="130"/>
      <c r="E91" s="55"/>
      <c r="F91" s="46"/>
      <c r="G91" s="136"/>
      <c r="H91" s="65"/>
      <c r="L91" s="65"/>
      <c r="M91" s="65"/>
    </row>
    <row r="92">
      <c r="A92" s="102" t="s">
        <v>489</v>
      </c>
      <c r="B92" s="67" t="s">
        <v>74</v>
      </c>
      <c r="C92" s="127"/>
      <c r="D92" s="127"/>
      <c r="E92" s="55"/>
      <c r="F92" s="46"/>
      <c r="G92" s="136"/>
      <c r="H92" s="65"/>
      <c r="L92" s="65"/>
      <c r="M92" s="65"/>
    </row>
    <row r="93">
      <c r="A93" s="102" t="s">
        <v>490</v>
      </c>
      <c r="B93" s="9" t="s">
        <v>11</v>
      </c>
      <c r="C93" s="126">
        <v>2722.7402</v>
      </c>
      <c r="D93" s="126" t="s">
        <v>181</v>
      </c>
      <c r="E93" s="9"/>
      <c r="F93" s="136">
        <f>IF($C$100=0,"",IF(C93="[for completion]","",C93/$C$100))</f>
        <v>0.12898945288614555</v>
      </c>
      <c r="G93" s="136" t="str">
        <f>IF($D$100=0,"",IF(D93="[for completion]","",D93/$D$100))</f>
        <v/>
      </c>
      <c r="H93" s="65"/>
      <c r="L93" s="65"/>
      <c r="M93" s="65"/>
    </row>
    <row r="94">
      <c r="A94" s="102" t="s">
        <v>491</v>
      </c>
      <c r="B94" s="9" t="s">
        <v>5</v>
      </c>
      <c r="C94" s="126">
        <v>2500</v>
      </c>
      <c r="D94" s="126" t="s">
        <v>181</v>
      </c>
      <c r="E94" s="9"/>
      <c r="F94" s="136">
        <f>IF($C$100=0,"",IF(C94="[for completion]","",C94/$C$100))</f>
        <v>0.11843716569629517</v>
      </c>
      <c r="G94" s="136" t="str">
        <f>IF($D$100=0,"",IF(D94="[for completion]","",D94/$D$100))</f>
        <v/>
      </c>
      <c r="H94" s="65"/>
      <c r="L94" s="65"/>
      <c r="M94" s="65"/>
    </row>
    <row r="95">
      <c r="A95" s="102" t="s">
        <v>492</v>
      </c>
      <c r="B95" s="9" t="s">
        <v>6</v>
      </c>
      <c r="C95" s="126">
        <v>2164.4886</v>
      </c>
      <c r="D95" s="126" t="s">
        <v>181</v>
      </c>
      <c r="E95" s="9"/>
      <c r="F95" s="136">
        <f>IF($C$100=0,"",IF(C95="[for completion]","",C95/$C$100))</f>
        <v>0.10254235798637679</v>
      </c>
      <c r="G95" s="136" t="str">
        <f>IF($D$100=0,"",IF(D95="[for completion]","",D95/$D$100))</f>
        <v/>
      </c>
      <c r="H95" s="65"/>
      <c r="L95" s="65"/>
      <c r="M95" s="65"/>
    </row>
    <row r="96">
      <c r="A96" s="102" t="s">
        <v>493</v>
      </c>
      <c r="B96" s="9" t="s">
        <v>7</v>
      </c>
      <c r="C96" s="126">
        <v>4285.6526</v>
      </c>
      <c r="D96" s="126" t="s">
        <v>181</v>
      </c>
      <c r="E96" s="9"/>
      <c r="F96" s="136">
        <f>IF($C$100=0,"",IF(C96="[for completion]","",C96/$C$100))</f>
        <v>0.2030322188411833</v>
      </c>
      <c r="G96" s="136" t="str">
        <f>IF($D$100=0,"",IF(D96="[for completion]","",D96/$D$100))</f>
        <v/>
      </c>
      <c r="H96" s="65"/>
      <c r="L96" s="65"/>
      <c r="M96" s="65"/>
    </row>
    <row r="97">
      <c r="A97" s="102" t="s">
        <v>494</v>
      </c>
      <c r="B97" s="9" t="s">
        <v>8</v>
      </c>
      <c r="C97" s="126">
        <v>1429.2858</v>
      </c>
      <c r="D97" s="126" t="s">
        <v>181</v>
      </c>
      <c r="E97" s="9"/>
      <c r="F97" s="136">
        <f>IF($C$100=0,"",IF(C97="[for completion]","",C97/$C$100))</f>
        <v>0.067712223648784722</v>
      </c>
      <c r="G97" s="136" t="str">
        <f>IF($D$100=0,"",IF(D97="[for completion]","",D97/$D$100))</f>
        <v/>
      </c>
      <c r="H97" s="65"/>
      <c r="L97" s="65"/>
      <c r="M97" s="65"/>
    </row>
    <row r="98">
      <c r="A98" s="102" t="s">
        <v>495</v>
      </c>
      <c r="B98" s="9" t="s">
        <v>9</v>
      </c>
      <c r="C98" s="126">
        <v>5461.5158</v>
      </c>
      <c r="D98" s="126" t="s">
        <v>181</v>
      </c>
      <c r="E98" s="9"/>
      <c r="F98" s="136">
        <f>IF($C$100=0,"",IF(C98="[for completion]","",C98/$C$100))</f>
        <v>0.25873858070301364</v>
      </c>
      <c r="G98" s="136" t="str">
        <f>IF($D$100=0,"",IF(D98="[for completion]","",D98/$D$100))</f>
        <v/>
      </c>
      <c r="H98" s="65"/>
      <c r="L98" s="65"/>
      <c r="M98" s="65"/>
    </row>
    <row r="99">
      <c r="A99" s="102" t="s">
        <v>496</v>
      </c>
      <c r="B99" s="9" t="s">
        <v>10</v>
      </c>
      <c r="C99" s="126">
        <v>2544.556</v>
      </c>
      <c r="D99" s="126" t="s">
        <v>181</v>
      </c>
      <c r="E99" s="9"/>
      <c r="F99" s="136">
        <f>IF($C$100=0,"",IF(C99="[for completion]","",C99/$C$100))</f>
        <v>0.12054800023820082</v>
      </c>
      <c r="G99" s="136" t="str">
        <f>IF($D$100=0,"",IF(D99="[for completion]","",D99/$D$100))</f>
        <v/>
      </c>
      <c r="H99" s="65"/>
      <c r="L99" s="65"/>
      <c r="M99" s="65"/>
    </row>
    <row r="100">
      <c r="A100" s="102" t="s">
        <v>497</v>
      </c>
      <c r="B100" s="10" t="s">
        <v>1</v>
      </c>
      <c r="C100" s="68">
        <f>SUM(C93:C99)</f>
        <v>21108.239</v>
      </c>
      <c r="D100" s="68">
        <f>SUM(D93:D99)</f>
        <v>0</v>
      </c>
      <c r="E100" s="67"/>
      <c r="F100" s="138">
        <f>SUM(F93:F99)</f>
        <v>0.99999999999999989</v>
      </c>
      <c r="G100" s="136">
        <f>SUM(G93:G99)</f>
        <v>0</v>
      </c>
      <c r="H100" s="65"/>
      <c r="L100" s="65"/>
      <c r="M100" s="65"/>
    </row>
    <row r="101" hidden="1" outlineLevel="1">
      <c r="A101" s="102" t="s">
        <v>498</v>
      </c>
      <c r="B101" s="82" t="s">
        <v>37</v>
      </c>
      <c r="C101" s="162">
        <v>0</v>
      </c>
      <c r="D101" s="126" t="s">
        <v>181</v>
      </c>
      <c r="E101" s="67"/>
      <c r="F101" s="136">
        <f>IF($C$100=0,"",IF(C101="[for completion]","",C101/$C$100))</f>
        <v>0</v>
      </c>
      <c r="G101" s="59" t="str">
        <f>IFERROR(IF($D$100=0,"",IF(D101="[for completion]","",D101/$D$100)),"ND2")</f>
        <v/>
      </c>
      <c r="H101" s="65"/>
      <c r="L101" s="65"/>
      <c r="M101" s="65"/>
    </row>
    <row r="102" hidden="1" outlineLevel="1">
      <c r="A102" s="102" t="s">
        <v>499</v>
      </c>
      <c r="B102" s="82" t="s">
        <v>38</v>
      </c>
      <c r="C102" s="68">
        <v>2400</v>
      </c>
      <c r="D102" s="126" t="s">
        <v>181</v>
      </c>
      <c r="E102" s="67"/>
      <c r="F102" s="136">
        <f>IF($C$100=0,"",IF(C102="[for completion]","",C102/$C$100))</f>
        <v>0.11369967906844336</v>
      </c>
      <c r="G102" s="59" t="str">
        <f>IFERROR(IF($D$100=0,"",IF(D102="[for completion]","",D102/$D$100)),"ND2")</f>
        <v/>
      </c>
      <c r="H102" s="65"/>
      <c r="L102" s="65"/>
      <c r="M102" s="65"/>
    </row>
    <row r="103" hidden="1" outlineLevel="1">
      <c r="A103" s="102" t="s">
        <v>500</v>
      </c>
      <c r="B103" s="82" t="s">
        <v>39</v>
      </c>
      <c r="C103" s="68">
        <v>322.7402</v>
      </c>
      <c r="D103" s="126" t="s">
        <v>181</v>
      </c>
      <c r="E103" s="67"/>
      <c r="F103" s="136">
        <f>IF($C$100=0,"",IF(C103="[for completion]","",C103/$C$100))</f>
        <v>0.015289773817702178</v>
      </c>
      <c r="G103" s="59" t="str">
        <f>IFERROR(IF($D$100=0,"",IF(D103="[for completion]","",D103/$D$100)),"ND2")</f>
        <v/>
      </c>
      <c r="H103" s="65"/>
      <c r="L103" s="65"/>
      <c r="M103" s="65"/>
    </row>
    <row r="104" hidden="1" outlineLevel="1">
      <c r="A104" s="102" t="s">
        <v>501</v>
      </c>
      <c r="B104" s="82" t="s">
        <v>41</v>
      </c>
      <c r="C104" s="68">
        <v>1250</v>
      </c>
      <c r="D104" s="126" t="s">
        <v>181</v>
      </c>
      <c r="E104" s="67"/>
      <c r="F104" s="136">
        <f>IF($C$100=0,"",IF(C104="[for completion]","",C104/$C$100))</f>
        <v>0.059218582848147586</v>
      </c>
      <c r="G104" s="59" t="str">
        <f>IFERROR(IF($D$100=0,"",IF(D104="[for completion]","",D104/$D$100)),"ND2")</f>
        <v/>
      </c>
      <c r="H104" s="65"/>
      <c r="L104" s="65"/>
      <c r="M104" s="65"/>
    </row>
    <row r="105" hidden="1" outlineLevel="1">
      <c r="A105" s="102" t="s">
        <v>502</v>
      </c>
      <c r="B105" s="82" t="s">
        <v>42</v>
      </c>
      <c r="C105" s="68">
        <v>1250</v>
      </c>
      <c r="D105" s="126" t="s">
        <v>181</v>
      </c>
      <c r="E105" s="67"/>
      <c r="F105" s="136">
        <f>IF($C$100=0,"",IF(C105="[for completion]","",C105/$C$100))</f>
        <v>0.059218582848147586</v>
      </c>
      <c r="G105" s="59" t="str">
        <f>IFERROR(IF($D$100=0,"",IF(D105="[for completion]","",D105/$D$100)),"ND2")</f>
        <v/>
      </c>
      <c r="H105" s="65"/>
      <c r="L105" s="65"/>
      <c r="M105" s="65"/>
    </row>
    <row r="106" hidden="1" outlineLevel="1">
      <c r="A106" s="102" t="s">
        <v>503</v>
      </c>
      <c r="B106" s="82"/>
      <c r="C106" s="68"/>
      <c r="D106" s="68"/>
      <c r="E106" s="67"/>
      <c r="F106" s="59"/>
      <c r="G106" s="59"/>
      <c r="H106" s="65"/>
      <c r="L106" s="65"/>
      <c r="M106" s="65"/>
    </row>
    <row r="107" hidden="1" outlineLevel="1">
      <c r="A107" s="102" t="s">
        <v>504</v>
      </c>
      <c r="B107" s="82"/>
      <c r="C107" s="68"/>
      <c r="D107" s="68"/>
      <c r="E107" s="67"/>
      <c r="F107" s="59"/>
      <c r="G107" s="59"/>
      <c r="H107" s="65"/>
      <c r="L107" s="65"/>
      <c r="M107" s="65"/>
    </row>
    <row r="108" hidden="1" outlineLevel="1">
      <c r="A108" s="102" t="s">
        <v>505</v>
      </c>
      <c r="B108" s="10"/>
      <c r="C108" s="68"/>
      <c r="D108" s="68"/>
      <c r="E108" s="67"/>
      <c r="F108" s="59"/>
      <c r="G108" s="59"/>
      <c r="H108" s="65"/>
      <c r="L108" s="65"/>
      <c r="M108" s="65"/>
    </row>
    <row r="109" hidden="1" outlineLevel="1">
      <c r="A109" s="102" t="s">
        <v>506</v>
      </c>
      <c r="B109" s="82"/>
      <c r="C109" s="68"/>
      <c r="D109" s="68"/>
      <c r="E109" s="67"/>
      <c r="F109" s="59"/>
      <c r="G109" s="59"/>
      <c r="H109" s="65"/>
      <c r="L109" s="65"/>
      <c r="M109" s="65"/>
    </row>
    <row r="110" hidden="1" outlineLevel="1">
      <c r="A110" s="102" t="s">
        <v>507</v>
      </c>
      <c r="B110" s="82"/>
      <c r="C110" s="68"/>
      <c r="D110" s="68"/>
      <c r="E110" s="67"/>
      <c r="F110" s="59"/>
      <c r="G110" s="59"/>
      <c r="H110" s="65"/>
      <c r="L110" s="65"/>
      <c r="M110" s="65"/>
    </row>
    <row r="111" customHeight="1" collapsed="1">
      <c r="A111" s="72"/>
      <c r="B111" s="74" t="s">
        <v>754</v>
      </c>
      <c r="C111" s="155" t="s">
        <v>79</v>
      </c>
      <c r="D111" s="154" t="s">
        <v>80</v>
      </c>
      <c r="E111" s="57"/>
      <c r="F111" s="73" t="s">
        <v>81</v>
      </c>
      <c r="G111" s="73" t="s">
        <v>82</v>
      </c>
      <c r="H111" s="65"/>
      <c r="L111" s="65"/>
      <c r="M111" s="65"/>
    </row>
    <row r="112" s="2" customFormat="1">
      <c r="A112" s="102" t="s">
        <v>508</v>
      </c>
      <c r="B112" s="67" t="s">
        <v>52</v>
      </c>
      <c r="C112" s="126">
        <v>28170.100759729998</v>
      </c>
      <c r="D112" s="126">
        <v>28170.100759729998</v>
      </c>
      <c r="E112" s="59"/>
      <c r="F112" s="136">
        <f>IF($C$127=0,"",IF(C112="[for completion]","",C112/$C$127))</f>
        <v>1</v>
      </c>
      <c r="G112" s="136">
        <f>IF($D$127=0,"",IF(D112="[for completion]","",D112/$D$127))</f>
        <v>1</v>
      </c>
      <c r="H112" s="65"/>
      <c r="I112" s="66"/>
      <c r="J112" s="66"/>
      <c r="K112" s="66"/>
      <c r="L112" s="65"/>
      <c r="M112" s="65"/>
      <c r="N112" s="65"/>
    </row>
    <row r="113" s="2" customFormat="1">
      <c r="A113" s="102" t="s">
        <v>509</v>
      </c>
      <c r="B113" s="67" t="s">
        <v>1667</v>
      </c>
      <c r="C113" s="126">
        <v>0</v>
      </c>
      <c r="D113" s="126">
        <v>0</v>
      </c>
      <c r="E113" s="59"/>
      <c r="F113" s="136">
        <f>IF($C$127=0,"",IF(C113="[for completion]","",C113/$C$127))</f>
        <v>0</v>
      </c>
      <c r="G113" s="136">
        <f>IF($D$127=0,"",IF(D113="[for completion]","",D113/$D$127))</f>
        <v>0</v>
      </c>
      <c r="H113" s="65"/>
      <c r="I113" s="66"/>
      <c r="J113" s="66"/>
      <c r="K113" s="66"/>
      <c r="L113" s="65"/>
      <c r="M113" s="65"/>
      <c r="N113" s="65"/>
    </row>
    <row r="114" s="2" customFormat="1">
      <c r="A114" s="102" t="s">
        <v>510</v>
      </c>
      <c r="B114" s="67" t="s">
        <v>1668</v>
      </c>
      <c r="C114" s="126">
        <v>0</v>
      </c>
      <c r="D114" s="126">
        <v>0</v>
      </c>
      <c r="E114" s="59"/>
      <c r="F114" s="136">
        <f>IF($C$127=0,"",IF(C114="[for completion]","",C114/$C$127))</f>
        <v>0</v>
      </c>
      <c r="G114" s="136">
        <f>IF($D$127=0,"",IF(D114="[for completion]","",D114/$D$127))</f>
        <v>0</v>
      </c>
      <c r="H114" s="65"/>
      <c r="I114" s="66"/>
      <c r="J114" s="66"/>
      <c r="K114" s="66"/>
      <c r="L114" s="65"/>
      <c r="M114" s="65"/>
      <c r="N114" s="65"/>
    </row>
    <row r="115" s="2" customFormat="1">
      <c r="A115" s="102" t="s">
        <v>511</v>
      </c>
      <c r="B115" s="67" t="s">
        <v>1519</v>
      </c>
      <c r="C115" s="126">
        <v>0</v>
      </c>
      <c r="D115" s="126">
        <v>0</v>
      </c>
      <c r="E115" s="59"/>
      <c r="F115" s="136">
        <f>IF($C$127=0,"",IF(C115="[for completion]","",C115/$C$127))</f>
        <v>0</v>
      </c>
      <c r="G115" s="136">
        <f>IF($D$127=0,"",IF(D115="[for completion]","",D115/$D$127))</f>
        <v>0</v>
      </c>
      <c r="H115" s="65"/>
      <c r="I115" s="66"/>
      <c r="J115" s="66"/>
      <c r="K115" s="66"/>
      <c r="L115" s="65"/>
      <c r="M115" s="65"/>
      <c r="N115" s="65"/>
    </row>
    <row r="116" s="2" customFormat="1">
      <c r="A116" s="102" t="s">
        <v>512</v>
      </c>
      <c r="B116" s="67" t="s">
        <v>1669</v>
      </c>
      <c r="C116" s="126">
        <v>0</v>
      </c>
      <c r="D116" s="126">
        <v>0</v>
      </c>
      <c r="E116" s="59"/>
      <c r="F116" s="136">
        <f>IF($C$127=0,"",IF(C116="[for completion]","",C116/$C$127))</f>
        <v>0</v>
      </c>
      <c r="G116" s="136">
        <f>IF($D$127=0,"",IF(D116="[for completion]","",D116/$D$127))</f>
        <v>0</v>
      </c>
      <c r="H116" s="65"/>
      <c r="I116" s="66"/>
      <c r="J116" s="66"/>
      <c r="K116" s="66"/>
      <c r="L116" s="65"/>
      <c r="M116" s="65"/>
      <c r="N116" s="65"/>
    </row>
    <row r="117" s="2" customFormat="1">
      <c r="A117" s="102" t="s">
        <v>513</v>
      </c>
      <c r="B117" s="67" t="s">
        <v>1670</v>
      </c>
      <c r="C117" s="126">
        <v>0</v>
      </c>
      <c r="D117" s="126">
        <v>0</v>
      </c>
      <c r="E117" s="67"/>
      <c r="F117" s="136">
        <f>IF($C$127=0,"",IF(C117="[for completion]","",C117/$C$127))</f>
        <v>0</v>
      </c>
      <c r="G117" s="136">
        <f>IF($D$127=0,"",IF(D117="[for completion]","",D117/$D$127))</f>
        <v>0</v>
      </c>
      <c r="H117" s="65"/>
      <c r="I117" s="66"/>
      <c r="J117" s="66"/>
      <c r="K117" s="66"/>
      <c r="L117" s="65"/>
      <c r="M117" s="65"/>
      <c r="N117" s="65"/>
    </row>
    <row r="118">
      <c r="A118" s="102" t="s">
        <v>514</v>
      </c>
      <c r="B118" s="67" t="s">
        <v>1671</v>
      </c>
      <c r="C118" s="126">
        <v>0</v>
      </c>
      <c r="D118" s="126">
        <v>0</v>
      </c>
      <c r="E118" s="67"/>
      <c r="F118" s="136">
        <f>IF($C$127=0,"",IF(C118="[for completion]","",C118/$C$127))</f>
        <v>0</v>
      </c>
      <c r="G118" s="136">
        <f>IF($D$127=0,"",IF(D118="[for completion]","",D118/$D$127))</f>
        <v>0</v>
      </c>
      <c r="H118" s="65"/>
      <c r="L118" s="65"/>
      <c r="M118" s="65"/>
    </row>
    <row r="119">
      <c r="A119" s="102" t="s">
        <v>515</v>
      </c>
      <c r="B119" s="67" t="s">
        <v>131</v>
      </c>
      <c r="C119" s="126">
        <v>0</v>
      </c>
      <c r="D119" s="126">
        <v>0</v>
      </c>
      <c r="E119" s="67"/>
      <c r="F119" s="136">
        <f>IF($C$127=0,"",IF(C119="[for completion]","",C119/$C$127))</f>
        <v>0</v>
      </c>
      <c r="G119" s="136">
        <f>IF($D$127=0,"",IF(D119="[for completion]","",D119/$D$127))</f>
        <v>0</v>
      </c>
      <c r="H119" s="65"/>
      <c r="L119" s="65"/>
      <c r="M119" s="65"/>
    </row>
    <row r="120">
      <c r="A120" s="102" t="s">
        <v>516</v>
      </c>
      <c r="B120" s="67" t="s">
        <v>75</v>
      </c>
      <c r="C120" s="126">
        <v>0</v>
      </c>
      <c r="D120" s="126">
        <v>0</v>
      </c>
      <c r="E120" s="67"/>
      <c r="F120" s="136">
        <f>IF($C$127=0,"",IF(C120="[for completion]","",C120/$C$127))</f>
        <v>0</v>
      </c>
      <c r="G120" s="136">
        <f>IF($D$127=0,"",IF(D120="[for completion]","",D120/$D$127))</f>
        <v>0</v>
      </c>
      <c r="H120" s="65"/>
      <c r="L120" s="65"/>
      <c r="M120" s="65"/>
    </row>
    <row r="121">
      <c r="A121" s="102" t="s">
        <v>517</v>
      </c>
      <c r="B121" s="67" t="s">
        <v>72</v>
      </c>
      <c r="C121" s="126">
        <v>0</v>
      </c>
      <c r="D121" s="126">
        <v>0</v>
      </c>
      <c r="E121" s="67"/>
      <c r="F121" s="136">
        <f>IF($C$127=0,"",IF(C121="[for completion]","",C121/$C$127))</f>
        <v>0</v>
      </c>
      <c r="G121" s="136">
        <f>IF($D$127=0,"",IF(D121="[for completion]","",D121/$D$127))</f>
        <v>0</v>
      </c>
      <c r="H121" s="65"/>
      <c r="L121" s="65"/>
      <c r="M121" s="65"/>
    </row>
    <row r="122">
      <c r="A122" s="102" t="s">
        <v>518</v>
      </c>
      <c r="B122" s="67" t="s">
        <v>76</v>
      </c>
      <c r="C122" s="126">
        <v>0</v>
      </c>
      <c r="D122" s="126">
        <v>0</v>
      </c>
      <c r="E122" s="67"/>
      <c r="F122" s="136">
        <f>IF($C$127=0,"",IF(C122="[for completion]","",C122/$C$127))</f>
        <v>0</v>
      </c>
      <c r="G122" s="136">
        <f>IF($D$127=0,"",IF(D122="[for completion]","",D122/$D$127))</f>
        <v>0</v>
      </c>
      <c r="H122" s="65"/>
      <c r="L122" s="65"/>
      <c r="M122" s="65"/>
    </row>
    <row r="123">
      <c r="A123" s="102" t="s">
        <v>519</v>
      </c>
      <c r="B123" s="67" t="s">
        <v>130</v>
      </c>
      <c r="C123" s="126">
        <v>0</v>
      </c>
      <c r="D123" s="126">
        <v>0</v>
      </c>
      <c r="E123" s="67"/>
      <c r="F123" s="136">
        <f>IF($C$127=0,"",IF(C123="[for completion]","",C123/$C$127))</f>
        <v>0</v>
      </c>
      <c r="G123" s="136">
        <f>IF($D$127=0,"",IF(D123="[for completion]","",D123/$D$127))</f>
        <v>0</v>
      </c>
      <c r="H123" s="65"/>
      <c r="L123" s="65"/>
      <c r="M123" s="65"/>
    </row>
    <row r="124">
      <c r="A124" s="102" t="s">
        <v>520</v>
      </c>
      <c r="B124" s="67" t="s">
        <v>36</v>
      </c>
      <c r="C124" s="126">
        <v>0</v>
      </c>
      <c r="D124" s="126">
        <v>0</v>
      </c>
      <c r="E124" s="67"/>
      <c r="F124" s="136">
        <f>IF($C$127=0,"",IF(C124="[for completion]","",C124/$C$127))</f>
        <v>0</v>
      </c>
      <c r="G124" s="136">
        <f>IF($D$127=0,"",IF(D124="[for completion]","",D124/$D$127))</f>
        <v>0</v>
      </c>
      <c r="H124" s="65"/>
      <c r="L124" s="65"/>
      <c r="M124" s="65"/>
    </row>
    <row r="125">
      <c r="A125" s="102" t="s">
        <v>521</v>
      </c>
      <c r="B125" s="67" t="s">
        <v>73</v>
      </c>
      <c r="C125" s="126">
        <v>0</v>
      </c>
      <c r="D125" s="126">
        <v>0</v>
      </c>
      <c r="E125" s="67"/>
      <c r="F125" s="136">
        <f>IF($C$127=0,"",IF(C125="[for completion]","",C125/$C$127))</f>
        <v>0</v>
      </c>
      <c r="G125" s="136">
        <f>IF($D$127=0,"",IF(D125="[for completion]","",D125/$D$127))</f>
        <v>0</v>
      </c>
      <c r="H125" s="65"/>
      <c r="L125" s="65"/>
      <c r="M125" s="65"/>
    </row>
    <row r="126">
      <c r="A126" s="102" t="s">
        <v>522</v>
      </c>
      <c r="B126" s="67" t="s">
        <v>2</v>
      </c>
      <c r="C126" s="126">
        <v>0</v>
      </c>
      <c r="D126" s="126">
        <v>0</v>
      </c>
      <c r="E126" s="67"/>
      <c r="F126" s="136">
        <f>IF($C$127=0,"",IF(C126="[for completion]","",C126/$C$127))</f>
        <v>0</v>
      </c>
      <c r="G126" s="136">
        <f>IF($D$127=0,"",IF(D126="[for completion]","",D126/$D$127))</f>
        <v>0</v>
      </c>
      <c r="H126" s="65"/>
      <c r="L126" s="65"/>
      <c r="M126" s="65"/>
    </row>
    <row r="127">
      <c r="A127" s="102" t="s">
        <v>523</v>
      </c>
      <c r="B127" s="10" t="s">
        <v>1</v>
      </c>
      <c r="C127" s="126">
        <f>SUM(C112:C126)</f>
        <v>28170.100759729998</v>
      </c>
      <c r="D127" s="126">
        <f>SUM(D112:D126)</f>
        <v>28170.100759729998</v>
      </c>
      <c r="E127" s="67"/>
      <c r="F127" s="137">
        <f>SUM(F112:F126)</f>
        <v>1</v>
      </c>
      <c r="G127" s="137">
        <f>SUM(G112:G126)</f>
        <v>1</v>
      </c>
      <c r="H127" s="65"/>
      <c r="L127" s="65"/>
      <c r="M127" s="65"/>
    </row>
    <row r="128" hidden="1" outlineLevel="1">
      <c r="A128" s="102" t="s">
        <v>524</v>
      </c>
      <c r="B128" s="84" t="s">
        <v>149</v>
      </c>
      <c r="C128" s="126"/>
      <c r="D128" s="126"/>
      <c r="E128" s="67"/>
      <c r="F128" s="136">
        <f>IF($C$127=0,"",IF(C128="[for completion]","",C128/$C$127))</f>
        <v>0</v>
      </c>
      <c r="G128" s="136">
        <f>IF($D$127=0,"",IF(D128="[for completion]","",D128/$D$127))</f>
        <v>0</v>
      </c>
      <c r="H128" s="65"/>
      <c r="L128" s="65"/>
      <c r="M128" s="65"/>
    </row>
    <row r="129" hidden="1" outlineLevel="1">
      <c r="A129" s="102" t="s">
        <v>525</v>
      </c>
      <c r="B129" s="84" t="s">
        <v>149</v>
      </c>
      <c r="C129" s="126"/>
      <c r="D129" s="126"/>
      <c r="E129" s="67"/>
      <c r="F129" s="136">
        <f>IF($C$127=0,"",IF(C129="[for completion]","",C129/$C$127))</f>
        <v>0</v>
      </c>
      <c r="G129" s="136">
        <f>IF($D$127=0,"",IF(D129="[for completion]","",D129/$D$127))</f>
        <v>0</v>
      </c>
      <c r="H129" s="65"/>
      <c r="L129" s="65"/>
      <c r="M129" s="65"/>
    </row>
    <row r="130" hidden="1" outlineLevel="1">
      <c r="A130" s="102" t="s">
        <v>526</v>
      </c>
      <c r="B130" s="84" t="s">
        <v>149</v>
      </c>
      <c r="C130" s="126"/>
      <c r="D130" s="126"/>
      <c r="E130" s="67"/>
      <c r="F130" s="136">
        <f>IF($C$127=0,"",IF(C130="[for completion]","",C130/$C$127))</f>
        <v>0</v>
      </c>
      <c r="G130" s="136">
        <f>IF($D$127=0,"",IF(D130="[for completion]","",D130/$D$127))</f>
        <v>0</v>
      </c>
      <c r="H130" s="65"/>
      <c r="L130" s="65"/>
      <c r="M130" s="65"/>
    </row>
    <row r="131" hidden="1" outlineLevel="1">
      <c r="A131" s="102" t="s">
        <v>527</v>
      </c>
      <c r="B131" s="84" t="s">
        <v>149</v>
      </c>
      <c r="C131" s="126"/>
      <c r="D131" s="126"/>
      <c r="E131" s="67"/>
      <c r="F131" s="136">
        <f>IF($C$127=0,"",IF(C131="[for completion]","",C131/$C$127))</f>
        <v>0</v>
      </c>
      <c r="G131" s="136">
        <f>IF($D$127=0,"",IF(D131="[for completion]","",D131/$D$127))</f>
        <v>0</v>
      </c>
      <c r="H131" s="65"/>
      <c r="L131" s="65"/>
      <c r="M131" s="65"/>
    </row>
    <row r="132" hidden="1" outlineLevel="1">
      <c r="A132" s="102" t="s">
        <v>528</v>
      </c>
      <c r="B132" s="84" t="s">
        <v>149</v>
      </c>
      <c r="C132" s="126"/>
      <c r="D132" s="126"/>
      <c r="E132" s="67"/>
      <c r="F132" s="136">
        <f>IF($C$127=0,"",IF(C132="[for completion]","",C132/$C$127))</f>
        <v>0</v>
      </c>
      <c r="G132" s="136">
        <f>IF($D$127=0,"",IF(D132="[for completion]","",D132/$D$127))</f>
        <v>0</v>
      </c>
      <c r="H132" s="65"/>
      <c r="L132" s="65"/>
      <c r="M132" s="65"/>
    </row>
    <row r="133" hidden="1" outlineLevel="1">
      <c r="A133" s="102" t="s">
        <v>529</v>
      </c>
      <c r="B133" s="84" t="s">
        <v>149</v>
      </c>
      <c r="C133" s="126"/>
      <c r="D133" s="126"/>
      <c r="E133" s="67"/>
      <c r="F133" s="136">
        <f>IF($C$127=0,"",IF(C133="[for completion]","",C133/$C$127))</f>
        <v>0</v>
      </c>
      <c r="G133" s="136">
        <f>IF($D$127=0,"",IF(D133="[for completion]","",D133/$D$127))</f>
        <v>0</v>
      </c>
      <c r="H133" s="65"/>
      <c r="L133" s="65"/>
      <c r="M133" s="65"/>
    </row>
    <row r="134" hidden="1" outlineLevel="1">
      <c r="A134" s="102" t="s">
        <v>530</v>
      </c>
      <c r="B134" s="84" t="s">
        <v>149</v>
      </c>
      <c r="C134" s="126"/>
      <c r="D134" s="126"/>
      <c r="E134" s="67"/>
      <c r="F134" s="136">
        <f>IF($C$127=0,"",IF(C134="[for completion]","",C134/$C$127))</f>
        <v>0</v>
      </c>
      <c r="G134" s="136">
        <f>IF($D$127=0,"",IF(D134="[for completion]","",D134/$D$127))</f>
        <v>0</v>
      </c>
      <c r="H134" s="65"/>
      <c r="L134" s="65"/>
      <c r="M134" s="65"/>
    </row>
    <row r="135" hidden="1" outlineLevel="1">
      <c r="A135" s="102" t="s">
        <v>531</v>
      </c>
      <c r="B135" s="84" t="s">
        <v>149</v>
      </c>
      <c r="C135" s="126"/>
      <c r="D135" s="126"/>
      <c r="E135" s="67"/>
      <c r="F135" s="136">
        <f>IF($C$127=0,"",IF(C135="[for completion]","",C135/$C$127))</f>
        <v>0</v>
      </c>
      <c r="G135" s="136">
        <f>IF($D$127=0,"",IF(D135="[for completion]","",D135/$D$127))</f>
        <v>0</v>
      </c>
      <c r="H135" s="65"/>
      <c r="L135" s="65"/>
      <c r="M135" s="65"/>
    </row>
    <row r="136" hidden="1" outlineLevel="1">
      <c r="A136" s="102" t="s">
        <v>532</v>
      </c>
      <c r="B136" s="84" t="s">
        <v>149</v>
      </c>
      <c r="C136" s="126"/>
      <c r="D136" s="139"/>
      <c r="E136" s="64"/>
      <c r="F136" s="136">
        <f>IF($C$127=0,"",IF(C136="[for completion]","",C136/$C$127))</f>
        <v>0</v>
      </c>
      <c r="G136" s="136">
        <f>IF($D$127=0,"",IF(D136="[for completion]","",D136/$D$127))</f>
        <v>0</v>
      </c>
      <c r="H136" s="65"/>
      <c r="L136" s="65"/>
      <c r="M136" s="65"/>
    </row>
    <row r="137" customHeight="1" collapsed="1">
      <c r="A137" s="72"/>
      <c r="B137" s="74" t="s">
        <v>755</v>
      </c>
      <c r="C137" s="73" t="s">
        <v>79</v>
      </c>
      <c r="D137" s="73" t="s">
        <v>80</v>
      </c>
      <c r="E137" s="57"/>
      <c r="F137" s="73" t="s">
        <v>81</v>
      </c>
      <c r="G137" s="73" t="s">
        <v>82</v>
      </c>
      <c r="H137" s="65"/>
      <c r="L137" s="65"/>
      <c r="M137" s="65"/>
    </row>
    <row r="138" s="2" customFormat="1">
      <c r="A138" s="102" t="s">
        <v>533</v>
      </c>
      <c r="B138" s="67" t="s">
        <v>52</v>
      </c>
      <c r="C138" s="126">
        <v>18999.100000000002</v>
      </c>
      <c r="D138" s="126">
        <v>18999.100000000002</v>
      </c>
      <c r="E138" s="59"/>
      <c r="F138" s="136">
        <f>IF($C$153=0,"",IF(C138="[for completion]","",C138/$C$153))</f>
        <v>0.745469098842114</v>
      </c>
      <c r="G138" s="136">
        <f>IF($D$153=0,"",IF(D138="[for completion]","",D138/$D$153))</f>
        <v>0.90007980158898926</v>
      </c>
      <c r="H138" s="65"/>
      <c r="I138" s="66"/>
      <c r="J138" s="66"/>
      <c r="K138" s="66"/>
      <c r="L138" s="65"/>
      <c r="M138" s="65"/>
      <c r="N138" s="65"/>
    </row>
    <row r="139" s="2" customFormat="1">
      <c r="A139" s="102" t="s">
        <v>534</v>
      </c>
      <c r="B139" s="67" t="s">
        <v>1667</v>
      </c>
      <c r="C139" s="126">
        <v>1512</v>
      </c>
      <c r="D139" s="126">
        <v>1169.04197746</v>
      </c>
      <c r="E139" s="59"/>
      <c r="F139" s="136">
        <f>IF($C$153=0,"",IF(C139="[for completion]","",C139/$C$153))</f>
        <v>0.059326456382106318</v>
      </c>
      <c r="G139" s="136">
        <f>IF($D$153=0,"",IF(D139="[for completion]","",D139/$D$153))</f>
        <v>0.05538320610562586</v>
      </c>
      <c r="H139" s="65"/>
      <c r="I139" s="66"/>
      <c r="J139" s="66"/>
      <c r="K139" s="66"/>
      <c r="L139" s="65"/>
      <c r="M139" s="65"/>
      <c r="N139" s="65"/>
    </row>
    <row r="140" s="2" customFormat="1">
      <c r="A140" s="102" t="s">
        <v>535</v>
      </c>
      <c r="B140" s="67" t="s">
        <v>1668</v>
      </c>
      <c r="C140" s="126"/>
      <c r="D140" s="126"/>
      <c r="E140" s="59"/>
      <c r="F140" s="136">
        <f>IF($C$153=0,"",IF(C140="[for completion]","",C140/$C$153))</f>
        <v>0</v>
      </c>
      <c r="G140" s="136">
        <f>IF($D$153=0,"",IF(D140="[for completion]","",D140/$D$153))</f>
        <v>0</v>
      </c>
      <c r="H140" s="65"/>
      <c r="I140" s="66"/>
      <c r="J140" s="66"/>
      <c r="K140" s="66"/>
      <c r="L140" s="65"/>
      <c r="M140" s="65"/>
      <c r="N140" s="65"/>
    </row>
    <row r="141" s="2" customFormat="1">
      <c r="A141" s="102" t="s">
        <v>536</v>
      </c>
      <c r="B141" s="67" t="s">
        <v>1519</v>
      </c>
      <c r="C141" s="126">
        <v>4500</v>
      </c>
      <c r="D141" s="126">
        <v>583.80977669</v>
      </c>
      <c r="E141" s="59"/>
      <c r="F141" s="136">
        <f>IF($C$153=0,"",IF(C141="[for completion]","",C141/$C$153))</f>
        <v>0.17656683447055452</v>
      </c>
      <c r="G141" s="136">
        <f>IF($D$153=0,"",IF(D141="[for completion]","",D141/$D$153))</f>
        <v>0.02765790947828304</v>
      </c>
      <c r="H141" s="65"/>
      <c r="I141" s="66"/>
      <c r="J141" s="66"/>
      <c r="K141" s="66"/>
      <c r="L141" s="65"/>
      <c r="M141" s="65"/>
      <c r="N141" s="65"/>
    </row>
    <row r="142" s="2" customFormat="1">
      <c r="A142" s="102" t="s">
        <v>537</v>
      </c>
      <c r="B142" s="67" t="s">
        <v>1669</v>
      </c>
      <c r="C142" s="126">
        <v>475</v>
      </c>
      <c r="D142" s="126">
        <v>356.28772246</v>
      </c>
      <c r="E142" s="59"/>
      <c r="F142" s="136">
        <f>IF($C$153=0,"",IF(C142="[for completion]","",C142/$C$153))</f>
        <v>0.018637610305225198</v>
      </c>
      <c r="G142" s="136">
        <f>IF($D$153=0,"",IF(D142="[for completion]","",D142/$D$153))</f>
        <v>0.01687908282710179</v>
      </c>
      <c r="H142" s="65"/>
      <c r="I142" s="66"/>
      <c r="J142" s="66"/>
      <c r="K142" s="66"/>
      <c r="L142" s="65"/>
      <c r="M142" s="65"/>
      <c r="N142" s="65"/>
    </row>
    <row r="143" s="2" customFormat="1">
      <c r="A143" s="102" t="s">
        <v>538</v>
      </c>
      <c r="B143" s="67" t="s">
        <v>1670</v>
      </c>
      <c r="C143" s="126"/>
      <c r="D143" s="126"/>
      <c r="E143" s="67"/>
      <c r="F143" s="136">
        <f>IF($C$153=0,"",IF(C143="[for completion]","",C143/$C$153))</f>
        <v>0</v>
      </c>
      <c r="G143" s="136">
        <f>IF($D$153=0,"",IF(D143="[for completion]","",D143/$D$153))</f>
        <v>0</v>
      </c>
      <c r="H143" s="65"/>
      <c r="I143" s="66"/>
      <c r="J143" s="66"/>
      <c r="K143" s="66"/>
      <c r="L143" s="65"/>
      <c r="M143" s="65"/>
      <c r="N143" s="65"/>
    </row>
    <row r="144">
      <c r="A144" s="102" t="s">
        <v>539</v>
      </c>
      <c r="B144" s="67" t="s">
        <v>1671</v>
      </c>
      <c r="C144" s="126"/>
      <c r="D144" s="126"/>
      <c r="E144" s="67"/>
      <c r="F144" s="136">
        <f>IF($C$153=0,"",IF(C144="[for completion]","",C144/$C$153))</f>
        <v>0</v>
      </c>
      <c r="G144" s="136">
        <f>IF($D$153=0,"",IF(D144="[for completion]","",D144/$D$153))</f>
        <v>0</v>
      </c>
      <c r="H144" s="65"/>
      <c r="L144" s="65"/>
      <c r="M144" s="65"/>
    </row>
    <row r="145">
      <c r="A145" s="102" t="s">
        <v>540</v>
      </c>
      <c r="B145" s="67" t="s">
        <v>131</v>
      </c>
      <c r="C145" s="126"/>
      <c r="D145" s="126"/>
      <c r="E145" s="67"/>
      <c r="F145" s="136">
        <f>IF($C$153=0,"",IF(C145="[for completion]","",C145/$C$153))</f>
        <v>0</v>
      </c>
      <c r="G145" s="136">
        <f>IF($D$153=0,"",IF(D145="[for completion]","",D145/$D$153))</f>
        <v>0</v>
      </c>
      <c r="H145" s="65"/>
      <c r="L145" s="65"/>
      <c r="M145" s="65"/>
    </row>
    <row r="146">
      <c r="A146" s="102" t="s">
        <v>541</v>
      </c>
      <c r="B146" s="67" t="s">
        <v>75</v>
      </c>
      <c r="C146" s="126"/>
      <c r="D146" s="126"/>
      <c r="E146" s="67"/>
      <c r="F146" s="136">
        <f>IF($C$153=0,"",IF(C146="[for completion]","",C146/$C$153))</f>
        <v>0</v>
      </c>
      <c r="G146" s="136">
        <f>IF($D$153=0,"",IF(D146="[for completion]","",D146/$D$153))</f>
        <v>0</v>
      </c>
      <c r="H146" s="65"/>
      <c r="L146" s="65"/>
      <c r="M146" s="65"/>
    </row>
    <row r="147">
      <c r="A147" s="102" t="s">
        <v>542</v>
      </c>
      <c r="B147" s="67" t="s">
        <v>72</v>
      </c>
      <c r="C147" s="126"/>
      <c r="D147" s="126"/>
      <c r="E147" s="67"/>
      <c r="F147" s="136">
        <f>IF($C$153=0,"",IF(C147="[for completion]","",C147/$C$153))</f>
        <v>0</v>
      </c>
      <c r="G147" s="136">
        <f>IF($D$153=0,"",IF(D147="[for completion]","",D147/$D$153))</f>
        <v>0</v>
      </c>
      <c r="H147" s="65"/>
      <c r="L147" s="65"/>
      <c r="M147" s="65"/>
    </row>
    <row r="148">
      <c r="A148" s="102" t="s">
        <v>543</v>
      </c>
      <c r="B148" s="67" t="s">
        <v>76</v>
      </c>
      <c r="C148" s="126"/>
      <c r="D148" s="126"/>
      <c r="E148" s="67"/>
      <c r="F148" s="136">
        <f>IF($C$153=0,"",IF(C148="[for completion]","",C148/$C$153))</f>
        <v>0</v>
      </c>
      <c r="G148" s="136">
        <f>IF($D$153=0,"",IF(D148="[for completion]","",D148/$D$153))</f>
        <v>0</v>
      </c>
      <c r="H148" s="65"/>
      <c r="L148" s="65"/>
      <c r="M148" s="65"/>
    </row>
    <row r="149">
      <c r="A149" s="102" t="s">
        <v>544</v>
      </c>
      <c r="B149" s="67" t="s">
        <v>130</v>
      </c>
      <c r="C149" s="126"/>
      <c r="D149" s="126"/>
      <c r="E149" s="67"/>
      <c r="F149" s="136">
        <f>IF($C$153=0,"",IF(C149="[for completion]","",C149/$C$153))</f>
        <v>0</v>
      </c>
      <c r="G149" s="136">
        <f>IF($D$153=0,"",IF(D149="[for completion]","",D149/$D$153))</f>
        <v>0</v>
      </c>
      <c r="H149" s="65"/>
      <c r="L149" s="65"/>
      <c r="M149" s="65"/>
    </row>
    <row r="150">
      <c r="A150" s="102" t="s">
        <v>545</v>
      </c>
      <c r="B150" s="67" t="s">
        <v>36</v>
      </c>
      <c r="C150" s="126"/>
      <c r="D150" s="126"/>
      <c r="E150" s="67"/>
      <c r="F150" s="136">
        <f>IF($C$153=0,"",IF(C150="[for completion]","",C150/$C$153))</f>
        <v>0</v>
      </c>
      <c r="G150" s="136">
        <f>IF($D$153=0,"",IF(D150="[for completion]","",D150/$D$153))</f>
        <v>0</v>
      </c>
      <c r="H150" s="65"/>
      <c r="L150" s="65"/>
      <c r="M150" s="65"/>
    </row>
    <row r="151">
      <c r="A151" s="102" t="s">
        <v>546</v>
      </c>
      <c r="B151" s="67" t="s">
        <v>73</v>
      </c>
      <c r="C151" s="126"/>
      <c r="D151" s="126"/>
      <c r="E151" s="67"/>
      <c r="F151" s="136">
        <f>IF($C$153=0,"",IF(C151="[for completion]","",C151/$C$153))</f>
        <v>0</v>
      </c>
      <c r="G151" s="136">
        <f>IF($D$153=0,"",IF(D151="[for completion]","",D151/$D$153))</f>
        <v>0</v>
      </c>
      <c r="H151" s="65"/>
      <c r="L151" s="65"/>
      <c r="M151" s="65"/>
    </row>
    <row r="152">
      <c r="A152" s="102" t="s">
        <v>547</v>
      </c>
      <c r="B152" s="67" t="s">
        <v>2</v>
      </c>
      <c r="C152" s="126"/>
      <c r="D152" s="126"/>
      <c r="E152" s="67"/>
      <c r="F152" s="136">
        <f>IF($C$153=0,"",IF(C152="[for completion]","",C152/$C$153))</f>
        <v>0</v>
      </c>
      <c r="G152" s="136">
        <f>IF($D$153=0,"",IF(D152="[for completion]","",D152/$D$153))</f>
        <v>0</v>
      </c>
      <c r="H152" s="65"/>
      <c r="L152" s="65"/>
      <c r="M152" s="65"/>
    </row>
    <row r="153">
      <c r="A153" s="102" t="s">
        <v>548</v>
      </c>
      <c r="B153" s="10" t="s">
        <v>1</v>
      </c>
      <c r="C153" s="126">
        <f>SUM(C138:C152)</f>
        <v>25486.100000000002</v>
      </c>
      <c r="D153" s="126">
        <f>SUM(D138:D152)</f>
        <v>21108.239476610004</v>
      </c>
      <c r="E153" s="67"/>
      <c r="F153" s="137">
        <f>SUM(F138:F152)</f>
        <v>1</v>
      </c>
      <c r="G153" s="137">
        <f>SUM(G138:G152)</f>
        <v>1</v>
      </c>
      <c r="H153" s="65"/>
      <c r="L153" s="65"/>
      <c r="M153" s="65"/>
    </row>
    <row r="154" hidden="1" outlineLevel="1">
      <c r="A154" s="102" t="s">
        <v>549</v>
      </c>
      <c r="B154" s="84" t="s">
        <v>149</v>
      </c>
      <c r="C154" s="126"/>
      <c r="D154" s="126"/>
      <c r="E154" s="67"/>
      <c r="F154" s="136">
        <f>IF($C$153=0,"",IF(C154="[for completion]","",C154/$C$153))</f>
        <v>0</v>
      </c>
      <c r="G154" s="136">
        <f>IF($D$153=0,"",IF(D154="[for completion]","",D154/$D$153))</f>
        <v>0</v>
      </c>
      <c r="H154" s="65"/>
      <c r="L154" s="65"/>
      <c r="M154" s="65"/>
    </row>
    <row r="155" hidden="1" outlineLevel="1">
      <c r="A155" s="102" t="s">
        <v>550</v>
      </c>
      <c r="B155" s="84" t="s">
        <v>149</v>
      </c>
      <c r="C155" s="126"/>
      <c r="D155" s="126"/>
      <c r="E155" s="67"/>
      <c r="F155" s="136">
        <f>IF($C$153=0,"",IF(C155="[for completion]","",C155/$C$153))</f>
        <v>0</v>
      </c>
      <c r="G155" s="136">
        <f>IF($D$153=0,"",IF(D155="[for completion]","",D155/$D$153))</f>
        <v>0</v>
      </c>
      <c r="H155" s="65"/>
      <c r="L155" s="65"/>
      <c r="M155" s="65"/>
    </row>
    <row r="156" hidden="1" outlineLevel="1">
      <c r="A156" s="102" t="s">
        <v>551</v>
      </c>
      <c r="B156" s="84" t="s">
        <v>149</v>
      </c>
      <c r="C156" s="126"/>
      <c r="D156" s="126"/>
      <c r="E156" s="67"/>
      <c r="F156" s="136">
        <f>IF($C$153=0,"",IF(C156="[for completion]","",C156/$C$153))</f>
        <v>0</v>
      </c>
      <c r="G156" s="136">
        <f>IF($D$153=0,"",IF(D156="[for completion]","",D156/$D$153))</f>
        <v>0</v>
      </c>
      <c r="H156" s="65"/>
      <c r="L156" s="65"/>
      <c r="M156" s="65"/>
    </row>
    <row r="157" hidden="1" outlineLevel="1">
      <c r="A157" s="102" t="s">
        <v>552</v>
      </c>
      <c r="B157" s="84" t="s">
        <v>149</v>
      </c>
      <c r="C157" s="126"/>
      <c r="D157" s="126"/>
      <c r="E157" s="67"/>
      <c r="F157" s="136">
        <f>IF($C$153=0,"",IF(C157="[for completion]","",C157/$C$153))</f>
        <v>0</v>
      </c>
      <c r="G157" s="136">
        <f>IF($D$153=0,"",IF(D157="[for completion]","",D157/$D$153))</f>
        <v>0</v>
      </c>
      <c r="H157" s="65"/>
      <c r="L157" s="65"/>
      <c r="M157" s="65"/>
    </row>
    <row r="158" hidden="1" outlineLevel="1">
      <c r="A158" s="102" t="s">
        <v>553</v>
      </c>
      <c r="B158" s="84" t="s">
        <v>149</v>
      </c>
      <c r="C158" s="126"/>
      <c r="D158" s="126"/>
      <c r="E158" s="67"/>
      <c r="F158" s="136">
        <f>IF($C$153=0,"",IF(C158="[for completion]","",C158/$C$153))</f>
        <v>0</v>
      </c>
      <c r="G158" s="136">
        <f>IF($D$153=0,"",IF(D158="[for completion]","",D158/$D$153))</f>
        <v>0</v>
      </c>
      <c r="H158" s="65"/>
      <c r="L158" s="65"/>
      <c r="M158" s="65"/>
    </row>
    <row r="159" hidden="1" outlineLevel="1">
      <c r="A159" s="102" t="s">
        <v>554</v>
      </c>
      <c r="B159" s="84" t="s">
        <v>149</v>
      </c>
      <c r="C159" s="126"/>
      <c r="D159" s="126"/>
      <c r="E159" s="67"/>
      <c r="F159" s="136">
        <f>IF($C$153=0,"",IF(C159="[for completion]","",C159/$C$153))</f>
        <v>0</v>
      </c>
      <c r="G159" s="136">
        <f>IF($D$153=0,"",IF(D159="[for completion]","",D159/$D$153))</f>
        <v>0</v>
      </c>
      <c r="H159" s="65"/>
      <c r="L159" s="65"/>
      <c r="M159" s="65"/>
    </row>
    <row r="160" hidden="1" outlineLevel="1">
      <c r="A160" s="102" t="s">
        <v>555</v>
      </c>
      <c r="B160" s="84" t="s">
        <v>149</v>
      </c>
      <c r="C160" s="126"/>
      <c r="D160" s="126"/>
      <c r="E160" s="67"/>
      <c r="F160" s="136">
        <f>IF($C$153=0,"",IF(C160="[for completion]","",C160/$C$153))</f>
        <v>0</v>
      </c>
      <c r="G160" s="136">
        <f>IF($D$153=0,"",IF(D160="[for completion]","",D160/$D$153))</f>
        <v>0</v>
      </c>
      <c r="H160" s="65"/>
      <c r="L160" s="65"/>
      <c r="M160" s="65"/>
    </row>
    <row r="161" hidden="1" outlineLevel="1">
      <c r="A161" s="102" t="s">
        <v>556</v>
      </c>
      <c r="B161" s="84" t="s">
        <v>149</v>
      </c>
      <c r="C161" s="126"/>
      <c r="D161" s="126"/>
      <c r="E161" s="67"/>
      <c r="F161" s="136">
        <f>IF($C$153=0,"",IF(C161="[for completion]","",C161/$C$153))</f>
        <v>0</v>
      </c>
      <c r="G161" s="136">
        <f>IF($D$153=0,"",IF(D161="[for completion]","",D161/$D$153))</f>
        <v>0</v>
      </c>
      <c r="H161" s="65"/>
      <c r="L161" s="65"/>
      <c r="M161" s="65"/>
    </row>
    <row r="162" hidden="1" outlineLevel="1">
      <c r="A162" s="102" t="s">
        <v>557</v>
      </c>
      <c r="B162" s="84" t="s">
        <v>149</v>
      </c>
      <c r="C162" s="139"/>
      <c r="D162" s="139"/>
      <c r="E162" s="64"/>
      <c r="F162" s="136">
        <f>IF($C$153=0,"",IF(C162="[for completion]","",C162/$C$153))</f>
        <v>0</v>
      </c>
      <c r="G162" s="136">
        <f>IF($D$153=0,"",IF(D162="[for completion]","",D162/$D$153))</f>
        <v>0</v>
      </c>
      <c r="H162" s="65"/>
      <c r="L162" s="65"/>
      <c r="M162" s="65"/>
    </row>
    <row r="163" customHeight="1" collapsed="1">
      <c r="A163" s="72"/>
      <c r="B163" s="74" t="s">
        <v>756</v>
      </c>
      <c r="C163" s="72" t="s">
        <v>79</v>
      </c>
      <c r="D163" s="72" t="s">
        <v>80</v>
      </c>
      <c r="E163" s="57"/>
      <c r="F163" s="73" t="s">
        <v>81</v>
      </c>
      <c r="G163" s="73" t="s">
        <v>82</v>
      </c>
      <c r="H163" s="65"/>
      <c r="L163" s="65"/>
      <c r="M163" s="65"/>
    </row>
    <row r="164">
      <c r="A164" s="102" t="s">
        <v>558</v>
      </c>
      <c r="B164" s="65" t="s">
        <v>15</v>
      </c>
      <c r="C164" s="126">
        <v>21068.23947661</v>
      </c>
      <c r="D164" s="66">
        <v>21068.23947661</v>
      </c>
      <c r="E164" s="11"/>
      <c r="F164" s="11">
        <f>IF($C$167=0,"",IF(C164="[for completion]","",C164/$C$167))</f>
        <v>0.998105005391647</v>
      </c>
      <c r="G164" s="11">
        <f>IF($D$164=0,"",IF(D164="[for completion]","",D164/$D$167))</f>
        <v>0.998105005391647</v>
      </c>
      <c r="H164" s="65"/>
      <c r="L164" s="65"/>
      <c r="M164" s="65"/>
    </row>
    <row r="165">
      <c r="A165" s="102" t="s">
        <v>559</v>
      </c>
      <c r="B165" s="65" t="s">
        <v>16</v>
      </c>
      <c r="C165" s="126">
        <v>40</v>
      </c>
      <c r="D165" s="66">
        <v>40</v>
      </c>
      <c r="E165" s="11"/>
      <c r="F165" s="11">
        <f>IF($C$167=0,"",IF(C165="[for completion]","",C165/$C$167))</f>
        <v>0.0018949946083530046</v>
      </c>
      <c r="G165" s="11">
        <f>IF($D$164=0,"",IF(D165="[for completion]","",D165/$D$167))</f>
        <v>0.0018949946083530046</v>
      </c>
      <c r="H165" s="65"/>
      <c r="L165" s="65"/>
      <c r="M165" s="65"/>
    </row>
    <row r="166">
      <c r="A166" s="102" t="s">
        <v>560</v>
      </c>
      <c r="B166" s="65" t="s">
        <v>2</v>
      </c>
      <c r="C166" s="126"/>
      <c r="E166" s="11"/>
      <c r="F166" s="11">
        <f>IF($C$167=0,"",IF(C166="[for completion]","",C166/$C$167))</f>
        <v>0</v>
      </c>
      <c r="G166" s="11">
        <f>IF($D$164=0,"",IF(D166="[for completion]","",D166/$D$167))</f>
        <v>0</v>
      </c>
      <c r="H166" s="65"/>
      <c r="L166" s="65"/>
      <c r="M166" s="65"/>
    </row>
    <row r="167">
      <c r="A167" s="102" t="s">
        <v>561</v>
      </c>
      <c r="B167" s="12" t="s">
        <v>1</v>
      </c>
      <c r="C167" s="134">
        <f>SUM(C164:C166)</f>
        <v>21108.23947661</v>
      </c>
      <c r="D167" s="134">
        <f>SUM(D164:D166)</f>
        <v>21108.23947661</v>
      </c>
      <c r="E167" s="11"/>
      <c r="F167" s="11">
        <f>SUM(F164:F166)</f>
        <v>1</v>
      </c>
      <c r="G167" s="11">
        <f>SUM(G164:G166)</f>
        <v>1</v>
      </c>
      <c r="H167" s="65"/>
      <c r="L167" s="65"/>
      <c r="M167" s="65"/>
    </row>
    <row r="168" hidden="1" outlineLevel="1">
      <c r="A168" s="102" t="s">
        <v>562</v>
      </c>
      <c r="B168" s="12"/>
      <c r="C168" s="65"/>
      <c r="D168" s="65"/>
      <c r="E168" s="11"/>
      <c r="F168" s="11"/>
      <c r="G168" s="9"/>
      <c r="H168" s="65"/>
      <c r="L168" s="65"/>
      <c r="M168" s="65"/>
    </row>
    <row r="169" hidden="1" outlineLevel="1">
      <c r="A169" s="102" t="s">
        <v>563</v>
      </c>
      <c r="B169" s="12"/>
      <c r="C169" s="65"/>
      <c r="D169" s="65"/>
      <c r="E169" s="11"/>
      <c r="F169" s="11"/>
      <c r="G169" s="9"/>
      <c r="H169" s="65"/>
      <c r="L169" s="65"/>
      <c r="M169" s="65"/>
    </row>
    <row r="170" hidden="1" outlineLevel="1">
      <c r="A170" s="102" t="s">
        <v>564</v>
      </c>
      <c r="B170" s="12"/>
      <c r="C170" s="65"/>
      <c r="D170" s="65"/>
      <c r="E170" s="11"/>
      <c r="F170" s="11"/>
      <c r="G170" s="9"/>
      <c r="H170" s="65"/>
      <c r="L170" s="65"/>
      <c r="M170" s="65"/>
    </row>
    <row r="171" hidden="1" outlineLevel="1">
      <c r="A171" s="102" t="s">
        <v>565</v>
      </c>
      <c r="B171" s="12"/>
      <c r="C171" s="65"/>
      <c r="D171" s="65"/>
      <c r="E171" s="11"/>
      <c r="F171" s="11"/>
      <c r="G171" s="9"/>
      <c r="H171" s="65"/>
      <c r="L171" s="65"/>
      <c r="M171" s="65"/>
    </row>
    <row r="172" hidden="1" outlineLevel="1">
      <c r="A172" s="102" t="s">
        <v>566</v>
      </c>
      <c r="B172" s="12"/>
      <c r="C172" s="65"/>
      <c r="D172" s="65"/>
      <c r="E172" s="11"/>
      <c r="F172" s="11"/>
      <c r="G172" s="9"/>
      <c r="H172" s="65"/>
      <c r="L172" s="65"/>
      <c r="M172" s="65"/>
    </row>
    <row r="173" customHeight="1" collapsed="1">
      <c r="A173" s="72"/>
      <c r="B173" s="74" t="s">
        <v>757</v>
      </c>
      <c r="C173" s="72" t="s">
        <v>78</v>
      </c>
      <c r="D173" s="72"/>
      <c r="E173" s="57"/>
      <c r="F173" s="73" t="s">
        <v>141</v>
      </c>
      <c r="G173" s="73"/>
      <c r="H173" s="65"/>
      <c r="L173" s="65"/>
      <c r="M173" s="65"/>
    </row>
    <row r="174" customHeight="1">
      <c r="A174" s="102" t="s">
        <v>567</v>
      </c>
      <c r="B174" s="98" t="s">
        <v>274</v>
      </c>
      <c r="C174" s="126">
        <v>322.74025973</v>
      </c>
      <c r="D174" s="55"/>
      <c r="E174" s="4"/>
      <c r="F174" s="136">
        <f>IF($C$179=0,"",IF(C174="[for completion]","",C174/$C$179))</f>
        <v>1</v>
      </c>
      <c r="G174" s="59"/>
      <c r="H174" s="65"/>
      <c r="I174" s="102"/>
      <c r="J174" s="102"/>
      <c r="K174" s="102"/>
      <c r="L174" s="65"/>
      <c r="M174" s="65"/>
    </row>
    <row r="175" ht="30">
      <c r="A175" s="102" t="s">
        <v>568</v>
      </c>
      <c r="B175" s="98" t="s">
        <v>1504</v>
      </c>
      <c r="C175" s="126"/>
      <c r="E175" s="61"/>
      <c r="F175" s="136">
        <f>IF($C$179=0,"",IF(C175="[for completion]","",C175/$C$179))</f>
        <v>0</v>
      </c>
      <c r="G175" s="59"/>
      <c r="H175" s="65"/>
      <c r="L175" s="65"/>
      <c r="M175" s="65"/>
    </row>
    <row r="176">
      <c r="A176" s="102" t="s">
        <v>569</v>
      </c>
      <c r="B176" s="67" t="s">
        <v>189</v>
      </c>
      <c r="C176" s="126"/>
      <c r="E176" s="61"/>
      <c r="F176" s="136">
        <f>IF($C$179=0,"",IF(C176="[for completion]","",C176/$C$179))</f>
        <v>0</v>
      </c>
      <c r="G176" s="59"/>
      <c r="H176" s="65"/>
      <c r="L176" s="65"/>
      <c r="M176" s="65"/>
    </row>
    <row r="177">
      <c r="A177" s="102" t="s">
        <v>570</v>
      </c>
      <c r="B177" s="67" t="s">
        <v>128</v>
      </c>
      <c r="C177" s="126"/>
      <c r="E177" s="61"/>
      <c r="F177" s="136">
        <f>IF($C$179=0,"",IF(C177="[for completion]","",C177/$C$179))</f>
        <v>0</v>
      </c>
      <c r="G177" s="59"/>
      <c r="H177" s="65"/>
      <c r="L177" s="65"/>
      <c r="M177" s="65"/>
    </row>
    <row r="178">
      <c r="A178" s="102" t="s">
        <v>571</v>
      </c>
      <c r="B178" s="67" t="s">
        <v>2</v>
      </c>
      <c r="C178" s="126"/>
      <c r="E178" s="61"/>
      <c r="F178" s="136">
        <f>IF($C$179=0,"",IF(C178="[for completion]","",C178/$C$179))</f>
        <v>0</v>
      </c>
      <c r="G178" s="59"/>
      <c r="H178" s="65"/>
      <c r="L178" s="65"/>
      <c r="M178" s="65"/>
    </row>
    <row r="179">
      <c r="A179" s="102" t="s">
        <v>572</v>
      </c>
      <c r="B179" s="10" t="s">
        <v>1</v>
      </c>
      <c r="C179" s="126">
        <f>SUM(C174:C178)</f>
        <v>322.74025973</v>
      </c>
      <c r="E179" s="61"/>
      <c r="F179" s="138">
        <f>SUM(F174:F178)</f>
        <v>1</v>
      </c>
      <c r="G179" s="59"/>
      <c r="H179" s="65"/>
      <c r="L179" s="65"/>
      <c r="M179" s="65"/>
    </row>
    <row r="180" hidden="1" outlineLevel="1">
      <c r="A180" s="102" t="s">
        <v>573</v>
      </c>
      <c r="B180" s="85" t="s">
        <v>190</v>
      </c>
      <c r="C180" s="127"/>
      <c r="E180" s="61"/>
      <c r="F180" s="59">
        <f>IF($C$179=0,"",IF(C180="[for completion]","",C180/$C$179))</f>
        <v>0</v>
      </c>
      <c r="G180" s="59"/>
      <c r="H180" s="65"/>
      <c r="L180" s="65"/>
      <c r="M180" s="65"/>
    </row>
    <row r="181" s="85" customFormat="1" ht="30" hidden="1" outlineLevel="1">
      <c r="A181" s="102" t="s">
        <v>574</v>
      </c>
      <c r="B181" s="85" t="s">
        <v>210</v>
      </c>
      <c r="C181" s="127"/>
      <c r="F181" s="59">
        <f>IF($C$179=0,"",IF(C181="[for completion]","",C181/$C$179))</f>
        <v>0</v>
      </c>
    </row>
    <row r="182" ht="30" hidden="1" outlineLevel="1">
      <c r="A182" s="102" t="s">
        <v>575</v>
      </c>
      <c r="B182" s="85" t="s">
        <v>211</v>
      </c>
      <c r="C182" s="127"/>
      <c r="E182" s="61"/>
      <c r="F182" s="59">
        <f>IF($C$179=0,"",IF(C182="[for completion]","",C182/$C$179))</f>
        <v>0</v>
      </c>
      <c r="G182" s="59"/>
      <c r="H182" s="65"/>
      <c r="L182" s="65"/>
      <c r="M182" s="65"/>
    </row>
    <row r="183" hidden="1" outlineLevel="1">
      <c r="A183" s="102" t="s">
        <v>576</v>
      </c>
      <c r="B183" s="85" t="s">
        <v>191</v>
      </c>
      <c r="C183" s="127"/>
      <c r="E183" s="61"/>
      <c r="F183" s="59">
        <f>IF($C$179=0,"",IF(C183="[for completion]","",C183/$C$179))</f>
        <v>0</v>
      </c>
      <c r="G183" s="59"/>
      <c r="H183" s="65"/>
      <c r="L183" s="65"/>
      <c r="M183" s="65"/>
    </row>
    <row r="184" s="85" customFormat="1" ht="30" hidden="1" outlineLevel="1">
      <c r="A184" s="102" t="s">
        <v>577</v>
      </c>
      <c r="B184" s="85" t="s">
        <v>212</v>
      </c>
      <c r="C184" s="127"/>
      <c r="F184" s="59">
        <f>IF($C$179=0,"",IF(C184="[for completion]","",C184/$C$179))</f>
        <v>0</v>
      </c>
    </row>
    <row r="185" ht="30" hidden="1" outlineLevel="1">
      <c r="A185" s="102" t="s">
        <v>578</v>
      </c>
      <c r="B185" s="85" t="s">
        <v>213</v>
      </c>
      <c r="C185" s="127"/>
      <c r="E185" s="61"/>
      <c r="F185" s="59">
        <f>IF($C$179=0,"",IF(C185="[for completion]","",C185/$C$179))</f>
        <v>0</v>
      </c>
      <c r="G185" s="59"/>
      <c r="H185" s="65"/>
      <c r="L185" s="65"/>
      <c r="M185" s="65"/>
    </row>
    <row r="186" hidden="1" outlineLevel="1">
      <c r="A186" s="102" t="s">
        <v>579</v>
      </c>
      <c r="B186" s="85" t="s">
        <v>184</v>
      </c>
      <c r="C186" s="127"/>
      <c r="E186" s="61"/>
      <c r="F186" s="59">
        <f>IF($C$179=0,"",IF(C186="[for completion]","",C186/$C$179))</f>
        <v>0</v>
      </c>
      <c r="G186" s="59"/>
      <c r="H186" s="65"/>
      <c r="L186" s="65"/>
      <c r="M186" s="65"/>
    </row>
    <row r="187" hidden="1" outlineLevel="1">
      <c r="A187" s="102" t="s">
        <v>580</v>
      </c>
      <c r="B187" s="85" t="s">
        <v>185</v>
      </c>
      <c r="C187" s="127"/>
      <c r="E187" s="61"/>
      <c r="F187" s="59">
        <f>IF($C$179=0,"",IF(C187="[for completion]","",C187/$C$179))</f>
        <v>0</v>
      </c>
      <c r="G187" s="59"/>
      <c r="H187" s="65"/>
      <c r="L187" s="65"/>
      <c r="M187" s="65"/>
    </row>
    <row r="188" hidden="1" outlineLevel="1">
      <c r="A188" s="102" t="s">
        <v>581</v>
      </c>
      <c r="B188" s="85"/>
      <c r="E188" s="61"/>
      <c r="F188" s="59"/>
      <c r="G188" s="59"/>
      <c r="H188" s="65"/>
      <c r="L188" s="65"/>
      <c r="M188" s="65"/>
    </row>
    <row r="189" hidden="1" outlineLevel="1">
      <c r="A189" s="102" t="s">
        <v>582</v>
      </c>
      <c r="B189" s="85"/>
      <c r="E189" s="61"/>
      <c r="F189" s="59"/>
      <c r="G189" s="59"/>
      <c r="H189" s="65"/>
      <c r="L189" s="65"/>
      <c r="M189" s="65"/>
    </row>
    <row r="190" hidden="1" outlineLevel="1">
      <c r="A190" s="102" t="s">
        <v>583</v>
      </c>
      <c r="B190" s="85"/>
      <c r="E190" s="61"/>
      <c r="F190" s="59"/>
      <c r="G190" s="59"/>
      <c r="H190" s="65"/>
      <c r="L190" s="65"/>
      <c r="M190" s="65"/>
    </row>
    <row r="191" hidden="1" outlineLevel="1">
      <c r="A191" s="102" t="s">
        <v>584</v>
      </c>
      <c r="B191" s="84"/>
      <c r="E191" s="61"/>
      <c r="F191" s="59"/>
      <c r="G191" s="59"/>
      <c r="H191" s="65"/>
      <c r="L191" s="65"/>
      <c r="M191" s="65"/>
    </row>
    <row r="192" customHeight="1" collapsed="1">
      <c r="A192" s="72"/>
      <c r="B192" s="74" t="s">
        <v>758</v>
      </c>
      <c r="C192" s="72" t="s">
        <v>78</v>
      </c>
      <c r="D192" s="72"/>
      <c r="E192" s="57"/>
      <c r="F192" s="73" t="s">
        <v>141</v>
      </c>
      <c r="G192" s="73"/>
      <c r="H192" s="65"/>
      <c r="L192" s="65"/>
      <c r="M192" s="65"/>
    </row>
    <row r="193">
      <c r="A193" s="102" t="s">
        <v>585</v>
      </c>
      <c r="B193" s="98" t="s">
        <v>275</v>
      </c>
      <c r="C193" s="126">
        <v>322.74025973</v>
      </c>
      <c r="E193" s="68"/>
      <c r="F193" s="136">
        <f>IF($C$208=0,"",IF(C193="[for completion]","",C193/$C$208))</f>
        <v>1</v>
      </c>
      <c r="G193" s="59"/>
      <c r="H193" s="65"/>
      <c r="L193" s="65"/>
      <c r="M193" s="65"/>
    </row>
    <row r="194">
      <c r="A194" s="102" t="s">
        <v>586</v>
      </c>
      <c r="B194" s="67" t="s">
        <v>86</v>
      </c>
      <c r="C194" s="126"/>
      <c r="E194" s="61"/>
      <c r="F194" s="136">
        <f>IF($C$208=0,"",IF(C194="[for completion]","",C194/$C$208))</f>
        <v>0</v>
      </c>
      <c r="G194" s="61"/>
      <c r="H194" s="65"/>
      <c r="L194" s="65"/>
      <c r="M194" s="65"/>
    </row>
    <row r="195">
      <c r="A195" s="102" t="s">
        <v>587</v>
      </c>
      <c r="B195" s="67" t="s">
        <v>122</v>
      </c>
      <c r="C195" s="126"/>
      <c r="E195" s="61"/>
      <c r="F195" s="136">
        <f>IF($C$208=0,"",IF(C195="[for completion]","",C195/$C$208))</f>
        <v>0</v>
      </c>
      <c r="G195" s="61"/>
      <c r="H195" s="65"/>
      <c r="L195" s="65"/>
      <c r="M195" s="65"/>
    </row>
    <row r="196">
      <c r="A196" s="102" t="s">
        <v>588</v>
      </c>
      <c r="B196" s="67" t="s">
        <v>111</v>
      </c>
      <c r="C196" s="126"/>
      <c r="E196" s="61"/>
      <c r="F196" s="136">
        <f>IF($C$208=0,"",IF(C196="[for completion]","",C196/$C$208))</f>
        <v>0</v>
      </c>
      <c r="G196" s="61"/>
      <c r="H196" s="65"/>
      <c r="L196" s="65"/>
      <c r="M196" s="65"/>
    </row>
    <row r="197">
      <c r="A197" s="102" t="s">
        <v>589</v>
      </c>
      <c r="B197" s="67" t="s">
        <v>115</v>
      </c>
      <c r="C197" s="126"/>
      <c r="E197" s="61"/>
      <c r="F197" s="136">
        <f>IF($C$208=0,"",IF(C197="[for completion]","",C197/$C$208))</f>
        <v>0</v>
      </c>
      <c r="G197" s="61"/>
      <c r="H197" s="65"/>
      <c r="L197" s="65"/>
      <c r="M197" s="65"/>
    </row>
    <row r="198">
      <c r="A198" s="102" t="s">
        <v>590</v>
      </c>
      <c r="B198" s="67" t="s">
        <v>116</v>
      </c>
      <c r="C198" s="126"/>
      <c r="E198" s="61"/>
      <c r="F198" s="136">
        <f>IF($C$208=0,"",IF(C198="[for completion]","",C198/$C$208))</f>
        <v>0</v>
      </c>
      <c r="G198" s="61"/>
      <c r="H198" s="65"/>
      <c r="L198" s="65"/>
      <c r="M198" s="65"/>
    </row>
    <row r="199">
      <c r="A199" s="102" t="s">
        <v>591</v>
      </c>
      <c r="B199" s="67" t="s">
        <v>135</v>
      </c>
      <c r="C199" s="126"/>
      <c r="E199" s="61"/>
      <c r="F199" s="136">
        <f>IF($C$208=0,"",IF(C199="[for completion]","",C199/$C$208))</f>
        <v>0</v>
      </c>
      <c r="G199" s="61"/>
      <c r="H199" s="65"/>
      <c r="L199" s="65"/>
      <c r="M199" s="65"/>
    </row>
    <row r="200">
      <c r="A200" s="102" t="s">
        <v>592</v>
      </c>
      <c r="B200" s="67" t="s">
        <v>117</v>
      </c>
      <c r="C200" s="126"/>
      <c r="E200" s="61"/>
      <c r="F200" s="136">
        <f>IF($C$208=0,"",IF(C200="[for completion]","",C200/$C$208))</f>
        <v>0</v>
      </c>
      <c r="G200" s="61"/>
      <c r="H200" s="65"/>
      <c r="L200" s="65"/>
      <c r="M200" s="65"/>
    </row>
    <row r="201">
      <c r="A201" s="102" t="s">
        <v>593</v>
      </c>
      <c r="B201" s="67" t="s">
        <v>118</v>
      </c>
      <c r="C201" s="126"/>
      <c r="E201" s="61"/>
      <c r="F201" s="136">
        <f>IF($C$208=0,"",IF(C201="[for completion]","",C201/$C$208))</f>
        <v>0</v>
      </c>
      <c r="G201" s="61"/>
      <c r="H201" s="65"/>
      <c r="L201" s="65"/>
      <c r="M201" s="65"/>
    </row>
    <row r="202">
      <c r="A202" s="102" t="s">
        <v>594</v>
      </c>
      <c r="B202" s="67" t="s">
        <v>119</v>
      </c>
      <c r="C202" s="126"/>
      <c r="E202" s="61"/>
      <c r="F202" s="136">
        <f>IF($C$208=0,"",IF(C202="[for completion]","",C202/$C$208))</f>
        <v>0</v>
      </c>
      <c r="G202" s="61"/>
      <c r="H202" s="65"/>
      <c r="L202" s="65"/>
      <c r="M202" s="65"/>
    </row>
    <row r="203">
      <c r="A203" s="102" t="s">
        <v>595</v>
      </c>
      <c r="B203" s="67" t="s">
        <v>120</v>
      </c>
      <c r="C203" s="126"/>
      <c r="E203" s="61"/>
      <c r="F203" s="136">
        <f>IF($C$208=0,"",IF(C203="[for completion]","",C203/$C$208))</f>
        <v>0</v>
      </c>
      <c r="G203" s="61"/>
      <c r="H203" s="65"/>
      <c r="L203" s="65"/>
      <c r="M203" s="65"/>
    </row>
    <row r="204">
      <c r="A204" s="102" t="s">
        <v>596</v>
      </c>
      <c r="B204" s="67" t="s">
        <v>123</v>
      </c>
      <c r="C204" s="126"/>
      <c r="E204" s="61"/>
      <c r="F204" s="136">
        <f>IF($C$208=0,"",IF(C204="[for completion]","",C204/$C$208))</f>
        <v>0</v>
      </c>
      <c r="G204" s="61"/>
      <c r="H204" s="65"/>
      <c r="L204" s="65"/>
      <c r="M204" s="65"/>
    </row>
    <row r="205">
      <c r="A205" s="102" t="s">
        <v>597</v>
      </c>
      <c r="B205" s="67" t="s">
        <v>121</v>
      </c>
      <c r="C205" s="126"/>
      <c r="E205" s="61"/>
      <c r="F205" s="136">
        <f>IF($C$208=0,"",IF(C205="[for completion]","",C205/$C$208))</f>
        <v>0</v>
      </c>
      <c r="G205" s="61"/>
      <c r="H205" s="65"/>
      <c r="L205" s="65"/>
      <c r="M205" s="65"/>
    </row>
    <row r="206">
      <c r="A206" s="102" t="s">
        <v>598</v>
      </c>
      <c r="B206" s="67" t="s">
        <v>2</v>
      </c>
      <c r="C206" s="126"/>
      <c r="E206" s="61"/>
      <c r="F206" s="136">
        <f>IF($C$208=0,"",IF(C206="[for completion]","",C206/$C$208))</f>
        <v>0</v>
      </c>
      <c r="G206" s="61"/>
      <c r="H206" s="65"/>
      <c r="L206" s="65"/>
      <c r="M206" s="65"/>
    </row>
    <row r="207">
      <c r="A207" s="102" t="s">
        <v>599</v>
      </c>
      <c r="B207" s="69" t="s">
        <v>192</v>
      </c>
      <c r="C207" s="126">
        <f>SUM(C194:C196)</f>
        <v>0</v>
      </c>
      <c r="E207" s="61"/>
      <c r="F207" s="136">
        <f>IF($C$208=0,"",IF(C207="[for completion]","",C207/$C$208))</f>
        <v>0</v>
      </c>
      <c r="G207" s="61"/>
      <c r="H207" s="65"/>
      <c r="L207" s="65"/>
      <c r="M207" s="65"/>
    </row>
    <row r="208">
      <c r="A208" s="102" t="s">
        <v>600</v>
      </c>
      <c r="B208" s="10" t="s">
        <v>1</v>
      </c>
      <c r="C208" s="134">
        <f>SUM(C193:C206)</f>
        <v>322.74025973</v>
      </c>
      <c r="D208" s="67"/>
      <c r="E208" s="61"/>
      <c r="F208" s="138">
        <f>SUM(F193:F206)</f>
        <v>1</v>
      </c>
      <c r="G208" s="61"/>
      <c r="H208" s="65"/>
      <c r="L208" s="65"/>
      <c r="M208" s="65"/>
    </row>
    <row r="209" hidden="1" outlineLevel="1">
      <c r="A209" s="102" t="s">
        <v>601</v>
      </c>
      <c r="B209" s="84" t="s">
        <v>149</v>
      </c>
      <c r="C209" s="127"/>
      <c r="D209" s="127"/>
      <c r="E209" s="61"/>
      <c r="F209" s="59">
        <f>IF($C$208=0,"",IF(C209="[for completion]","",C209/$C$208))</f>
        <v>0</v>
      </c>
      <c r="G209" s="61"/>
      <c r="H209" s="65"/>
      <c r="L209" s="65"/>
      <c r="M209" s="65"/>
    </row>
    <row r="210" hidden="1" outlineLevel="1">
      <c r="A210" s="102" t="s">
        <v>602</v>
      </c>
      <c r="B210" s="84" t="s">
        <v>149</v>
      </c>
      <c r="C210" s="127"/>
      <c r="D210" s="127"/>
      <c r="E210" s="61"/>
      <c r="F210" s="59">
        <f>IF($C$208=0,"",IF(C210="[for completion]","",C210/$C$208))</f>
        <v>0</v>
      </c>
      <c r="G210" s="61"/>
      <c r="H210" s="65"/>
      <c r="L210" s="65"/>
      <c r="M210" s="65"/>
    </row>
    <row r="211" hidden="1" outlineLevel="1">
      <c r="A211" s="102" t="s">
        <v>603</v>
      </c>
      <c r="B211" s="84" t="s">
        <v>149</v>
      </c>
      <c r="C211" s="127"/>
      <c r="D211" s="127"/>
      <c r="E211" s="61"/>
      <c r="F211" s="59">
        <f>IF($C$208=0,"",IF(C211="[for completion]","",C211/$C$208))</f>
        <v>0</v>
      </c>
      <c r="G211" s="61"/>
      <c r="H211" s="65"/>
      <c r="L211" s="65"/>
      <c r="M211" s="65"/>
    </row>
    <row r="212" hidden="1" outlineLevel="1">
      <c r="A212" s="102" t="s">
        <v>604</v>
      </c>
      <c r="B212" s="84" t="s">
        <v>149</v>
      </c>
      <c r="C212" s="127"/>
      <c r="D212" s="127"/>
      <c r="E212" s="61"/>
      <c r="F212" s="59">
        <f>IF($C$208=0,"",IF(C212="[for completion]","",C212/$C$208))</f>
        <v>0</v>
      </c>
      <c r="G212" s="61"/>
      <c r="H212" s="65"/>
      <c r="L212" s="65"/>
      <c r="M212" s="65"/>
    </row>
    <row r="213" hidden="1" outlineLevel="1">
      <c r="A213" s="102" t="s">
        <v>605</v>
      </c>
      <c r="B213" s="84" t="s">
        <v>149</v>
      </c>
      <c r="C213" s="127"/>
      <c r="D213" s="127"/>
      <c r="E213" s="61"/>
      <c r="F213" s="59">
        <f>IF($C$208=0,"",IF(C213="[for completion]","",C213/$C$208))</f>
        <v>0</v>
      </c>
      <c r="G213" s="61"/>
      <c r="H213" s="65"/>
      <c r="L213" s="65"/>
      <c r="M213" s="65"/>
    </row>
    <row r="214" hidden="1" outlineLevel="1">
      <c r="A214" s="102" t="s">
        <v>606</v>
      </c>
      <c r="B214" s="84" t="s">
        <v>149</v>
      </c>
      <c r="C214" s="127"/>
      <c r="D214" s="127"/>
      <c r="E214" s="61"/>
      <c r="F214" s="59">
        <f>IF($C$208=0,"",IF(C214="[for completion]","",C214/$C$208))</f>
        <v>0</v>
      </c>
      <c r="G214" s="61"/>
      <c r="H214" s="65"/>
      <c r="L214" s="65"/>
      <c r="M214" s="65"/>
    </row>
    <row r="215" hidden="1" outlineLevel="1">
      <c r="A215" s="102" t="s">
        <v>607</v>
      </c>
      <c r="B215" s="84" t="s">
        <v>149</v>
      </c>
      <c r="C215" s="127"/>
      <c r="D215" s="127"/>
      <c r="E215" s="61"/>
      <c r="F215" s="59">
        <f>IF($C$208=0,"",IF(C215="[for completion]","",C215/$C$208))</f>
        <v>0</v>
      </c>
      <c r="G215" s="61"/>
      <c r="H215" s="65"/>
      <c r="L215" s="65"/>
      <c r="M215" s="65"/>
    </row>
    <row r="216" customHeight="1" collapsed="1">
      <c r="A216" s="72"/>
      <c r="B216" s="74" t="s">
        <v>759</v>
      </c>
      <c r="C216" s="72" t="s">
        <v>78</v>
      </c>
      <c r="D216" s="72"/>
      <c r="E216" s="57"/>
      <c r="F216" s="73" t="s">
        <v>140</v>
      </c>
      <c r="G216" s="73" t="s">
        <v>53</v>
      </c>
      <c r="H216" s="65"/>
      <c r="L216" s="65"/>
      <c r="M216" s="65"/>
    </row>
    <row r="217">
      <c r="A217" s="102" t="s">
        <v>608</v>
      </c>
      <c r="B217" s="9" t="s">
        <v>162</v>
      </c>
      <c r="C217" s="126"/>
      <c r="E217" s="11"/>
      <c r="F217" s="136" t="str">
        <f>IF($C$220=0,"",IF(C217="[for completion]","",C217/$C$220))</f>
        <v/>
      </c>
      <c r="G217" s="136" t="str">
        <f>IF($C$220=0,"",IF(C217="[for completion]","",C217/$C$220))</f>
        <v/>
      </c>
      <c r="H217" s="65"/>
      <c r="L217" s="65"/>
      <c r="M217" s="65"/>
    </row>
    <row r="218">
      <c r="A218" s="102" t="s">
        <v>609</v>
      </c>
      <c r="B218" s="9" t="s">
        <v>161</v>
      </c>
      <c r="C218" s="126"/>
      <c r="E218" s="11"/>
      <c r="F218" s="136" t="str">
        <f>IF($C$220=0,"",IF(C218="[for completion]","",C218/$C$220))</f>
        <v/>
      </c>
      <c r="G218" s="136" t="str">
        <f>IF($C$220=0,"",IF(C218="[for completion]","",C218/$C$220))</f>
        <v/>
      </c>
      <c r="H218" s="65"/>
      <c r="L218" s="65"/>
      <c r="M218" s="65"/>
    </row>
    <row r="219">
      <c r="A219" s="102" t="s">
        <v>610</v>
      </c>
      <c r="B219" s="9" t="s">
        <v>2</v>
      </c>
      <c r="C219" s="126"/>
      <c r="E219" s="11"/>
      <c r="F219" s="136" t="str">
        <f>IF($C$220=0,"",IF(C219="[for completion]","",C219/$C$220))</f>
        <v/>
      </c>
      <c r="G219" s="136" t="str">
        <f>IF($C$220=0,"",IF(C219="[for completion]","",C219/$C$220))</f>
        <v/>
      </c>
      <c r="H219" s="65"/>
      <c r="L219" s="65"/>
      <c r="M219" s="65"/>
    </row>
    <row r="220">
      <c r="A220" s="102" t="s">
        <v>611</v>
      </c>
      <c r="B220" s="10" t="s">
        <v>1</v>
      </c>
      <c r="C220" s="134">
        <f>SUM(C217:C219)</f>
        <v>0</v>
      </c>
      <c r="E220" s="11"/>
      <c r="F220" s="137">
        <f>SUM(F217:F219)</f>
        <v>0</v>
      </c>
      <c r="G220" s="137">
        <f>SUM(G217:G219)</f>
        <v>0</v>
      </c>
      <c r="H220" s="65"/>
      <c r="L220" s="65"/>
      <c r="M220" s="65"/>
    </row>
    <row r="221" hidden="1" outlineLevel="1">
      <c r="A221" s="102" t="s">
        <v>613</v>
      </c>
      <c r="B221" s="84" t="s">
        <v>149</v>
      </c>
      <c r="C221" s="127"/>
      <c r="D221" s="127"/>
      <c r="E221" s="11"/>
      <c r="F221" s="59" t="str">
        <f>IF($C$220=0,"",IF(C221="[for completion]","",C221/$C$220))</f>
        <v/>
      </c>
      <c r="G221" s="59" t="str">
        <f>IF($C$220=0,"",IF(C221="[for completion]","",C221/$C$220))</f>
        <v/>
      </c>
      <c r="H221" s="65"/>
      <c r="L221" s="65"/>
      <c r="M221" s="65"/>
    </row>
    <row r="222" hidden="1" outlineLevel="1">
      <c r="A222" s="102" t="s">
        <v>614</v>
      </c>
      <c r="B222" s="84" t="s">
        <v>149</v>
      </c>
      <c r="C222" s="127"/>
      <c r="D222" s="127"/>
      <c r="E222" s="11"/>
      <c r="F222" s="59" t="str">
        <f>IF($C$220=0,"",IF(C222="[for completion]","",C222/$C$220))</f>
        <v/>
      </c>
      <c r="G222" s="59" t="str">
        <f>IF($C$220=0,"",IF(C222="[for completion]","",C222/$C$220))</f>
        <v/>
      </c>
      <c r="H222" s="65"/>
      <c r="L222" s="65"/>
      <c r="M222" s="65"/>
    </row>
    <row r="223" hidden="1" outlineLevel="1">
      <c r="A223" s="102" t="s">
        <v>615</v>
      </c>
      <c r="B223" s="84" t="s">
        <v>149</v>
      </c>
      <c r="C223" s="127"/>
      <c r="D223" s="127"/>
      <c r="E223" s="11"/>
      <c r="F223" s="59" t="str">
        <f>IF($C$220=0,"",IF(C223="[for completion]","",C223/$C$220))</f>
        <v/>
      </c>
      <c r="G223" s="59" t="str">
        <f>IF($C$220=0,"",IF(C223="[for completion]","",C223/$C$220))</f>
        <v/>
      </c>
      <c r="H223" s="65"/>
      <c r="L223" s="65"/>
      <c r="M223" s="65"/>
    </row>
    <row r="224" hidden="1" outlineLevel="1">
      <c r="A224" s="102" t="s">
        <v>616</v>
      </c>
      <c r="B224" s="84" t="s">
        <v>149</v>
      </c>
      <c r="C224" s="127"/>
      <c r="D224" s="127"/>
      <c r="E224" s="11"/>
      <c r="F224" s="59" t="str">
        <f>IF($C$220=0,"",IF(C224="[for completion]","",C224/$C$220))</f>
        <v/>
      </c>
      <c r="G224" s="59" t="str">
        <f>IF($C$220=0,"",IF(C224="[for completion]","",C224/$C$220))</f>
        <v/>
      </c>
      <c r="H224" s="65"/>
      <c r="L224" s="65"/>
      <c r="M224" s="65"/>
    </row>
    <row r="225" hidden="1" outlineLevel="1">
      <c r="A225" s="102" t="s">
        <v>617</v>
      </c>
      <c r="B225" s="84" t="s">
        <v>149</v>
      </c>
      <c r="C225" s="127"/>
      <c r="D225" s="127"/>
      <c r="E225" s="11"/>
      <c r="F225" s="59" t="str">
        <f>IF($C$220=0,"",IF(C225="[for completion]","",C225/$C$220))</f>
        <v/>
      </c>
      <c r="G225" s="59" t="str">
        <f>IF($C$220=0,"",IF(C225="[for completion]","",C225/$C$220))</f>
        <v/>
      </c>
      <c r="H225" s="65"/>
      <c r="L225" s="65"/>
      <c r="M225" s="65"/>
    </row>
    <row r="226" hidden="1" outlineLevel="1">
      <c r="A226" s="102" t="s">
        <v>618</v>
      </c>
      <c r="B226" s="84" t="s">
        <v>149</v>
      </c>
      <c r="C226" s="127"/>
      <c r="D226" s="127"/>
      <c r="E226" s="67"/>
      <c r="F226" s="59" t="str">
        <f>IF($C$220=0,"",IF(C226="[for completion]","",C226/$C$220))</f>
        <v/>
      </c>
      <c r="G226" s="59" t="str">
        <f>IF($C$220=0,"",IF(C226="[for completion]","",C226/$C$220))</f>
        <v/>
      </c>
      <c r="H226" s="65"/>
      <c r="L226" s="65"/>
      <c r="M226" s="65"/>
    </row>
    <row r="227" hidden="1" outlineLevel="1">
      <c r="A227" s="102" t="s">
        <v>619</v>
      </c>
      <c r="B227" s="84" t="s">
        <v>149</v>
      </c>
      <c r="C227" s="127"/>
      <c r="D227" s="127"/>
      <c r="E227" s="11"/>
      <c r="F227" s="59" t="str">
        <f>IF($C$220=0,"",IF(C227="[for completion]","",C227/$C$220))</f>
        <v/>
      </c>
      <c r="G227" s="59" t="str">
        <f>IF($C$220=0,"",IF(C227="[for completion]","",C227/$C$220))</f>
        <v/>
      </c>
      <c r="H227" s="65"/>
      <c r="L227" s="65"/>
      <c r="M227" s="65"/>
    </row>
    <row r="228" customHeight="1" collapsed="1">
      <c r="A228" s="72"/>
      <c r="B228" s="74" t="s">
        <v>760</v>
      </c>
      <c r="C228" s="72"/>
      <c r="D228" s="72"/>
      <c r="E228" s="57"/>
      <c r="F228" s="73"/>
      <c r="G228" s="73"/>
      <c r="H228" s="65"/>
      <c r="L228" s="65"/>
      <c r="M228" s="65"/>
    </row>
    <row r="229" ht="30">
      <c r="A229" s="102" t="s">
        <v>612</v>
      </c>
      <c r="B229" s="67" t="s">
        <v>40</v>
      </c>
      <c r="C229" s="66" t="s">
        <v>1664</v>
      </c>
      <c r="H229" s="65"/>
      <c r="L229" s="65"/>
      <c r="M229" s="65"/>
    </row>
    <row r="230" customHeight="1">
      <c r="A230" s="72"/>
      <c r="B230" s="74" t="s">
        <v>761</v>
      </c>
      <c r="C230" s="72"/>
      <c r="D230" s="72"/>
      <c r="E230" s="57"/>
      <c r="F230" s="73"/>
      <c r="G230" s="73"/>
      <c r="H230" s="65"/>
      <c r="L230" s="65"/>
      <c r="M230" s="65"/>
    </row>
    <row r="231">
      <c r="A231" s="102" t="s">
        <v>620</v>
      </c>
      <c r="B231" s="102" t="s">
        <v>1505</v>
      </c>
      <c r="C231" s="126">
        <v>2109.1394</v>
      </c>
      <c r="E231" s="67"/>
      <c r="H231" s="65"/>
      <c r="L231" s="65"/>
      <c r="M231" s="65"/>
    </row>
    <row r="232">
      <c r="A232" s="102" t="s">
        <v>621</v>
      </c>
      <c r="B232" s="107" t="s">
        <v>228</v>
      </c>
      <c r="C232" s="127"/>
      <c r="E232" s="67"/>
      <c r="H232" s="65"/>
      <c r="L232" s="65"/>
      <c r="M232" s="65"/>
    </row>
    <row r="233">
      <c r="A233" s="102" t="s">
        <v>622</v>
      </c>
      <c r="B233" s="107" t="s">
        <v>229</v>
      </c>
      <c r="C233" s="127"/>
      <c r="E233" s="67"/>
      <c r="H233" s="65"/>
      <c r="L233" s="65"/>
      <c r="M233" s="65"/>
    </row>
    <row r="234" hidden="1" outlineLevel="1">
      <c r="A234" s="102" t="s">
        <v>623</v>
      </c>
      <c r="B234" s="103" t="s">
        <v>254</v>
      </c>
      <c r="C234" s="127"/>
      <c r="D234" s="67"/>
      <c r="E234" s="67"/>
      <c r="H234" s="65"/>
      <c r="L234" s="65"/>
      <c r="M234" s="65"/>
    </row>
    <row r="235" hidden="1" outlineLevel="1">
      <c r="A235" s="102" t="s">
        <v>624</v>
      </c>
      <c r="B235" s="103" t="s">
        <v>253</v>
      </c>
      <c r="C235" s="127"/>
      <c r="D235" s="67"/>
      <c r="E235" s="67"/>
      <c r="H235" s="65"/>
      <c r="L235" s="65"/>
      <c r="M235" s="65"/>
    </row>
    <row r="236" hidden="1" outlineLevel="1">
      <c r="A236" s="102" t="s">
        <v>625</v>
      </c>
      <c r="B236" s="103" t="s">
        <v>255</v>
      </c>
      <c r="C236" s="127"/>
      <c r="D236" s="67"/>
      <c r="E236" s="67"/>
      <c r="H236" s="65"/>
      <c r="L236" s="65"/>
      <c r="M236" s="65"/>
    </row>
    <row r="237" hidden="1" outlineLevel="1">
      <c r="A237" s="102" t="s">
        <v>626</v>
      </c>
      <c r="B237" s="102"/>
      <c r="C237" s="67"/>
      <c r="D237" s="67"/>
      <c r="E237" s="67"/>
      <c r="H237" s="65"/>
      <c r="L237" s="65"/>
      <c r="M237" s="65"/>
    </row>
    <row r="238" hidden="1" outlineLevel="1">
      <c r="A238" s="102" t="s">
        <v>627</v>
      </c>
      <c r="B238" s="102"/>
      <c r="C238" s="68"/>
      <c r="D238" s="67"/>
      <c r="E238" s="67"/>
      <c r="H238" s="65"/>
      <c r="L238" s="65"/>
      <c r="M238" s="65"/>
    </row>
    <row r="239" hidden="1" outlineLevel="1">
      <c r="A239" s="102" t="s">
        <v>628</v>
      </c>
      <c r="B239" s="102"/>
      <c r="D239" s="63"/>
      <c r="E239" s="63"/>
      <c r="F239" s="63"/>
      <c r="G239" s="63"/>
      <c r="H239" s="65"/>
      <c r="K239" s="80"/>
      <c r="L239" s="80"/>
      <c r="M239" s="80"/>
      <c r="N239" s="80"/>
    </row>
    <row r="240" hidden="1" outlineLevel="1">
      <c r="A240" s="102" t="s">
        <v>629</v>
      </c>
      <c r="B240" s="102"/>
      <c r="C240" s="102"/>
      <c r="D240" s="97"/>
      <c r="E240" s="97"/>
      <c r="F240" s="97"/>
      <c r="G240" s="97"/>
      <c r="H240" s="65"/>
      <c r="I240" s="102"/>
      <c r="J240" s="102"/>
      <c r="K240" s="80"/>
      <c r="L240" s="80"/>
      <c r="M240" s="80"/>
      <c r="N240" s="80"/>
    </row>
    <row r="241" hidden="1" outlineLevel="1">
      <c r="A241" s="102" t="s">
        <v>630</v>
      </c>
      <c r="B241" s="102"/>
      <c r="C241" s="102"/>
      <c r="D241" s="97"/>
      <c r="E241" s="97"/>
      <c r="F241" s="97"/>
      <c r="G241" s="97"/>
      <c r="H241" s="65"/>
      <c r="I241" s="102"/>
      <c r="J241" s="102"/>
      <c r="K241" s="80"/>
      <c r="L241" s="80"/>
      <c r="M241" s="80"/>
      <c r="N241" s="80"/>
    </row>
    <row r="242" hidden="1" outlineLevel="1">
      <c r="A242" s="102" t="s">
        <v>631</v>
      </c>
      <c r="B242" s="102"/>
      <c r="C242" s="102"/>
      <c r="D242" s="97"/>
      <c r="E242" s="97"/>
      <c r="F242" s="97"/>
      <c r="G242" s="97"/>
      <c r="H242" s="65"/>
      <c r="I242" s="102"/>
      <c r="J242" s="102"/>
      <c r="K242" s="80"/>
      <c r="L242" s="80"/>
      <c r="M242" s="80"/>
      <c r="N242" s="80"/>
    </row>
    <row r="243" hidden="1" outlineLevel="1">
      <c r="A243" s="102" t="s">
        <v>632</v>
      </c>
      <c r="B243" s="102"/>
      <c r="C243" s="102"/>
      <c r="D243" s="97"/>
      <c r="E243" s="97"/>
      <c r="F243" s="97"/>
      <c r="G243" s="97"/>
      <c r="H243" s="65"/>
      <c r="I243" s="102"/>
      <c r="J243" s="102"/>
      <c r="K243" s="80"/>
      <c r="L243" s="80"/>
      <c r="M243" s="80"/>
      <c r="N243" s="80"/>
    </row>
    <row r="244" hidden="1" outlineLevel="1">
      <c r="A244" s="102" t="s">
        <v>633</v>
      </c>
      <c r="B244" s="102"/>
      <c r="C244" s="102"/>
      <c r="D244" s="97"/>
      <c r="E244" s="97"/>
      <c r="F244" s="97"/>
      <c r="G244" s="97"/>
      <c r="H244" s="65"/>
      <c r="I244" s="102"/>
      <c r="J244" s="102"/>
      <c r="K244" s="80"/>
      <c r="L244" s="80"/>
      <c r="M244" s="80"/>
      <c r="N244" s="80"/>
    </row>
    <row r="245" hidden="1" outlineLevel="1">
      <c r="A245" s="102" t="s">
        <v>634</v>
      </c>
      <c r="B245" s="102"/>
      <c r="C245" s="102"/>
      <c r="D245" s="97"/>
      <c r="E245" s="97"/>
      <c r="F245" s="97"/>
      <c r="G245" s="97"/>
      <c r="H245" s="65"/>
      <c r="I245" s="102"/>
      <c r="J245" s="102"/>
      <c r="K245" s="80"/>
      <c r="L245" s="80"/>
      <c r="M245" s="80"/>
      <c r="N245" s="80"/>
    </row>
    <row r="246" hidden="1" outlineLevel="1">
      <c r="A246" s="102" t="s">
        <v>635</v>
      </c>
      <c r="B246" s="102"/>
      <c r="C246" s="102"/>
      <c r="D246" s="97"/>
      <c r="E246" s="97"/>
      <c r="F246" s="97"/>
      <c r="G246" s="97"/>
      <c r="H246" s="65"/>
      <c r="I246" s="102"/>
      <c r="J246" s="102"/>
      <c r="K246" s="80"/>
      <c r="L246" s="80"/>
      <c r="M246" s="80"/>
      <c r="N246" s="80"/>
    </row>
    <row r="247" hidden="1" outlineLevel="1">
      <c r="A247" s="102" t="s">
        <v>636</v>
      </c>
      <c r="B247" s="102"/>
      <c r="C247" s="102"/>
      <c r="D247" s="97"/>
      <c r="E247" s="97"/>
      <c r="F247" s="97"/>
      <c r="G247" s="97"/>
      <c r="H247" s="65"/>
      <c r="I247" s="102"/>
      <c r="J247" s="102"/>
      <c r="K247" s="80"/>
      <c r="L247" s="80"/>
      <c r="M247" s="80"/>
      <c r="N247" s="80"/>
    </row>
    <row r="248" hidden="1" outlineLevel="1">
      <c r="A248" s="102" t="s">
        <v>637</v>
      </c>
      <c r="B248" s="102"/>
      <c r="C248" s="102"/>
      <c r="D248" s="97"/>
      <c r="E248" s="97"/>
      <c r="F248" s="97"/>
      <c r="G248" s="97"/>
      <c r="H248" s="65"/>
      <c r="I248" s="102"/>
      <c r="J248" s="102"/>
      <c r="K248" s="80"/>
      <c r="L248" s="80"/>
      <c r="M248" s="80"/>
      <c r="N248" s="80"/>
    </row>
    <row r="249" hidden="1" outlineLevel="1">
      <c r="A249" s="102" t="s">
        <v>638</v>
      </c>
      <c r="B249" s="102"/>
      <c r="C249" s="102"/>
      <c r="D249" s="97"/>
      <c r="E249" s="97"/>
      <c r="F249" s="97"/>
      <c r="G249" s="97"/>
      <c r="H249" s="65"/>
      <c r="I249" s="102"/>
      <c r="J249" s="102"/>
      <c r="K249" s="80"/>
      <c r="L249" s="80"/>
      <c r="M249" s="80"/>
      <c r="N249" s="80"/>
    </row>
    <row r="250" hidden="1" outlineLevel="1">
      <c r="A250" s="102" t="s">
        <v>639</v>
      </c>
      <c r="B250" s="102"/>
      <c r="C250" s="102"/>
      <c r="D250" s="97"/>
      <c r="E250" s="97"/>
      <c r="F250" s="97"/>
      <c r="G250" s="97"/>
      <c r="H250" s="65"/>
      <c r="I250" s="102"/>
      <c r="J250" s="102"/>
      <c r="K250" s="80"/>
      <c r="L250" s="80"/>
      <c r="M250" s="80"/>
      <c r="N250" s="80"/>
    </row>
    <row r="251" hidden="1" outlineLevel="1">
      <c r="A251" s="102" t="s">
        <v>640</v>
      </c>
      <c r="B251" s="102"/>
      <c r="C251" s="102"/>
      <c r="D251" s="97"/>
      <c r="E251" s="97"/>
      <c r="F251" s="97"/>
      <c r="G251" s="97"/>
      <c r="H251" s="65"/>
      <c r="I251" s="102"/>
      <c r="J251" s="102"/>
      <c r="K251" s="80"/>
      <c r="L251" s="80"/>
      <c r="M251" s="80"/>
      <c r="N251" s="80"/>
    </row>
    <row r="252" hidden="1" outlineLevel="1">
      <c r="A252" s="102" t="s">
        <v>641</v>
      </c>
      <c r="B252" s="102"/>
      <c r="C252" s="102"/>
      <c r="D252" s="97"/>
      <c r="E252" s="97"/>
      <c r="F252" s="97"/>
      <c r="G252" s="97"/>
      <c r="H252" s="65"/>
      <c r="I252" s="102"/>
      <c r="J252" s="102"/>
      <c r="K252" s="80"/>
      <c r="L252" s="80"/>
      <c r="M252" s="80"/>
      <c r="N252" s="80"/>
    </row>
    <row r="253" hidden="1" outlineLevel="1">
      <c r="A253" s="102" t="s">
        <v>642</v>
      </c>
      <c r="B253" s="102"/>
      <c r="C253" s="102"/>
      <c r="D253" s="97"/>
      <c r="E253" s="97"/>
      <c r="F253" s="97"/>
      <c r="G253" s="97"/>
      <c r="H253" s="65"/>
      <c r="I253" s="102"/>
      <c r="J253" s="102"/>
      <c r="K253" s="80"/>
      <c r="L253" s="80"/>
      <c r="M253" s="80"/>
      <c r="N253" s="80"/>
    </row>
    <row r="254" hidden="1" outlineLevel="1">
      <c r="A254" s="102" t="s">
        <v>643</v>
      </c>
      <c r="B254" s="102"/>
      <c r="C254" s="102"/>
      <c r="D254" s="97"/>
      <c r="E254" s="97"/>
      <c r="F254" s="97"/>
      <c r="G254" s="97"/>
      <c r="H254" s="65"/>
      <c r="I254" s="102"/>
      <c r="J254" s="102"/>
      <c r="K254" s="80"/>
      <c r="L254" s="80"/>
      <c r="M254" s="80"/>
      <c r="N254" s="80"/>
    </row>
    <row r="255" hidden="1" outlineLevel="1">
      <c r="A255" s="102" t="s">
        <v>644</v>
      </c>
      <c r="B255" s="102"/>
      <c r="C255" s="102"/>
      <c r="D255" s="97"/>
      <c r="E255" s="97"/>
      <c r="F255" s="97"/>
      <c r="G255" s="97"/>
      <c r="H255" s="65"/>
      <c r="I255" s="102"/>
      <c r="J255" s="102"/>
      <c r="K255" s="80"/>
      <c r="L255" s="80"/>
      <c r="M255" s="80"/>
      <c r="N255" s="80"/>
    </row>
    <row r="256" hidden="1" outlineLevel="1">
      <c r="A256" s="102" t="s">
        <v>645</v>
      </c>
      <c r="B256" s="102"/>
      <c r="C256" s="102"/>
      <c r="D256" s="97"/>
      <c r="E256" s="97"/>
      <c r="F256" s="97"/>
      <c r="G256" s="97"/>
      <c r="H256" s="65"/>
      <c r="I256" s="102"/>
      <c r="J256" s="102"/>
      <c r="K256" s="80"/>
      <c r="L256" s="80"/>
      <c r="M256" s="80"/>
      <c r="N256" s="80"/>
    </row>
    <row r="257" hidden="1" outlineLevel="1">
      <c r="A257" s="102" t="s">
        <v>646</v>
      </c>
      <c r="B257" s="102"/>
      <c r="C257" s="102"/>
      <c r="D257" s="97"/>
      <c r="E257" s="97"/>
      <c r="F257" s="97"/>
      <c r="G257" s="97"/>
      <c r="H257" s="65"/>
      <c r="I257" s="102"/>
      <c r="J257" s="102"/>
      <c r="K257" s="80"/>
      <c r="L257" s="80"/>
      <c r="M257" s="80"/>
      <c r="N257" s="80"/>
    </row>
    <row r="258" hidden="1" outlineLevel="1">
      <c r="A258" s="102" t="s">
        <v>647</v>
      </c>
      <c r="B258" s="102"/>
      <c r="C258" s="102"/>
      <c r="D258" s="97"/>
      <c r="E258" s="97"/>
      <c r="F258" s="97"/>
      <c r="G258" s="97"/>
      <c r="H258" s="65"/>
      <c r="I258" s="102"/>
      <c r="J258" s="102"/>
      <c r="K258" s="80"/>
      <c r="L258" s="80"/>
      <c r="M258" s="80"/>
      <c r="N258" s="80"/>
    </row>
    <row r="259" hidden="1" outlineLevel="1">
      <c r="A259" s="102" t="s">
        <v>648</v>
      </c>
      <c r="B259" s="102"/>
      <c r="C259" s="102"/>
      <c r="D259" s="97"/>
      <c r="E259" s="97"/>
      <c r="F259" s="97"/>
      <c r="G259" s="97"/>
      <c r="H259" s="65"/>
      <c r="I259" s="102"/>
      <c r="J259" s="102"/>
      <c r="K259" s="80"/>
      <c r="L259" s="80"/>
      <c r="M259" s="80"/>
      <c r="N259" s="80"/>
    </row>
    <row r="260" hidden="1" outlineLevel="1">
      <c r="A260" s="102" t="s">
        <v>649</v>
      </c>
      <c r="B260" s="102"/>
      <c r="C260" s="102"/>
      <c r="D260" s="97"/>
      <c r="E260" s="97"/>
      <c r="F260" s="97"/>
      <c r="G260" s="97"/>
      <c r="H260" s="65"/>
      <c r="I260" s="102"/>
      <c r="J260" s="102"/>
      <c r="K260" s="80"/>
      <c r="L260" s="80"/>
      <c r="M260" s="80"/>
      <c r="N260" s="80"/>
    </row>
    <row r="261" hidden="1" outlineLevel="1">
      <c r="A261" s="102" t="s">
        <v>650</v>
      </c>
      <c r="B261" s="102"/>
      <c r="C261" s="102"/>
      <c r="D261" s="97"/>
      <c r="E261" s="97"/>
      <c r="F261" s="97"/>
      <c r="G261" s="97"/>
      <c r="H261" s="65"/>
      <c r="I261" s="102"/>
      <c r="J261" s="102"/>
      <c r="K261" s="80"/>
      <c r="L261" s="80"/>
      <c r="M261" s="80"/>
      <c r="N261" s="80"/>
    </row>
    <row r="262" hidden="1" outlineLevel="1">
      <c r="A262" s="102" t="s">
        <v>651</v>
      </c>
      <c r="B262" s="102"/>
      <c r="C262" s="102"/>
      <c r="D262" s="97"/>
      <c r="E262" s="97"/>
      <c r="F262" s="97"/>
      <c r="G262" s="97"/>
      <c r="H262" s="65"/>
      <c r="I262" s="102"/>
      <c r="J262" s="102"/>
      <c r="K262" s="80"/>
      <c r="L262" s="80"/>
      <c r="M262" s="80"/>
      <c r="N262" s="80"/>
    </row>
    <row r="263" hidden="1" outlineLevel="1">
      <c r="A263" s="102" t="s">
        <v>652</v>
      </c>
      <c r="B263" s="102"/>
      <c r="C263" s="102"/>
      <c r="D263" s="97"/>
      <c r="E263" s="97"/>
      <c r="F263" s="97"/>
      <c r="G263" s="97"/>
      <c r="H263" s="65"/>
      <c r="I263" s="102"/>
      <c r="J263" s="102"/>
      <c r="K263" s="80"/>
      <c r="L263" s="80"/>
      <c r="M263" s="80"/>
      <c r="N263" s="80"/>
    </row>
    <row r="264" hidden="1" outlineLevel="1">
      <c r="A264" s="102" t="s">
        <v>653</v>
      </c>
      <c r="B264" s="102"/>
      <c r="C264" s="102"/>
      <c r="D264" s="97"/>
      <c r="E264" s="97"/>
      <c r="F264" s="97"/>
      <c r="G264" s="97"/>
      <c r="H264" s="65"/>
      <c r="I264" s="102"/>
      <c r="J264" s="102"/>
      <c r="K264" s="80"/>
      <c r="L264" s="80"/>
      <c r="M264" s="80"/>
      <c r="N264" s="80"/>
    </row>
    <row r="265" hidden="1" outlineLevel="1">
      <c r="A265" s="102" t="s">
        <v>654</v>
      </c>
      <c r="B265" s="102"/>
      <c r="C265" s="102"/>
      <c r="D265" s="97"/>
      <c r="E265" s="97"/>
      <c r="F265" s="97"/>
      <c r="G265" s="97"/>
      <c r="H265" s="65"/>
      <c r="I265" s="102"/>
      <c r="J265" s="102"/>
      <c r="K265" s="80"/>
      <c r="L265" s="80"/>
      <c r="M265" s="80"/>
      <c r="N265" s="80"/>
    </row>
    <row r="266" hidden="1" outlineLevel="1">
      <c r="A266" s="102" t="s">
        <v>655</v>
      </c>
      <c r="B266" s="102"/>
      <c r="C266" s="102"/>
      <c r="D266" s="97"/>
      <c r="E266" s="97"/>
      <c r="F266" s="97"/>
      <c r="G266" s="97"/>
      <c r="H266" s="65"/>
      <c r="I266" s="102"/>
      <c r="J266" s="102"/>
      <c r="K266" s="80"/>
      <c r="L266" s="80"/>
      <c r="M266" s="80"/>
      <c r="N266" s="80"/>
    </row>
    <row r="267" hidden="1" outlineLevel="1">
      <c r="A267" s="102" t="s">
        <v>656</v>
      </c>
      <c r="B267" s="102"/>
      <c r="C267" s="102"/>
      <c r="D267" s="97"/>
      <c r="E267" s="97"/>
      <c r="F267" s="97"/>
      <c r="G267" s="97"/>
      <c r="H267" s="65"/>
      <c r="I267" s="102"/>
      <c r="J267" s="102"/>
      <c r="K267" s="80"/>
      <c r="L267" s="80"/>
      <c r="M267" s="80"/>
      <c r="N267" s="80"/>
    </row>
    <row r="268" hidden="1" outlineLevel="1">
      <c r="A268" s="102" t="s">
        <v>657</v>
      </c>
      <c r="B268" s="102"/>
      <c r="C268" s="102"/>
      <c r="D268" s="97"/>
      <c r="E268" s="97"/>
      <c r="F268" s="97"/>
      <c r="G268" s="97"/>
      <c r="H268" s="65"/>
      <c r="I268" s="102"/>
      <c r="J268" s="102"/>
      <c r="K268" s="80"/>
      <c r="L268" s="80"/>
      <c r="M268" s="80"/>
      <c r="N268" s="80"/>
    </row>
    <row r="269" hidden="1" outlineLevel="1">
      <c r="A269" s="102" t="s">
        <v>658</v>
      </c>
      <c r="B269" s="102"/>
      <c r="C269" s="102"/>
      <c r="D269" s="97"/>
      <c r="E269" s="97"/>
      <c r="F269" s="97"/>
      <c r="G269" s="97"/>
      <c r="H269" s="65"/>
      <c r="I269" s="102"/>
      <c r="J269" s="102"/>
      <c r="K269" s="80"/>
      <c r="L269" s="80"/>
      <c r="M269" s="80"/>
      <c r="N269" s="80"/>
    </row>
    <row r="270" hidden="1" outlineLevel="1">
      <c r="A270" s="102" t="s">
        <v>659</v>
      </c>
      <c r="B270" s="102"/>
      <c r="C270" s="102"/>
      <c r="D270" s="97"/>
      <c r="E270" s="97"/>
      <c r="F270" s="97"/>
      <c r="G270" s="97"/>
      <c r="H270" s="65"/>
      <c r="I270" s="102"/>
      <c r="J270" s="102"/>
      <c r="K270" s="80"/>
      <c r="L270" s="80"/>
      <c r="M270" s="80"/>
      <c r="N270" s="80"/>
    </row>
    <row r="271" hidden="1" outlineLevel="1">
      <c r="A271" s="102" t="s">
        <v>660</v>
      </c>
      <c r="B271" s="102"/>
      <c r="C271" s="102"/>
      <c r="D271" s="97"/>
      <c r="E271" s="97"/>
      <c r="F271" s="97"/>
      <c r="G271" s="97"/>
      <c r="H271" s="65"/>
      <c r="I271" s="102"/>
      <c r="J271" s="102"/>
      <c r="K271" s="80"/>
      <c r="L271" s="80"/>
      <c r="M271" s="80"/>
      <c r="N271" s="80"/>
    </row>
    <row r="272" hidden="1" outlineLevel="1">
      <c r="A272" s="102" t="s">
        <v>661</v>
      </c>
      <c r="B272" s="102"/>
      <c r="C272" s="102"/>
      <c r="D272" s="97"/>
      <c r="E272" s="97"/>
      <c r="F272" s="97"/>
      <c r="G272" s="97"/>
      <c r="H272" s="65"/>
      <c r="I272" s="102"/>
      <c r="J272" s="102"/>
      <c r="K272" s="80"/>
      <c r="L272" s="80"/>
      <c r="M272" s="80"/>
      <c r="N272" s="80"/>
    </row>
    <row r="273" hidden="1" outlineLevel="1">
      <c r="A273" s="102" t="s">
        <v>662</v>
      </c>
      <c r="B273" s="102"/>
      <c r="C273" s="102"/>
      <c r="D273" s="97"/>
      <c r="E273" s="97"/>
      <c r="F273" s="97"/>
      <c r="G273" s="97"/>
      <c r="H273" s="65"/>
      <c r="I273" s="102"/>
      <c r="J273" s="102"/>
      <c r="K273" s="80"/>
      <c r="L273" s="80"/>
      <c r="M273" s="80"/>
      <c r="N273" s="80"/>
    </row>
    <row r="274" hidden="1" outlineLevel="1">
      <c r="A274" s="102" t="s">
        <v>663</v>
      </c>
      <c r="B274" s="102"/>
      <c r="C274" s="102"/>
      <c r="D274" s="97"/>
      <c r="E274" s="97"/>
      <c r="F274" s="97"/>
      <c r="G274" s="97"/>
      <c r="H274" s="65"/>
      <c r="I274" s="102"/>
      <c r="J274" s="102"/>
      <c r="K274" s="80"/>
      <c r="L274" s="80"/>
      <c r="M274" s="80"/>
      <c r="N274" s="80"/>
    </row>
    <row r="275" hidden="1" outlineLevel="1">
      <c r="A275" s="102" t="s">
        <v>664</v>
      </c>
      <c r="B275" s="102"/>
      <c r="C275" s="102"/>
      <c r="D275" s="97"/>
      <c r="E275" s="97"/>
      <c r="F275" s="97"/>
      <c r="G275" s="97"/>
      <c r="H275" s="65"/>
      <c r="I275" s="102"/>
      <c r="J275" s="102"/>
      <c r="K275" s="80"/>
      <c r="L275" s="80"/>
      <c r="M275" s="80"/>
      <c r="N275" s="80"/>
    </row>
    <row r="276" hidden="1" outlineLevel="1">
      <c r="A276" s="102" t="s">
        <v>665</v>
      </c>
      <c r="B276" s="102"/>
      <c r="C276" s="102"/>
      <c r="D276" s="97"/>
      <c r="E276" s="97"/>
      <c r="F276" s="97"/>
      <c r="G276" s="97"/>
      <c r="H276" s="65"/>
      <c r="I276" s="102"/>
      <c r="J276" s="102"/>
      <c r="K276" s="80"/>
      <c r="L276" s="80"/>
      <c r="M276" s="80"/>
      <c r="N276" s="80"/>
    </row>
    <row r="277" hidden="1" outlineLevel="1">
      <c r="A277" s="102" t="s">
        <v>666</v>
      </c>
      <c r="B277" s="102"/>
      <c r="C277" s="102"/>
      <c r="D277" s="97"/>
      <c r="E277" s="97"/>
      <c r="F277" s="97"/>
      <c r="G277" s="97"/>
      <c r="H277" s="65"/>
      <c r="I277" s="102"/>
      <c r="J277" s="102"/>
      <c r="K277" s="80"/>
      <c r="L277" s="80"/>
      <c r="M277" s="80"/>
      <c r="N277" s="80"/>
    </row>
    <row r="278" hidden="1" outlineLevel="1">
      <c r="A278" s="102" t="s">
        <v>667</v>
      </c>
      <c r="B278" s="102"/>
      <c r="C278" s="102"/>
      <c r="D278" s="97"/>
      <c r="E278" s="97"/>
      <c r="F278" s="97"/>
      <c r="G278" s="97"/>
      <c r="H278" s="65"/>
      <c r="I278" s="102"/>
      <c r="J278" s="102"/>
      <c r="K278" s="80"/>
      <c r="L278" s="80"/>
      <c r="M278" s="80"/>
      <c r="N278" s="80"/>
    </row>
    <row r="279" hidden="1" outlineLevel="1">
      <c r="A279" s="102" t="s">
        <v>668</v>
      </c>
      <c r="B279" s="102"/>
      <c r="C279" s="102"/>
      <c r="D279" s="97"/>
      <c r="E279" s="97"/>
      <c r="F279" s="97"/>
      <c r="G279" s="97"/>
      <c r="H279" s="65"/>
      <c r="I279" s="102"/>
      <c r="J279" s="102"/>
      <c r="K279" s="80"/>
      <c r="L279" s="80"/>
      <c r="M279" s="80"/>
      <c r="N279" s="80"/>
    </row>
    <row r="280" hidden="1" outlineLevel="1">
      <c r="A280" s="102" t="s">
        <v>669</v>
      </c>
      <c r="B280" s="102"/>
      <c r="C280" s="102"/>
      <c r="D280" s="97"/>
      <c r="E280" s="97"/>
      <c r="F280" s="97"/>
      <c r="G280" s="97"/>
      <c r="H280" s="65"/>
      <c r="I280" s="102"/>
      <c r="J280" s="102"/>
      <c r="K280" s="80"/>
      <c r="L280" s="80"/>
      <c r="M280" s="80"/>
      <c r="N280" s="80"/>
    </row>
    <row r="281" hidden="1" outlineLevel="1">
      <c r="A281" s="102" t="s">
        <v>670</v>
      </c>
      <c r="B281" s="102"/>
      <c r="C281" s="102"/>
      <c r="D281" s="97"/>
      <c r="E281" s="97"/>
      <c r="F281" s="97"/>
      <c r="G281" s="97"/>
      <c r="H281" s="65"/>
      <c r="I281" s="102"/>
      <c r="J281" s="102"/>
      <c r="K281" s="80"/>
      <c r="L281" s="80"/>
      <c r="M281" s="80"/>
      <c r="N281" s="80"/>
    </row>
    <row r="282" hidden="1" outlineLevel="1">
      <c r="A282" s="102" t="s">
        <v>671</v>
      </c>
      <c r="B282" s="102"/>
      <c r="C282" s="102"/>
      <c r="D282" s="97"/>
      <c r="E282" s="97"/>
      <c r="F282" s="97"/>
      <c r="G282" s="97"/>
      <c r="H282" s="65"/>
      <c r="I282" s="102"/>
      <c r="J282" s="102"/>
      <c r="K282" s="80"/>
      <c r="L282" s="80"/>
      <c r="M282" s="80"/>
      <c r="N282" s="80"/>
    </row>
    <row r="283" hidden="1" outlineLevel="1">
      <c r="A283" s="102" t="s">
        <v>672</v>
      </c>
      <c r="B283" s="102"/>
      <c r="C283" s="102"/>
      <c r="D283" s="97"/>
      <c r="E283" s="97"/>
      <c r="F283" s="97"/>
      <c r="G283" s="97"/>
      <c r="H283" s="65"/>
      <c r="I283" s="102"/>
      <c r="J283" s="102"/>
      <c r="K283" s="80"/>
      <c r="L283" s="80"/>
      <c r="M283" s="80"/>
      <c r="N283" s="80"/>
    </row>
    <row r="284" hidden="1" outlineLevel="1">
      <c r="A284" s="102" t="s">
        <v>673</v>
      </c>
      <c r="B284" s="102"/>
      <c r="C284" s="102"/>
      <c r="D284" s="97"/>
      <c r="E284" s="97"/>
      <c r="F284" s="97"/>
      <c r="G284" s="97"/>
      <c r="H284" s="65"/>
      <c r="I284" s="102"/>
      <c r="J284" s="102"/>
      <c r="K284" s="80"/>
      <c r="L284" s="80"/>
      <c r="M284" s="80"/>
      <c r="N284" s="80"/>
    </row>
    <row r="285" ht="37.5" collapsed="1">
      <c r="A285" s="20"/>
      <c r="B285" s="20" t="s">
        <v>202</v>
      </c>
      <c r="C285" s="20" t="s">
        <v>70</v>
      </c>
      <c r="D285" s="20" t="s">
        <v>70</v>
      </c>
      <c r="E285" s="20"/>
      <c r="F285" s="18"/>
      <c r="G285" s="19"/>
      <c r="H285" s="65"/>
      <c r="I285" s="77"/>
      <c r="J285" s="77"/>
      <c r="K285" s="77"/>
      <c r="L285" s="77"/>
      <c r="M285" s="4"/>
    </row>
    <row r="286" ht="18.75">
      <c r="A286" s="108" t="s">
        <v>230</v>
      </c>
      <c r="B286" s="109"/>
      <c r="C286" s="109"/>
      <c r="D286" s="109"/>
      <c r="E286" s="109"/>
      <c r="F286" s="110"/>
      <c r="G286" s="109"/>
      <c r="H286" s="65"/>
      <c r="I286" s="77"/>
      <c r="J286" s="77"/>
      <c r="K286" s="77"/>
      <c r="L286" s="77"/>
      <c r="M286" s="4"/>
    </row>
    <row r="287" ht="18.75">
      <c r="A287" s="108" t="s">
        <v>231</v>
      </c>
      <c r="B287" s="109"/>
      <c r="C287" s="109"/>
      <c r="D287" s="109"/>
      <c r="E287" s="109"/>
      <c r="F287" s="110"/>
      <c r="G287" s="109"/>
      <c r="H287" s="65"/>
      <c r="I287" s="77"/>
      <c r="J287" s="77"/>
      <c r="K287" s="77"/>
      <c r="L287" s="77"/>
      <c r="M287" s="4"/>
    </row>
    <row r="288">
      <c r="A288" s="102" t="s">
        <v>674</v>
      </c>
      <c r="B288" s="62" t="s">
        <v>62</v>
      </c>
      <c r="C288" s="159">
        <v>38</v>
      </c>
      <c r="D288" s="158"/>
      <c r="E288" s="158"/>
      <c r="F288" s="158"/>
      <c r="G288" s="71"/>
      <c r="H288" s="65"/>
      <c r="I288" s="62"/>
      <c r="J288" s="79"/>
      <c r="L288" s="71"/>
      <c r="M288" s="71"/>
      <c r="N288" s="71"/>
    </row>
    <row r="289">
      <c r="A289" s="102" t="s">
        <v>675</v>
      </c>
      <c r="B289" s="62" t="s">
        <v>63</v>
      </c>
      <c r="C289" s="159">
        <v>39</v>
      </c>
      <c r="D289" s="157"/>
      <c r="E289" s="158"/>
      <c r="F289" s="158"/>
      <c r="H289" s="65"/>
      <c r="I289" s="62"/>
      <c r="J289" s="79"/>
      <c r="L289" s="71"/>
      <c r="M289" s="71"/>
    </row>
    <row r="290">
      <c r="A290" s="102" t="s">
        <v>676</v>
      </c>
      <c r="B290" s="62" t="s">
        <v>43</v>
      </c>
      <c r="C290" s="159" t="s">
        <v>1541</v>
      </c>
      <c r="D290" s="159" t="s">
        <v>1542</v>
      </c>
      <c r="E290" s="160"/>
      <c r="F290" s="158"/>
      <c r="G290" s="43"/>
      <c r="H290" s="65"/>
      <c r="I290" s="62"/>
      <c r="J290" s="79"/>
      <c r="K290" s="79"/>
      <c r="L290" s="43"/>
      <c r="M290" s="71"/>
      <c r="N290" s="43"/>
    </row>
    <row r="291">
      <c r="A291" s="102" t="s">
        <v>677</v>
      </c>
      <c r="B291" s="62" t="s">
        <v>64</v>
      </c>
      <c r="C291" s="159">
        <v>52</v>
      </c>
      <c r="D291" s="157"/>
      <c r="E291" s="157"/>
      <c r="F291" s="157"/>
      <c r="H291" s="65"/>
      <c r="I291" s="62"/>
      <c r="J291" s="79"/>
    </row>
    <row r="292">
      <c r="A292" s="102" t="s">
        <v>678</v>
      </c>
      <c r="B292" s="62" t="s">
        <v>65</v>
      </c>
      <c r="C292" s="161" t="s">
        <v>1543</v>
      </c>
      <c r="D292" s="159" t="s">
        <v>1544</v>
      </c>
      <c r="E292" s="160"/>
      <c r="F292" s="159" t="s">
        <v>1545</v>
      </c>
      <c r="G292" s="43"/>
      <c r="H292" s="65"/>
      <c r="I292" s="62"/>
      <c r="J292" s="80"/>
      <c r="K292" s="79"/>
      <c r="L292" s="43"/>
      <c r="N292" s="43"/>
    </row>
    <row r="293">
      <c r="A293" s="102" t="s">
        <v>679</v>
      </c>
      <c r="B293" s="62" t="s">
        <v>277</v>
      </c>
      <c r="C293" s="159" t="s">
        <v>1546</v>
      </c>
      <c r="D293" s="159">
        <v>228</v>
      </c>
      <c r="E293" s="157"/>
      <c r="F293" s="159" t="s">
        <v>1547</v>
      </c>
      <c r="H293" s="65"/>
      <c r="I293" s="62"/>
      <c r="M293" s="43"/>
    </row>
    <row r="294">
      <c r="A294" s="102" t="s">
        <v>680</v>
      </c>
      <c r="B294" s="62" t="s">
        <v>278</v>
      </c>
      <c r="C294" s="159">
        <v>111</v>
      </c>
      <c r="D294" s="157"/>
      <c r="E294" s="157"/>
      <c r="F294" s="160"/>
      <c r="H294" s="65"/>
      <c r="I294" s="62"/>
      <c r="J294" s="79"/>
      <c r="M294" s="43"/>
    </row>
    <row r="295">
      <c r="A295" s="102" t="s">
        <v>681</v>
      </c>
      <c r="B295" s="62" t="s">
        <v>66</v>
      </c>
      <c r="C295" s="159">
        <v>163</v>
      </c>
      <c r="D295" s="157"/>
      <c r="E295" s="160"/>
      <c r="F295" s="160"/>
      <c r="H295" s="65"/>
      <c r="I295" s="62"/>
      <c r="J295" s="79"/>
      <c r="L295" s="43"/>
      <c r="M295" s="43"/>
    </row>
    <row r="296">
      <c r="A296" s="102" t="s">
        <v>682</v>
      </c>
      <c r="B296" s="62" t="s">
        <v>67</v>
      </c>
      <c r="C296" s="159">
        <v>137</v>
      </c>
      <c r="D296" s="157"/>
      <c r="E296" s="160"/>
      <c r="F296" s="160"/>
      <c r="H296" s="65"/>
      <c r="I296" s="62"/>
      <c r="J296" s="79"/>
      <c r="L296" s="43"/>
      <c r="M296" s="43"/>
    </row>
    <row r="297" ht="30">
      <c r="A297" s="102" t="s">
        <v>683</v>
      </c>
      <c r="B297" s="66" t="s">
        <v>221</v>
      </c>
      <c r="C297" s="159" t="s">
        <v>1548</v>
      </c>
      <c r="D297" s="157"/>
      <c r="E297" s="160"/>
      <c r="F297" s="157"/>
      <c r="H297" s="65"/>
      <c r="J297" s="79"/>
      <c r="L297" s="43"/>
    </row>
    <row r="298">
      <c r="A298" s="102" t="s">
        <v>684</v>
      </c>
      <c r="B298" s="62" t="s">
        <v>68</v>
      </c>
      <c r="C298" s="159">
        <v>65</v>
      </c>
      <c r="D298" s="157"/>
      <c r="E298" s="160"/>
      <c r="F298" s="157"/>
      <c r="H298" s="65"/>
      <c r="I298" s="62"/>
      <c r="J298" s="79"/>
      <c r="L298" s="43"/>
    </row>
    <row r="299">
      <c r="A299" s="102" t="s">
        <v>685</v>
      </c>
      <c r="B299" s="62" t="s">
        <v>69</v>
      </c>
      <c r="C299" s="159">
        <v>88</v>
      </c>
      <c r="D299" s="157"/>
      <c r="E299" s="160"/>
      <c r="F299" s="157"/>
      <c r="H299" s="65"/>
      <c r="I299" s="62"/>
      <c r="J299" s="79"/>
      <c r="L299" s="43"/>
    </row>
    <row r="300">
      <c r="A300" s="102" t="s">
        <v>686</v>
      </c>
      <c r="B300" s="62" t="s">
        <v>44</v>
      </c>
      <c r="C300" s="159" t="s">
        <v>1549</v>
      </c>
      <c r="D300" s="159" t="s">
        <v>1550</v>
      </c>
      <c r="E300" s="160"/>
      <c r="F300" s="157"/>
      <c r="H300" s="65"/>
      <c r="I300" s="62"/>
      <c r="J300" s="79"/>
      <c r="K300" s="79"/>
      <c r="L300" s="43"/>
    </row>
    <row r="301" hidden="1" outlineLevel="1">
      <c r="A301" s="102" t="s">
        <v>687</v>
      </c>
      <c r="B301" s="62"/>
      <c r="C301" s="79"/>
      <c r="D301" s="79"/>
      <c r="E301" s="43"/>
      <c r="H301" s="65"/>
      <c r="I301" s="62"/>
      <c r="J301" s="79"/>
      <c r="K301" s="79"/>
      <c r="L301" s="43"/>
    </row>
    <row r="302" hidden="1" outlineLevel="1">
      <c r="A302" s="102" t="s">
        <v>688</v>
      </c>
      <c r="B302" s="62"/>
      <c r="C302" s="79"/>
      <c r="D302" s="79"/>
      <c r="E302" s="43"/>
      <c r="H302" s="65"/>
      <c r="I302" s="62"/>
      <c r="J302" s="79"/>
      <c r="K302" s="79"/>
      <c r="L302" s="43"/>
    </row>
    <row r="303" hidden="1" outlineLevel="1">
      <c r="A303" s="102" t="s">
        <v>689</v>
      </c>
      <c r="B303" s="62"/>
      <c r="C303" s="79"/>
      <c r="D303" s="79"/>
      <c r="E303" s="43"/>
      <c r="H303" s="65"/>
      <c r="I303" s="62"/>
      <c r="J303" s="79"/>
      <c r="K303" s="79"/>
      <c r="L303" s="43"/>
    </row>
    <row r="304" hidden="1" outlineLevel="1">
      <c r="A304" s="102" t="s">
        <v>690</v>
      </c>
      <c r="B304" s="62"/>
      <c r="C304" s="79"/>
      <c r="D304" s="79"/>
      <c r="E304" s="43"/>
      <c r="H304" s="65"/>
      <c r="I304" s="62"/>
      <c r="J304" s="79"/>
      <c r="K304" s="79"/>
      <c r="L304" s="43"/>
    </row>
    <row r="305" hidden="1" outlineLevel="1">
      <c r="A305" s="102" t="s">
        <v>691</v>
      </c>
      <c r="B305" s="62"/>
      <c r="C305" s="79"/>
      <c r="D305" s="79"/>
      <c r="E305" s="43"/>
      <c r="H305" s="65"/>
      <c r="I305" s="62"/>
      <c r="J305" s="79"/>
      <c r="K305" s="79"/>
      <c r="L305" s="43"/>
    </row>
    <row r="306" hidden="1" outlineLevel="1">
      <c r="A306" s="102" t="s">
        <v>692</v>
      </c>
      <c r="B306" s="62"/>
      <c r="C306" s="79"/>
      <c r="D306" s="79"/>
      <c r="E306" s="43"/>
      <c r="H306" s="65"/>
      <c r="I306" s="62"/>
      <c r="J306" s="79"/>
      <c r="K306" s="79"/>
      <c r="L306" s="43"/>
    </row>
    <row r="307" hidden="1" outlineLevel="1">
      <c r="A307" s="102" t="s">
        <v>693</v>
      </c>
      <c r="B307" s="62"/>
      <c r="C307" s="79"/>
      <c r="D307" s="79"/>
      <c r="E307" s="43"/>
      <c r="H307" s="65"/>
      <c r="I307" s="62"/>
      <c r="J307" s="79"/>
      <c r="K307" s="79"/>
      <c r="L307" s="43"/>
    </row>
    <row r="308" hidden="1" outlineLevel="1">
      <c r="A308" s="102" t="s">
        <v>694</v>
      </c>
      <c r="B308" s="62"/>
      <c r="C308" s="79"/>
      <c r="D308" s="79"/>
      <c r="E308" s="43"/>
      <c r="H308" s="65"/>
      <c r="I308" s="62"/>
      <c r="J308" s="79"/>
      <c r="K308" s="79"/>
      <c r="L308" s="43"/>
    </row>
    <row r="309" hidden="1" outlineLevel="1">
      <c r="A309" s="102" t="s">
        <v>695</v>
      </c>
      <c r="B309" s="62"/>
      <c r="C309" s="79"/>
      <c r="D309" s="79"/>
      <c r="E309" s="43"/>
      <c r="H309" s="65"/>
      <c r="I309" s="62"/>
      <c r="J309" s="79"/>
      <c r="K309" s="79"/>
      <c r="L309" s="43"/>
    </row>
    <row r="310" hidden="1" outlineLevel="1">
      <c r="A310" s="102" t="s">
        <v>696</v>
      </c>
      <c r="H310" s="65"/>
    </row>
    <row r="311" ht="37.5" collapsed="1">
      <c r="A311" s="18"/>
      <c r="B311" s="20" t="s">
        <v>204</v>
      </c>
      <c r="C311" s="18"/>
      <c r="D311" s="18"/>
      <c r="E311" s="18"/>
      <c r="F311" s="18"/>
      <c r="G311" s="19"/>
      <c r="H311" s="65"/>
      <c r="I311" s="77"/>
      <c r="J311" s="4"/>
      <c r="K311" s="4"/>
      <c r="L311" s="4"/>
      <c r="M311" s="4"/>
    </row>
    <row r="312">
      <c r="A312" s="102" t="s">
        <v>697</v>
      </c>
      <c r="B312" s="88" t="s">
        <v>127</v>
      </c>
      <c r="C312" s="79"/>
      <c r="H312" s="65"/>
      <c r="I312" s="88"/>
      <c r="J312" s="79"/>
    </row>
    <row r="313" hidden="1" outlineLevel="1">
      <c r="A313" s="102" t="s">
        <v>698</v>
      </c>
      <c r="B313" s="88"/>
      <c r="C313" s="79"/>
      <c r="H313" s="65"/>
      <c r="I313" s="88"/>
      <c r="J313" s="79"/>
    </row>
    <row r="314" hidden="1" outlineLevel="1">
      <c r="A314" s="102" t="s">
        <v>699</v>
      </c>
      <c r="B314" s="88"/>
      <c r="C314" s="79"/>
      <c r="H314" s="65"/>
      <c r="I314" s="88"/>
      <c r="J314" s="79"/>
    </row>
    <row r="315" hidden="1" outlineLevel="1">
      <c r="A315" s="102" t="s">
        <v>700</v>
      </c>
      <c r="B315" s="88"/>
      <c r="C315" s="79"/>
      <c r="H315" s="65"/>
      <c r="I315" s="88"/>
      <c r="J315" s="79"/>
    </row>
    <row r="316" hidden="1" outlineLevel="1">
      <c r="A316" s="102" t="s">
        <v>701</v>
      </c>
      <c r="B316" s="88"/>
      <c r="C316" s="79"/>
      <c r="H316" s="65"/>
      <c r="I316" s="88"/>
      <c r="J316" s="79"/>
    </row>
    <row r="317" hidden="1" outlineLevel="1">
      <c r="A317" s="102" t="s">
        <v>702</v>
      </c>
      <c r="B317" s="88"/>
      <c r="C317" s="79"/>
      <c r="H317" s="65"/>
      <c r="I317" s="88"/>
      <c r="J317" s="79"/>
    </row>
    <row r="318" hidden="1" outlineLevel="1">
      <c r="A318" s="102" t="s">
        <v>703</v>
      </c>
      <c r="B318" s="88"/>
      <c r="C318" s="79"/>
      <c r="H318" s="65"/>
      <c r="I318" s="88"/>
      <c r="J318" s="79"/>
    </row>
    <row r="319" ht="18.75" collapsed="1">
      <c r="A319" s="18"/>
      <c r="B319" s="20" t="s">
        <v>205</v>
      </c>
      <c r="C319" s="18"/>
      <c r="D319" s="18"/>
      <c r="E319" s="18"/>
      <c r="F319" s="18"/>
      <c r="G319" s="19"/>
      <c r="H319" s="65"/>
      <c r="I319" s="77"/>
      <c r="J319" s="4"/>
      <c r="K319" s="4"/>
      <c r="L319" s="4"/>
      <c r="M319" s="4"/>
    </row>
    <row r="320" customHeight="1" outlineLevel="1">
      <c r="A320" s="72"/>
      <c r="B320" s="74" t="s">
        <v>762</v>
      </c>
      <c r="C320" s="72"/>
      <c r="D320" s="72"/>
      <c r="E320" s="57"/>
      <c r="F320" s="73"/>
      <c r="G320" s="73"/>
      <c r="H320" s="65"/>
      <c r="L320" s="65"/>
      <c r="M320" s="65"/>
    </row>
    <row r="321" outlineLevel="1">
      <c r="A321" s="102" t="s">
        <v>704</v>
      </c>
      <c r="B321" s="102" t="s">
        <v>256</v>
      </c>
      <c r="C321" s="102" t="s">
        <v>181</v>
      </c>
      <c r="H321" s="65"/>
    </row>
    <row r="322" outlineLevel="1">
      <c r="A322" s="102" t="s">
        <v>705</v>
      </c>
      <c r="B322" s="102" t="s">
        <v>1552</v>
      </c>
      <c r="C322" s="102" t="s">
        <v>181</v>
      </c>
      <c r="H322" s="65"/>
    </row>
    <row r="323" outlineLevel="1">
      <c r="A323" s="102" t="s">
        <v>706</v>
      </c>
      <c r="B323" s="102" t="s">
        <v>1672</v>
      </c>
      <c r="C323" s="102" t="s">
        <v>1661</v>
      </c>
      <c r="H323" s="65"/>
    </row>
    <row r="324" outlineLevel="1">
      <c r="A324" s="102" t="s">
        <v>707</v>
      </c>
      <c r="B324" s="102" t="s">
        <v>1673</v>
      </c>
      <c r="C324" s="66" t="s">
        <v>1661</v>
      </c>
      <c r="H324" s="65"/>
    </row>
    <row r="325" outlineLevel="1">
      <c r="A325" s="102" t="s">
        <v>708</v>
      </c>
      <c r="B325" s="102" t="s">
        <v>1674</v>
      </c>
      <c r="C325" s="66" t="s">
        <v>1661</v>
      </c>
      <c r="H325" s="65"/>
    </row>
    <row r="326" outlineLevel="1">
      <c r="A326" s="102" t="s">
        <v>709</v>
      </c>
      <c r="B326" s="102" t="s">
        <v>1675</v>
      </c>
      <c r="C326" s="66" t="s">
        <v>1661</v>
      </c>
      <c r="H326" s="65"/>
    </row>
    <row r="327" outlineLevel="1">
      <c r="A327" s="102" t="s">
        <v>710</v>
      </c>
      <c r="B327" s="102" t="s">
        <v>1676</v>
      </c>
      <c r="C327" s="66" t="s">
        <v>1661</v>
      </c>
      <c r="H327" s="65"/>
    </row>
    <row r="328" outlineLevel="1">
      <c r="A328" s="102" t="s">
        <v>711</v>
      </c>
      <c r="B328" s="102" t="s">
        <v>1677</v>
      </c>
      <c r="C328" s="66" t="s">
        <v>1661</v>
      </c>
      <c r="H328" s="65"/>
    </row>
    <row r="329" outlineLevel="1">
      <c r="A329" s="102" t="s">
        <v>712</v>
      </c>
      <c r="B329" s="102" t="s">
        <v>1678</v>
      </c>
      <c r="C329" s="66" t="s">
        <v>1661</v>
      </c>
      <c r="H329" s="65"/>
    </row>
    <row r="330" outlineLevel="1">
      <c r="A330" s="102" t="s">
        <v>713</v>
      </c>
      <c r="B330" s="103" t="s">
        <v>1679</v>
      </c>
      <c r="C330" s="66" t="s">
        <v>1661</v>
      </c>
      <c r="H330" s="65"/>
    </row>
    <row r="331" outlineLevel="1">
      <c r="A331" s="102" t="s">
        <v>714</v>
      </c>
      <c r="B331" s="103" t="s">
        <v>1680</v>
      </c>
      <c r="C331" s="66" t="s">
        <v>1661</v>
      </c>
      <c r="H331" s="65"/>
    </row>
    <row r="332" outlineLevel="1">
      <c r="A332" s="102" t="s">
        <v>715</v>
      </c>
      <c r="B332" s="103" t="s">
        <v>1681</v>
      </c>
      <c r="C332" s="66" t="s">
        <v>1661</v>
      </c>
      <c r="H332" s="65"/>
    </row>
    <row r="333" outlineLevel="1">
      <c r="A333" s="102" t="s">
        <v>716</v>
      </c>
      <c r="B333" s="103" t="s">
        <v>1682</v>
      </c>
      <c r="C333" s="66" t="s">
        <v>1661</v>
      </c>
      <c r="H333" s="65"/>
    </row>
    <row r="334" outlineLevel="1">
      <c r="A334" s="102" t="s">
        <v>717</v>
      </c>
      <c r="B334" s="103" t="s">
        <v>1683</v>
      </c>
      <c r="C334" s="66" t="s">
        <v>1661</v>
      </c>
      <c r="H334" s="65"/>
    </row>
    <row r="335" outlineLevel="1">
      <c r="A335" s="102" t="s">
        <v>718</v>
      </c>
      <c r="B335" s="103" t="s">
        <v>1684</v>
      </c>
      <c r="C335" s="66" t="s">
        <v>1661</v>
      </c>
      <c r="H335" s="65"/>
    </row>
    <row r="336" outlineLevel="1">
      <c r="A336" s="102" t="s">
        <v>719</v>
      </c>
      <c r="B336" s="103" t="s">
        <v>1685</v>
      </c>
      <c r="C336" s="66" t="s">
        <v>1661</v>
      </c>
      <c r="H336" s="65"/>
    </row>
    <row r="337" outlineLevel="1">
      <c r="A337" s="102" t="s">
        <v>720</v>
      </c>
      <c r="B337" s="103" t="s">
        <v>1686</v>
      </c>
      <c r="C337" s="66" t="s">
        <v>1661</v>
      </c>
      <c r="H337" s="65"/>
    </row>
    <row r="338" outlineLevel="1">
      <c r="A338" s="102" t="s">
        <v>721</v>
      </c>
      <c r="B338" s="103" t="s">
        <v>1687</v>
      </c>
      <c r="C338" s="66" t="s">
        <v>1661</v>
      </c>
      <c r="H338" s="65"/>
    </row>
    <row r="339" outlineLevel="1">
      <c r="A339" s="102" t="s">
        <v>722</v>
      </c>
      <c r="B339" s="103" t="s">
        <v>1688</v>
      </c>
      <c r="C339" s="66" t="s">
        <v>1689</v>
      </c>
      <c r="H339" s="65"/>
    </row>
    <row r="340" outlineLevel="1">
      <c r="A340" s="102" t="s">
        <v>723</v>
      </c>
      <c r="B340" s="103" t="s">
        <v>1690</v>
      </c>
      <c r="C340" s="66" t="s">
        <v>1691</v>
      </c>
      <c r="H340" s="65"/>
    </row>
    <row r="341" outlineLevel="1">
      <c r="A341" s="102" t="s">
        <v>724</v>
      </c>
      <c r="B341" s="103" t="s">
        <v>1692</v>
      </c>
      <c r="C341" s="66" t="s">
        <v>1691</v>
      </c>
      <c r="H341" s="65"/>
    </row>
    <row r="342" outlineLevel="1">
      <c r="A342" s="102" t="s">
        <v>725</v>
      </c>
      <c r="B342" s="103" t="s">
        <v>1693</v>
      </c>
      <c r="C342" s="66" t="s">
        <v>1694</v>
      </c>
      <c r="H342" s="65"/>
    </row>
    <row r="343" outlineLevel="1">
      <c r="A343" s="102" t="s">
        <v>726</v>
      </c>
      <c r="B343" s="103" t="s">
        <v>1688</v>
      </c>
      <c r="C343" s="66" t="s">
        <v>1689</v>
      </c>
      <c r="H343" s="65"/>
    </row>
    <row r="344" outlineLevel="1">
      <c r="A344" s="102" t="s">
        <v>727</v>
      </c>
      <c r="B344" s="103" t="s">
        <v>1695</v>
      </c>
      <c r="C344" s="66" t="s">
        <v>1696</v>
      </c>
      <c r="H344" s="65"/>
    </row>
    <row r="345" outlineLevel="1">
      <c r="A345" s="102" t="s">
        <v>728</v>
      </c>
      <c r="B345" s="103" t="s">
        <v>1695</v>
      </c>
      <c r="C345" s="66" t="s">
        <v>1696</v>
      </c>
      <c r="H345" s="65"/>
    </row>
    <row r="346" outlineLevel="1">
      <c r="A346" s="102" t="s">
        <v>729</v>
      </c>
      <c r="B346" s="103" t="s">
        <v>1697</v>
      </c>
      <c r="C346" s="66" t="s">
        <v>1698</v>
      </c>
      <c r="H346" s="65"/>
    </row>
    <row r="347" outlineLevel="1">
      <c r="A347" s="102" t="s">
        <v>730</v>
      </c>
      <c r="B347" s="103" t="s">
        <v>1699</v>
      </c>
      <c r="C347" s="66" t="s">
        <v>1661</v>
      </c>
      <c r="H347" s="65"/>
    </row>
    <row r="348" outlineLevel="1">
      <c r="A348" s="102" t="s">
        <v>731</v>
      </c>
      <c r="B348" s="103" t="s">
        <v>1700</v>
      </c>
      <c r="C348" s="66" t="s">
        <v>1701</v>
      </c>
      <c r="H348" s="65"/>
    </row>
    <row r="349" outlineLevel="1">
      <c r="A349" s="102" t="s">
        <v>732</v>
      </c>
      <c r="B349" s="103" t="s">
        <v>1702</v>
      </c>
      <c r="C349" s="66" t="s">
        <v>1703</v>
      </c>
      <c r="H349" s="65"/>
    </row>
    <row r="350" outlineLevel="1">
      <c r="A350" s="102" t="s">
        <v>733</v>
      </c>
      <c r="B350" s="103" t="s">
        <v>1704</v>
      </c>
      <c r="C350" s="66" t="s">
        <v>1705</v>
      </c>
      <c r="H350" s="65"/>
    </row>
    <row r="351" outlineLevel="1">
      <c r="A351" s="102" t="s">
        <v>734</v>
      </c>
      <c r="B351" s="103" t="s">
        <v>1706</v>
      </c>
      <c r="C351" s="66" t="s">
        <v>1707</v>
      </c>
      <c r="H351" s="65"/>
    </row>
    <row r="352" outlineLevel="1">
      <c r="A352" s="102" t="s">
        <v>735</v>
      </c>
      <c r="B352" s="103" t="s">
        <v>1688</v>
      </c>
      <c r="C352" s="66" t="s">
        <v>1689</v>
      </c>
      <c r="H352" s="65"/>
    </row>
    <row r="353" outlineLevel="1">
      <c r="A353" s="102" t="s">
        <v>736</v>
      </c>
      <c r="B353" s="103" t="s">
        <v>1704</v>
      </c>
      <c r="C353" s="66" t="s">
        <v>1708</v>
      </c>
      <c r="H353" s="65"/>
    </row>
    <row r="354" outlineLevel="1">
      <c r="A354" s="102" t="s">
        <v>737</v>
      </c>
      <c r="B354" s="103" t="s">
        <v>1704</v>
      </c>
      <c r="C354" s="66" t="s">
        <v>1709</v>
      </c>
      <c r="H354" s="65"/>
    </row>
    <row r="355" outlineLevel="1">
      <c r="A355" s="102" t="s">
        <v>738</v>
      </c>
      <c r="B355" s="103" t="s">
        <v>1710</v>
      </c>
      <c r="C355" s="66" t="s">
        <v>1661</v>
      </c>
      <c r="H355" s="65"/>
    </row>
    <row r="356" outlineLevel="1">
      <c r="A356" s="102" t="s">
        <v>739</v>
      </c>
      <c r="B356" s="103" t="s">
        <v>1711</v>
      </c>
      <c r="C356" s="66" t="s">
        <v>1661</v>
      </c>
      <c r="H356" s="65"/>
    </row>
    <row r="357" outlineLevel="1">
      <c r="A357" s="102" t="s">
        <v>740</v>
      </c>
      <c r="B357" s="103" t="s">
        <v>1712</v>
      </c>
      <c r="C357" s="66" t="s">
        <v>1661</v>
      </c>
      <c r="H357" s="65"/>
    </row>
    <row r="358" outlineLevel="1">
      <c r="A358" s="102" t="s">
        <v>741</v>
      </c>
      <c r="B358" s="103" t="s">
        <v>188</v>
      </c>
      <c r="H358" s="65"/>
    </row>
    <row r="359" outlineLevel="1">
      <c r="A359" s="102" t="s">
        <v>742</v>
      </c>
      <c r="B359" s="103" t="s">
        <v>188</v>
      </c>
      <c r="H359" s="65"/>
    </row>
    <row r="360" outlineLevel="1">
      <c r="A360" s="102" t="s">
        <v>743</v>
      </c>
      <c r="B360" s="103" t="s">
        <v>188</v>
      </c>
      <c r="H360" s="65"/>
    </row>
    <row r="361" outlineLevel="1">
      <c r="A361" s="102" t="s">
        <v>744</v>
      </c>
      <c r="B361" s="103" t="s">
        <v>188</v>
      </c>
      <c r="H361" s="65"/>
    </row>
    <row r="362" outlineLevel="1">
      <c r="A362" s="102" t="s">
        <v>745</v>
      </c>
      <c r="B362" s="103" t="s">
        <v>188</v>
      </c>
      <c r="H362" s="65"/>
    </row>
    <row r="363" outlineLevel="1">
      <c r="A363" s="102" t="s">
        <v>746</v>
      </c>
      <c r="B363" s="103" t="s">
        <v>188</v>
      </c>
      <c r="H363" s="65"/>
    </row>
    <row r="364" outlineLevel="1">
      <c r="A364" s="102" t="s">
        <v>747</v>
      </c>
      <c r="B364" s="103" t="s">
        <v>188</v>
      </c>
      <c r="H364" s="65"/>
    </row>
    <row r="365" outlineLevel="1">
      <c r="A365" s="102" t="s">
        <v>748</v>
      </c>
      <c r="B365" s="103" t="s">
        <v>188</v>
      </c>
      <c r="H365" s="65"/>
    </row>
    <row r="366">
      <c r="H366" s="65"/>
    </row>
    <row r="367">
      <c r="H367" s="65"/>
    </row>
    <row r="368">
      <c r="H368" s="65"/>
    </row>
    <row r="369">
      <c r="H369" s="65"/>
    </row>
    <row r="370">
      <c r="H370" s="65"/>
    </row>
    <row r="371">
      <c r="H371" s="65"/>
    </row>
    <row r="372">
      <c r="H372" s="65"/>
    </row>
    <row r="373">
      <c r="H373" s="65"/>
    </row>
    <row r="374">
      <c r="H374" s="65"/>
    </row>
    <row r="375">
      <c r="H375" s="65"/>
    </row>
    <row r="376">
      <c r="H376" s="65"/>
    </row>
    <row r="377">
      <c r="H377" s="65"/>
    </row>
    <row r="378">
      <c r="H378" s="65"/>
    </row>
    <row r="379">
      <c r="H379" s="65"/>
    </row>
    <row r="380">
      <c r="H380" s="65"/>
    </row>
    <row r="381">
      <c r="H381" s="65"/>
    </row>
    <row r="382">
      <c r="H382" s="65"/>
    </row>
    <row r="383">
      <c r="H383" s="65"/>
    </row>
    <row r="384">
      <c r="H384" s="65"/>
    </row>
    <row r="385">
      <c r="H385" s="65"/>
    </row>
    <row r="386">
      <c r="H386" s="65"/>
    </row>
    <row r="387">
      <c r="H387" s="65"/>
    </row>
    <row r="388">
      <c r="H388" s="65"/>
    </row>
    <row r="389">
      <c r="H389" s="65"/>
    </row>
    <row r="390">
      <c r="H390" s="65"/>
    </row>
    <row r="391">
      <c r="H391" s="65"/>
    </row>
    <row r="392">
      <c r="H392" s="65"/>
    </row>
    <row r="393">
      <c r="H393" s="65"/>
    </row>
    <row r="394">
      <c r="H394" s="65"/>
    </row>
    <row r="395">
      <c r="H395" s="65"/>
    </row>
    <row r="396">
      <c r="H396" s="65"/>
    </row>
    <row r="397">
      <c r="H397" s="65"/>
    </row>
    <row r="398">
      <c r="H398" s="65"/>
    </row>
    <row r="399">
      <c r="H399" s="65"/>
    </row>
    <row r="400">
      <c r="H400" s="65"/>
    </row>
    <row r="401">
      <c r="H401" s="65"/>
    </row>
    <row r="402">
      <c r="H402" s="65"/>
    </row>
    <row r="403">
      <c r="H403" s="65"/>
    </row>
    <row r="404">
      <c r="H404" s="65"/>
    </row>
    <row r="405">
      <c r="H405" s="65"/>
    </row>
    <row r="406">
      <c r="H406" s="65"/>
    </row>
    <row r="407">
      <c r="H407" s="65"/>
    </row>
    <row r="408">
      <c r="H408" s="65"/>
    </row>
    <row r="409">
      <c r="H409" s="65"/>
    </row>
    <row r="410">
      <c r="H410" s="65"/>
    </row>
    <row r="411">
      <c r="H411" s="65"/>
    </row>
    <row r="412">
      <c r="H412" s="65"/>
    </row>
    <row r="413">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flId6" display="UCITS Compliance"/>
    <hyperlink ref="B28" r:id="flId7" display="CRR Compliance"/>
    <hyperlink ref="B29" r:id="flId8"/>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3.xml><?xml version="1.0" encoding="utf-8"?>
<worksheet xmlns:r="http://schemas.openxmlformats.org/officeDocument/2006/relationships" xmlns="http://schemas.openxmlformats.org/spreadsheetml/2006/main">
  <sheetPr enableFormatConditionsCalculation="0" codeName="Sheet5">
    <tabColor rgb="FFE36E00"/>
  </sheetPr>
  <dimension ref="A1:G371"/>
  <sheetViews>
    <sheetView showGridLines="0" topLeftCell="A190" zoomScale="70" zoomScaleNormal="70" zoomScalePageLayoutView="80" zoomScaleSheetLayoutView="80" workbookViewId="0">
      <selection activeCell="D55" sqref="D55"/>
    </sheetView>
  </sheetViews>
  <sheetFormatPr defaultColWidth="8.85546875" defaultRowHeight="15" outlineLevelRow="2"/>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ht="31.5">
      <c r="A1" s="21" t="s">
        <v>261</v>
      </c>
      <c r="B1" s="21"/>
      <c r="C1" s="3"/>
      <c r="D1" s="3"/>
      <c r="E1" s="3"/>
      <c r="F1" s="3"/>
    </row>
    <row r="2" ht="15.75" thickBot="1">
      <c r="A2" s="65"/>
      <c r="B2" s="3"/>
      <c r="C2" s="3"/>
      <c r="D2" s="3"/>
      <c r="E2" s="3"/>
      <c r="F2" s="3"/>
    </row>
    <row r="3" ht="19.5" thickBot="1">
      <c r="A3" s="50"/>
      <c r="B3" s="49" t="s">
        <v>125</v>
      </c>
      <c r="C3" s="105" t="s">
        <v>1659</v>
      </c>
      <c r="D3" s="50"/>
      <c r="E3" s="50"/>
      <c r="F3" s="50"/>
      <c r="G3" s="50"/>
    </row>
    <row r="4" ht="15.75" thickBot="1"/>
    <row r="5" s="64" customFormat="1" ht="18.75">
      <c r="A5" s="77"/>
      <c r="B5" s="95" t="s">
        <v>262</v>
      </c>
      <c r="C5" s="77"/>
      <c r="D5" s="66"/>
      <c r="E5" s="4"/>
      <c r="F5" s="4"/>
      <c r="G5" s="65"/>
    </row>
    <row r="6" s="64" customFormat="1">
      <c r="A6" s="66"/>
      <c r="B6" s="91" t="s">
        <v>215</v>
      </c>
      <c r="C6" s="66"/>
      <c r="D6" s="66"/>
      <c r="E6" s="66"/>
      <c r="F6" s="66"/>
      <c r="G6" s="65"/>
    </row>
    <row r="7" s="64" customFormat="1">
      <c r="A7" s="66"/>
      <c r="B7" s="91" t="s">
        <v>216</v>
      </c>
      <c r="C7" s="66"/>
      <c r="D7" s="66"/>
      <c r="E7" s="66"/>
      <c r="F7" s="66"/>
      <c r="G7" s="65"/>
    </row>
    <row r="8" s="64" customFormat="1" ht="15.75" thickBot="1">
      <c r="A8" s="66"/>
      <c r="B8" s="93" t="s">
        <v>217</v>
      </c>
      <c r="C8" s="66"/>
      <c r="D8" s="66"/>
      <c r="E8" s="66"/>
      <c r="F8" s="66"/>
      <c r="G8" s="65"/>
    </row>
    <row r="9" s="64" customFormat="1">
      <c r="A9" s="66"/>
      <c r="B9" s="83"/>
      <c r="C9" s="66"/>
      <c r="D9" s="66"/>
      <c r="E9" s="66"/>
      <c r="F9" s="66"/>
      <c r="G9" s="65"/>
    </row>
    <row r="10" ht="37.5">
      <c r="A10" s="20" t="s">
        <v>214</v>
      </c>
      <c r="B10" s="20" t="s">
        <v>215</v>
      </c>
      <c r="C10" s="18"/>
      <c r="D10" s="18"/>
      <c r="E10" s="18"/>
      <c r="F10" s="18"/>
      <c r="G10" s="19"/>
    </row>
    <row r="11" customHeight="1">
      <c r="A11" s="72"/>
      <c r="B11" s="74" t="s">
        <v>1088</v>
      </c>
      <c r="C11" s="38" t="s">
        <v>78</v>
      </c>
      <c r="D11" s="38"/>
      <c r="E11" s="38"/>
      <c r="F11" s="39" t="s">
        <v>142</v>
      </c>
      <c r="G11" s="39"/>
    </row>
    <row r="12">
      <c r="A12" s="102" t="s">
        <v>763</v>
      </c>
      <c r="B12" s="5" t="s">
        <v>3</v>
      </c>
      <c r="C12" s="126">
        <v>27847.36051616</v>
      </c>
      <c r="F12" s="136">
        <f>IF($C$15=0,"",IF(C12="","",C12/$C$15))</f>
        <v>1</v>
      </c>
    </row>
    <row r="13">
      <c r="A13" s="102" t="s">
        <v>764</v>
      </c>
      <c r="B13" s="5" t="s">
        <v>4</v>
      </c>
      <c r="C13" s="126">
        <v>0</v>
      </c>
      <c r="F13" s="136">
        <f>IF($C$15=0,"",IF(C13="","",C13/$C$15))</f>
        <v>0</v>
      </c>
    </row>
    <row r="14" s="64" customFormat="1">
      <c r="A14" s="102" t="s">
        <v>765</v>
      </c>
      <c r="B14" s="66" t="s">
        <v>2</v>
      </c>
      <c r="C14" s="126">
        <v>0</v>
      </c>
      <c r="D14" s="66"/>
      <c r="E14" s="66"/>
      <c r="F14" s="136">
        <f>IF($C$15=0,"",IF(C14="","",C14/$C$15))</f>
        <v>0</v>
      </c>
      <c r="G14" s="65"/>
    </row>
    <row r="15" s="64" customFormat="1">
      <c r="A15" s="102" t="s">
        <v>766</v>
      </c>
      <c r="B15" s="40" t="s">
        <v>1</v>
      </c>
      <c r="C15" s="126">
        <f>SUM(C12:C14)</f>
        <v>27847.36051616</v>
      </c>
      <c r="D15" s="5"/>
      <c r="E15" s="5"/>
      <c r="F15" s="137">
        <f>SUM(F12:F14)</f>
        <v>1</v>
      </c>
      <c r="G15" s="65"/>
    </row>
    <row r="16" s="64" customFormat="1" hidden="1" outlineLevel="1">
      <c r="A16" s="102" t="s">
        <v>767</v>
      </c>
      <c r="B16" s="84" t="s">
        <v>156</v>
      </c>
      <c r="C16" s="127"/>
      <c r="D16" s="66"/>
      <c r="E16" s="66"/>
      <c r="F16" s="59" t="str">
        <f>IF($C$15=0,"",IF(C16="","",C16/$C$15))</f>
        <v/>
      </c>
      <c r="G16" s="65"/>
    </row>
    <row r="17" s="64" customFormat="1" hidden="1" outlineLevel="1">
      <c r="A17" s="102" t="s">
        <v>768</v>
      </c>
      <c r="B17" s="84" t="s">
        <v>153</v>
      </c>
      <c r="C17" s="127"/>
      <c r="D17" s="66"/>
      <c r="E17" s="66"/>
      <c r="F17" s="59" t="str">
        <f>IF($C$15=0,"",IF(C17="","",C17/$C$15))</f>
        <v/>
      </c>
      <c r="G17" s="65"/>
    </row>
    <row r="18" s="64" customFormat="1" hidden="1" outlineLevel="1">
      <c r="A18" s="102" t="s">
        <v>769</v>
      </c>
      <c r="B18" s="84" t="s">
        <v>149</v>
      </c>
      <c r="C18" s="127"/>
      <c r="D18" s="66"/>
      <c r="E18" s="66"/>
      <c r="F18" s="59" t="str">
        <f>IF($C$15=0,"",IF(C18="","",C18/$C$15))</f>
        <v/>
      </c>
      <c r="G18" s="65"/>
    </row>
    <row r="19" s="64" customFormat="1" hidden="1" outlineLevel="1">
      <c r="A19" s="102" t="s">
        <v>770</v>
      </c>
      <c r="B19" s="84" t="s">
        <v>149</v>
      </c>
      <c r="C19" s="127"/>
      <c r="D19" s="66"/>
      <c r="E19" s="66"/>
      <c r="F19" s="59" t="str">
        <f>IF($C$15=0,"",IF(C19="","",C19/$C$15))</f>
        <v/>
      </c>
      <c r="G19" s="65"/>
    </row>
    <row r="20" s="64" customFormat="1" hidden="1" outlineLevel="1">
      <c r="A20" s="102" t="s">
        <v>771</v>
      </c>
      <c r="B20" s="84" t="s">
        <v>149</v>
      </c>
      <c r="C20" s="127"/>
      <c r="D20" s="66"/>
      <c r="E20" s="66"/>
      <c r="F20" s="59" t="str">
        <f>IF($C$15=0,"",IF(C20="","",C20/$C$15))</f>
        <v/>
      </c>
      <c r="G20" s="65"/>
    </row>
    <row r="21" s="64" customFormat="1" hidden="1" outlineLevel="1">
      <c r="A21" s="102" t="s">
        <v>772</v>
      </c>
      <c r="B21" s="84" t="s">
        <v>149</v>
      </c>
      <c r="C21" s="127"/>
      <c r="D21" s="66"/>
      <c r="E21" s="66"/>
      <c r="F21" s="59" t="str">
        <f>IF($C$15=0,"",IF(C21="","",C21/$C$15))</f>
        <v/>
      </c>
      <c r="G21" s="65"/>
    </row>
    <row r="22" s="64" customFormat="1" hidden="1" outlineLevel="1">
      <c r="A22" s="102" t="s">
        <v>773</v>
      </c>
      <c r="B22" s="84" t="s">
        <v>149</v>
      </c>
      <c r="C22" s="127"/>
      <c r="D22" s="66"/>
      <c r="E22" s="66"/>
      <c r="F22" s="59" t="str">
        <f>IF($C$15=0,"",IF(C22="","",C22/$C$15))</f>
        <v/>
      </c>
      <c r="G22" s="65"/>
    </row>
    <row r="23" s="64" customFormat="1" hidden="1" outlineLevel="1">
      <c r="A23" s="102" t="s">
        <v>774</v>
      </c>
      <c r="B23" s="84" t="s">
        <v>149</v>
      </c>
      <c r="C23" s="127"/>
      <c r="D23" s="66"/>
      <c r="E23" s="66"/>
      <c r="F23" s="59" t="str">
        <f>IF($C$15=0,"",IF(C23="","",C23/$C$15))</f>
        <v/>
      </c>
      <c r="G23" s="65"/>
    </row>
    <row r="24" s="64" customFormat="1" hidden="1" outlineLevel="1">
      <c r="A24" s="102" t="s">
        <v>775</v>
      </c>
      <c r="B24" s="84" t="s">
        <v>149</v>
      </c>
      <c r="C24" s="127"/>
      <c r="D24" s="66"/>
      <c r="E24" s="66"/>
      <c r="F24" s="59" t="str">
        <f>IF($C$15=0,"",IF(C24="","",C24/$C$15))</f>
        <v/>
      </c>
      <c r="G24" s="65"/>
    </row>
    <row r="25" s="64" customFormat="1" hidden="1" outlineLevel="1">
      <c r="A25" s="102" t="s">
        <v>776</v>
      </c>
      <c r="B25" s="84" t="s">
        <v>149</v>
      </c>
      <c r="C25" s="127"/>
      <c r="D25" s="66"/>
      <c r="E25" s="66"/>
      <c r="F25" s="59" t="str">
        <f>IF($C$15=0,"",IF(C25="","",C25/$C$15))</f>
        <v/>
      </c>
      <c r="G25" s="65"/>
    </row>
    <row r="26" hidden="1" outlineLevel="1">
      <c r="A26" s="102" t="s">
        <v>777</v>
      </c>
      <c r="B26" s="84" t="s">
        <v>149</v>
      </c>
      <c r="C26" s="127"/>
      <c r="D26" s="1"/>
      <c r="E26" s="1"/>
      <c r="F26" s="59" t="str">
        <f>IF($C$15=0,"",IF(C26="","",C26/$C$15))</f>
        <v/>
      </c>
    </row>
    <row r="27" customHeight="1" collapsed="1">
      <c r="A27" s="72"/>
      <c r="B27" s="74" t="s">
        <v>1089</v>
      </c>
      <c r="C27" s="38" t="s">
        <v>136</v>
      </c>
      <c r="D27" s="72" t="s">
        <v>137</v>
      </c>
      <c r="E27" s="37"/>
      <c r="F27" s="72" t="s">
        <v>143</v>
      </c>
      <c r="G27" s="39"/>
    </row>
    <row r="28">
      <c r="A28" s="102" t="s">
        <v>778</v>
      </c>
      <c r="B28" s="5" t="s">
        <v>199</v>
      </c>
      <c r="C28" s="126">
        <v>168869</v>
      </c>
      <c r="D28" s="106" t="s">
        <v>181</v>
      </c>
      <c r="E28" s="126"/>
      <c r="F28" s="126">
        <f>IF(C28=0,"",C28)</f>
        <v>168869</v>
      </c>
    </row>
    <row r="29" s="64" customFormat="1" hidden="1" outlineLevel="1">
      <c r="A29" s="102" t="s">
        <v>779</v>
      </c>
      <c r="B29" s="62" t="s">
        <v>186</v>
      </c>
      <c r="C29" s="126"/>
      <c r="D29" s="126"/>
      <c r="E29" s="126"/>
      <c r="F29" s="126" t="str">
        <f>IF(C29+D29=0,"",C29+D29)</f>
        <v/>
      </c>
      <c r="G29" s="65"/>
    </row>
    <row r="30" s="64" customFormat="1" hidden="1" outlineLevel="1">
      <c r="A30" s="102" t="s">
        <v>780</v>
      </c>
      <c r="B30" s="62" t="s">
        <v>187</v>
      </c>
      <c r="C30" s="126"/>
      <c r="D30" s="126"/>
      <c r="E30" s="126"/>
      <c r="F30" s="126" t="str">
        <f>IF(C30+D30=0,"",C30+D30)</f>
        <v/>
      </c>
      <c r="G30" s="65"/>
    </row>
    <row r="31" s="64" customFormat="1" hidden="1" outlineLevel="1">
      <c r="A31" s="102" t="s">
        <v>781</v>
      </c>
      <c r="B31" s="62"/>
      <c r="C31" s="66"/>
      <c r="D31" s="66"/>
      <c r="E31" s="66"/>
      <c r="F31" s="66"/>
      <c r="G31" s="65"/>
    </row>
    <row r="32" s="64" customFormat="1" hidden="1" outlineLevel="1">
      <c r="A32" s="102" t="s">
        <v>782</v>
      </c>
      <c r="B32" s="62"/>
      <c r="C32" s="66"/>
      <c r="D32" s="66"/>
      <c r="E32" s="66"/>
      <c r="F32" s="66"/>
      <c r="G32" s="65"/>
    </row>
    <row r="33" s="64" customFormat="1" hidden="1" outlineLevel="1">
      <c r="A33" s="102" t="s">
        <v>783</v>
      </c>
      <c r="B33" s="62"/>
      <c r="C33" s="66"/>
      <c r="D33" s="66"/>
      <c r="E33" s="66"/>
      <c r="F33" s="66"/>
      <c r="G33" s="65"/>
    </row>
    <row r="34" s="64" customFormat="1" hidden="1" outlineLevel="1">
      <c r="A34" s="102" t="s">
        <v>784</v>
      </c>
      <c r="B34" s="62"/>
      <c r="C34" s="66"/>
      <c r="D34" s="66"/>
      <c r="E34" s="66"/>
      <c r="F34" s="66"/>
      <c r="G34" s="65"/>
    </row>
    <row r="35" customHeight="1" collapsed="1">
      <c r="A35" s="72"/>
      <c r="B35" s="74" t="s">
        <v>1090</v>
      </c>
      <c r="C35" s="38" t="s">
        <v>138</v>
      </c>
      <c r="D35" s="58" t="s">
        <v>139</v>
      </c>
      <c r="E35" s="37"/>
      <c r="F35" s="73" t="s">
        <v>142</v>
      </c>
      <c r="G35" s="39"/>
    </row>
    <row r="36">
      <c r="A36" s="102" t="s">
        <v>785</v>
      </c>
      <c r="B36" s="5" t="s">
        <v>31</v>
      </c>
      <c r="C36" s="106">
        <v>0.000561</v>
      </c>
      <c r="D36" s="106" t="s">
        <v>181</v>
      </c>
      <c r="E36" s="127"/>
      <c r="F36" s="106">
        <f>IF(C36=0,"",C36)</f>
        <v>0.000561</v>
      </c>
    </row>
    <row r="37" hidden="1" outlineLevel="1">
      <c r="A37" s="102" t="s">
        <v>786</v>
      </c>
      <c r="D37" s="52"/>
      <c r="F37" s="66"/>
    </row>
    <row r="38" s="64" customFormat="1" hidden="1" outlineLevel="1">
      <c r="A38" s="102" t="s">
        <v>787</v>
      </c>
      <c r="B38" s="66"/>
      <c r="C38" s="66"/>
      <c r="D38" s="66"/>
      <c r="E38" s="66"/>
      <c r="F38" s="66"/>
      <c r="G38" s="65"/>
    </row>
    <row r="39" s="64" customFormat="1" hidden="1" outlineLevel="1">
      <c r="A39" s="102" t="s">
        <v>788</v>
      </c>
      <c r="B39" s="66"/>
      <c r="C39" s="66"/>
      <c r="D39" s="66"/>
      <c r="E39" s="66"/>
      <c r="F39" s="66"/>
      <c r="G39" s="65"/>
    </row>
    <row r="40" s="64" customFormat="1" hidden="1" outlineLevel="1">
      <c r="A40" s="102" t="s">
        <v>789</v>
      </c>
      <c r="B40" s="66"/>
      <c r="C40" s="66"/>
      <c r="D40" s="66"/>
      <c r="E40" s="66"/>
      <c r="F40" s="66"/>
      <c r="G40" s="65"/>
    </row>
    <row r="41" s="64" customFormat="1" hidden="1" outlineLevel="1">
      <c r="A41" s="102" t="s">
        <v>790</v>
      </c>
      <c r="B41" s="66"/>
      <c r="C41" s="66"/>
      <c r="D41" s="66"/>
      <c r="E41" s="66"/>
      <c r="F41" s="66"/>
      <c r="G41" s="65"/>
    </row>
    <row r="42" s="64" customFormat="1" hidden="1" outlineLevel="1">
      <c r="A42" s="102" t="s">
        <v>791</v>
      </c>
      <c r="B42" s="66"/>
      <c r="C42" s="66"/>
      <c r="D42" s="66"/>
      <c r="E42" s="66"/>
      <c r="F42" s="66"/>
      <c r="G42" s="65"/>
    </row>
    <row r="43" customHeight="1" collapsed="1">
      <c r="A43" s="72"/>
      <c r="B43" s="74" t="s">
        <v>1091</v>
      </c>
      <c r="C43" s="72" t="s">
        <v>138</v>
      </c>
      <c r="D43" s="72" t="s">
        <v>139</v>
      </c>
      <c r="E43" s="37"/>
      <c r="F43" s="73" t="s">
        <v>142</v>
      </c>
      <c r="G43" s="39"/>
    </row>
    <row r="44">
      <c r="A44" s="102" t="s">
        <v>792</v>
      </c>
      <c r="B44" s="87" t="s">
        <v>87</v>
      </c>
      <c r="C44" s="164">
        <f>SUM(C45:C72)</f>
        <v>1</v>
      </c>
      <c r="D44" s="106" t="s">
        <v>181</v>
      </c>
      <c r="E44" s="127"/>
      <c r="F44" s="164">
        <f>SUM(F45:F72)</f>
        <v>1</v>
      </c>
      <c r="G44" s="5"/>
    </row>
    <row r="45" s="51" customFormat="1">
      <c r="A45" s="102" t="s">
        <v>793</v>
      </c>
      <c r="B45" s="66" t="s">
        <v>100</v>
      </c>
      <c r="C45" s="135"/>
      <c r="D45" s="106"/>
      <c r="E45" s="127"/>
      <c r="F45" s="135" t="str">
        <f>IF(C45=0,"",C45)</f>
        <v/>
      </c>
      <c r="G45" s="52"/>
    </row>
    <row r="46" s="51" customFormat="1">
      <c r="A46" s="102" t="s">
        <v>794</v>
      </c>
      <c r="B46" s="66" t="s">
        <v>88</v>
      </c>
      <c r="C46" s="135"/>
      <c r="D46" s="106"/>
      <c r="E46" s="127"/>
      <c r="F46" s="135" t="str">
        <f>IF(C46=0,"",C46)</f>
        <v/>
      </c>
      <c r="G46" s="52"/>
    </row>
    <row r="47" s="51" customFormat="1">
      <c r="A47" s="102" t="s">
        <v>795</v>
      </c>
      <c r="B47" s="66" t="s">
        <v>89</v>
      </c>
      <c r="C47" s="135"/>
      <c r="D47" s="106"/>
      <c r="E47" s="127"/>
      <c r="F47" s="135" t="str">
        <f>IF(C47=0,"",C47)</f>
        <v/>
      </c>
      <c r="G47" s="52"/>
    </row>
    <row r="48" s="64" customFormat="1">
      <c r="A48" s="102" t="s">
        <v>796</v>
      </c>
      <c r="B48" s="102" t="s">
        <v>276</v>
      </c>
      <c r="C48" s="135"/>
      <c r="D48" s="106"/>
      <c r="E48" s="127"/>
      <c r="F48" s="135" t="str">
        <f>IF(C48=0,"",C48)</f>
        <v/>
      </c>
      <c r="G48" s="102"/>
    </row>
    <row r="49" s="51" customFormat="1">
      <c r="A49" s="102" t="s">
        <v>797</v>
      </c>
      <c r="B49" s="66" t="s">
        <v>110</v>
      </c>
      <c r="C49" s="135"/>
      <c r="D49" s="106"/>
      <c r="E49" s="127"/>
      <c r="F49" s="135" t="str">
        <f>IF(C49=0,"",C49)</f>
        <v/>
      </c>
      <c r="G49" s="52"/>
    </row>
    <row r="50" s="51" customFormat="1">
      <c r="A50" s="102" t="s">
        <v>798</v>
      </c>
      <c r="B50" s="66" t="s">
        <v>107</v>
      </c>
      <c r="C50" s="135"/>
      <c r="D50" s="106"/>
      <c r="E50" s="127"/>
      <c r="F50" s="135" t="str">
        <f>IF(C50=0,"",C50)</f>
        <v/>
      </c>
      <c r="G50" s="52"/>
    </row>
    <row r="51" s="51" customFormat="1">
      <c r="A51" s="102" t="s">
        <v>799</v>
      </c>
      <c r="B51" s="66" t="s">
        <v>90</v>
      </c>
      <c r="C51" s="135"/>
      <c r="D51" s="106"/>
      <c r="E51" s="127"/>
      <c r="F51" s="135" t="str">
        <f>IF(C51=0,"",C51)</f>
        <v/>
      </c>
      <c r="G51" s="52"/>
    </row>
    <row r="52" s="51" customFormat="1">
      <c r="A52" s="102" t="s">
        <v>800</v>
      </c>
      <c r="B52" s="66" t="s">
        <v>91</v>
      </c>
      <c r="C52" s="135"/>
      <c r="D52" s="106"/>
      <c r="E52" s="127"/>
      <c r="F52" s="135" t="str">
        <f>IF(C52=0,"",C52)</f>
        <v/>
      </c>
      <c r="G52" s="52"/>
    </row>
    <row r="53" s="51" customFormat="1">
      <c r="A53" s="102" t="s">
        <v>801</v>
      </c>
      <c r="B53" s="66" t="s">
        <v>92</v>
      </c>
      <c r="C53" s="135"/>
      <c r="D53" s="106"/>
      <c r="E53" s="127"/>
      <c r="F53" s="135" t="str">
        <f>IF(C53=0,"",C53)</f>
        <v/>
      </c>
      <c r="G53" s="52"/>
    </row>
    <row r="54" s="51" customFormat="1">
      <c r="A54" s="102" t="s">
        <v>802</v>
      </c>
      <c r="B54" s="66" t="s">
        <v>0</v>
      </c>
      <c r="C54" s="135"/>
      <c r="D54" s="106"/>
      <c r="E54" s="127"/>
      <c r="F54" s="135" t="str">
        <f>IF(C54=0,"",C54)</f>
        <v/>
      </c>
      <c r="G54" s="52"/>
    </row>
    <row r="55" s="51" customFormat="1">
      <c r="A55" s="102" t="s">
        <v>803</v>
      </c>
      <c r="B55" s="66" t="s">
        <v>13</v>
      </c>
      <c r="C55" s="135"/>
      <c r="D55" s="106"/>
      <c r="E55" s="127"/>
      <c r="F55" s="135" t="str">
        <f>IF(C55=0,"",C55)</f>
        <v/>
      </c>
      <c r="G55" s="52"/>
    </row>
    <row r="56" s="51" customFormat="1">
      <c r="A56" s="102" t="s">
        <v>804</v>
      </c>
      <c r="B56" s="66" t="s">
        <v>93</v>
      </c>
      <c r="C56" s="135"/>
      <c r="D56" s="106"/>
      <c r="E56" s="127"/>
      <c r="F56" s="135" t="str">
        <f>IF(C56=0,"",C56)</f>
        <v/>
      </c>
      <c r="G56" s="52"/>
    </row>
    <row r="57" s="51" customFormat="1">
      <c r="A57" s="102" t="s">
        <v>805</v>
      </c>
      <c r="B57" s="66" t="s">
        <v>279</v>
      </c>
      <c r="C57" s="135">
        <v>1</v>
      </c>
      <c r="D57" s="106"/>
      <c r="E57" s="127"/>
      <c r="F57" s="135">
        <f>IF(C57=0,"",C57)</f>
        <v>1</v>
      </c>
      <c r="G57" s="52"/>
    </row>
    <row r="58" s="51" customFormat="1">
      <c r="A58" s="102" t="s">
        <v>806</v>
      </c>
      <c r="B58" s="66" t="s">
        <v>108</v>
      </c>
      <c r="C58" s="135"/>
      <c r="D58" s="106"/>
      <c r="E58" s="127"/>
      <c r="F58" s="135" t="str">
        <f>IF(C58=0,"",C58)</f>
        <v/>
      </c>
      <c r="G58" s="52"/>
    </row>
    <row r="59" s="51" customFormat="1">
      <c r="A59" s="102" t="s">
        <v>807</v>
      </c>
      <c r="B59" s="66" t="s">
        <v>94</v>
      </c>
      <c r="C59" s="135"/>
      <c r="D59" s="106"/>
      <c r="E59" s="127"/>
      <c r="F59" s="135" t="str">
        <f>IF(C59=0,"",C59)</f>
        <v/>
      </c>
      <c r="G59" s="52"/>
    </row>
    <row r="60" s="51" customFormat="1">
      <c r="A60" s="102" t="s">
        <v>808</v>
      </c>
      <c r="B60" s="66" t="s">
        <v>95</v>
      </c>
      <c r="C60" s="135"/>
      <c r="D60" s="106"/>
      <c r="E60" s="127"/>
      <c r="F60" s="135" t="str">
        <f>IF(C60=0,"",C60)</f>
        <v/>
      </c>
      <c r="G60" s="52"/>
    </row>
    <row r="61" s="51" customFormat="1">
      <c r="A61" s="102" t="s">
        <v>809</v>
      </c>
      <c r="B61" s="66" t="s">
        <v>96</v>
      </c>
      <c r="C61" s="135"/>
      <c r="D61" s="106"/>
      <c r="E61" s="127"/>
      <c r="F61" s="135" t="str">
        <f>IF(C61=0,"",C61)</f>
        <v/>
      </c>
      <c r="G61" s="52"/>
    </row>
    <row r="62" s="51" customFormat="1">
      <c r="A62" s="102" t="s">
        <v>810</v>
      </c>
      <c r="B62" s="66" t="s">
        <v>97</v>
      </c>
      <c r="C62" s="135"/>
      <c r="D62" s="106"/>
      <c r="E62" s="127"/>
      <c r="F62" s="135" t="str">
        <f>IF(C62=0,"",C62)</f>
        <v/>
      </c>
      <c r="G62" s="52"/>
    </row>
    <row r="63" s="51" customFormat="1">
      <c r="A63" s="102" t="s">
        <v>811</v>
      </c>
      <c r="B63" s="66" t="s">
        <v>98</v>
      </c>
      <c r="C63" s="135"/>
      <c r="D63" s="106"/>
      <c r="E63" s="127"/>
      <c r="F63" s="135" t="str">
        <f>IF(C63=0,"",C63)</f>
        <v/>
      </c>
      <c r="G63" s="52"/>
    </row>
    <row r="64" s="51" customFormat="1">
      <c r="A64" s="102" t="s">
        <v>812</v>
      </c>
      <c r="B64" s="66" t="s">
        <v>99</v>
      </c>
      <c r="C64" s="135"/>
      <c r="D64" s="106"/>
      <c r="E64" s="127"/>
      <c r="F64" s="135" t="str">
        <f>IF(C64=0,"",C64)</f>
        <v/>
      </c>
      <c r="G64" s="52"/>
    </row>
    <row r="65" s="51" customFormat="1">
      <c r="A65" s="102" t="s">
        <v>813</v>
      </c>
      <c r="B65" s="66" t="s">
        <v>101</v>
      </c>
      <c r="C65" s="135"/>
      <c r="D65" s="106"/>
      <c r="E65" s="127"/>
      <c r="F65" s="135" t="str">
        <f>IF(C65=0,"",C65)</f>
        <v/>
      </c>
      <c r="G65" s="52"/>
    </row>
    <row r="66" s="51" customFormat="1">
      <c r="A66" s="102" t="s">
        <v>814</v>
      </c>
      <c r="B66" s="66" t="s">
        <v>102</v>
      </c>
      <c r="C66" s="135"/>
      <c r="D66" s="106"/>
      <c r="E66" s="127"/>
      <c r="F66" s="135" t="str">
        <f>IF(C66=0,"",C66)</f>
        <v/>
      </c>
      <c r="G66" s="52"/>
    </row>
    <row r="67" s="51" customFormat="1">
      <c r="A67" s="102" t="s">
        <v>815</v>
      </c>
      <c r="B67" s="66" t="s">
        <v>103</v>
      </c>
      <c r="C67" s="135"/>
      <c r="D67" s="106"/>
      <c r="E67" s="127"/>
      <c r="F67" s="135" t="str">
        <f>IF(C67=0,"",C67)</f>
        <v/>
      </c>
      <c r="G67" s="52"/>
    </row>
    <row r="68" s="51" customFormat="1">
      <c r="A68" s="102" t="s">
        <v>816</v>
      </c>
      <c r="B68" s="66" t="s">
        <v>105</v>
      </c>
      <c r="C68" s="135"/>
      <c r="D68" s="106"/>
      <c r="E68" s="127"/>
      <c r="F68" s="135" t="str">
        <f>IF(C68=0,"",C68)</f>
        <v/>
      </c>
      <c r="G68" s="52"/>
    </row>
    <row r="69" s="51" customFormat="1">
      <c r="A69" s="102" t="s">
        <v>817</v>
      </c>
      <c r="B69" s="66" t="s">
        <v>106</v>
      </c>
      <c r="C69" s="135"/>
      <c r="D69" s="106"/>
      <c r="E69" s="127"/>
      <c r="F69" s="135" t="str">
        <f>IF(C69=0,"",C69)</f>
        <v/>
      </c>
      <c r="G69" s="52"/>
    </row>
    <row r="70" s="51" customFormat="1">
      <c r="A70" s="102" t="s">
        <v>818</v>
      </c>
      <c r="B70" s="66" t="s">
        <v>14</v>
      </c>
      <c r="C70" s="135"/>
      <c r="D70" s="106"/>
      <c r="E70" s="127"/>
      <c r="F70" s="135" t="str">
        <f>IF(C70=0,"",C70)</f>
        <v/>
      </c>
      <c r="G70" s="52"/>
    </row>
    <row r="71" s="51" customFormat="1">
      <c r="A71" s="102" t="s">
        <v>819</v>
      </c>
      <c r="B71" s="66" t="s">
        <v>104</v>
      </c>
      <c r="C71" s="135"/>
      <c r="D71" s="106"/>
      <c r="E71" s="127"/>
      <c r="F71" s="135" t="str">
        <f>IF(C71=0,"",C71)</f>
        <v/>
      </c>
      <c r="G71" s="52"/>
    </row>
    <row r="72" s="51" customFormat="1">
      <c r="A72" s="102" t="s">
        <v>820</v>
      </c>
      <c r="B72" s="66" t="s">
        <v>109</v>
      </c>
      <c r="C72" s="135"/>
      <c r="D72" s="106"/>
      <c r="E72" s="127"/>
      <c r="F72" s="135" t="str">
        <f>IF(C72=0,"",C72)</f>
        <v/>
      </c>
      <c r="G72" s="52"/>
    </row>
    <row r="73">
      <c r="A73" s="102" t="s">
        <v>821</v>
      </c>
      <c r="B73" s="87" t="s">
        <v>111</v>
      </c>
      <c r="C73" s="164">
        <f>SUM(C74:C76)</f>
        <v>0</v>
      </c>
      <c r="D73" s="106"/>
      <c r="E73" s="127"/>
      <c r="F73" s="164">
        <f>SUM(F74:F76)</f>
        <v>0</v>
      </c>
      <c r="G73" s="5"/>
    </row>
    <row r="74">
      <c r="A74" s="102" t="s">
        <v>822</v>
      </c>
      <c r="B74" s="66" t="s">
        <v>112</v>
      </c>
      <c r="C74" s="135"/>
      <c r="D74" s="106"/>
      <c r="E74" s="127"/>
      <c r="F74" s="135" t="str">
        <f>IF(C74=0,"",C74)</f>
        <v/>
      </c>
      <c r="G74" s="5"/>
    </row>
    <row r="75">
      <c r="A75" s="102" t="s">
        <v>823</v>
      </c>
      <c r="B75" s="66" t="s">
        <v>113</v>
      </c>
      <c r="C75" s="135"/>
      <c r="D75" s="106"/>
      <c r="E75" s="127"/>
      <c r="F75" s="135" t="str">
        <f>IF(C75=0,"",C75)</f>
        <v/>
      </c>
      <c r="G75" s="5"/>
    </row>
    <row r="76">
      <c r="A76" s="102" t="s">
        <v>824</v>
      </c>
      <c r="B76" s="66" t="s">
        <v>114</v>
      </c>
      <c r="C76" s="135"/>
      <c r="D76" s="106"/>
      <c r="E76" s="127"/>
      <c r="F76" s="135" t="str">
        <f>IF(C76=0,"",C76)</f>
        <v/>
      </c>
      <c r="G76" s="5"/>
    </row>
    <row r="77">
      <c r="A77" s="102" t="s">
        <v>825</v>
      </c>
      <c r="B77" s="87" t="s">
        <v>2</v>
      </c>
      <c r="C77" s="164">
        <f>SUM(C78:C87)</f>
        <v>0</v>
      </c>
      <c r="D77" s="106"/>
      <c r="E77" s="127"/>
      <c r="F77" s="164">
        <f>SUM(F78:F87)</f>
        <v>0</v>
      </c>
      <c r="G77" s="5"/>
    </row>
    <row r="78">
      <c r="A78" s="102" t="s">
        <v>826</v>
      </c>
      <c r="B78" s="67" t="s">
        <v>115</v>
      </c>
      <c r="C78" s="135"/>
      <c r="D78" s="106"/>
      <c r="E78" s="127"/>
      <c r="F78" s="135" t="str">
        <f>IF(C78=0,"",C78)</f>
        <v/>
      </c>
      <c r="G78" s="5"/>
    </row>
    <row r="79">
      <c r="A79" s="102" t="s">
        <v>827</v>
      </c>
      <c r="B79" s="67" t="s">
        <v>116</v>
      </c>
      <c r="C79" s="135"/>
      <c r="D79" s="106"/>
      <c r="E79" s="127"/>
      <c r="F79" s="135" t="str">
        <f>IF(C79=0,"",C79)</f>
        <v/>
      </c>
      <c r="G79" s="5"/>
    </row>
    <row r="80" s="64" customFormat="1">
      <c r="A80" s="102" t="s">
        <v>828</v>
      </c>
      <c r="B80" s="67" t="s">
        <v>135</v>
      </c>
      <c r="C80" s="135"/>
      <c r="D80" s="106"/>
      <c r="E80" s="127"/>
      <c r="F80" s="135" t="str">
        <f>IF(C80=0,"",C80)</f>
        <v/>
      </c>
      <c r="G80" s="66"/>
    </row>
    <row r="81">
      <c r="A81" s="102" t="s">
        <v>829</v>
      </c>
      <c r="B81" s="67" t="s">
        <v>117</v>
      </c>
      <c r="C81" s="135"/>
      <c r="D81" s="106"/>
      <c r="E81" s="127"/>
      <c r="F81" s="135" t="str">
        <f>IF(C81=0,"",C81)</f>
        <v/>
      </c>
      <c r="G81" s="5"/>
    </row>
    <row r="82">
      <c r="A82" s="102" t="s">
        <v>830</v>
      </c>
      <c r="B82" s="67" t="s">
        <v>118</v>
      </c>
      <c r="C82" s="135"/>
      <c r="D82" s="106"/>
      <c r="E82" s="127"/>
      <c r="F82" s="135" t="str">
        <f>IF(C82=0,"",C82)</f>
        <v/>
      </c>
      <c r="G82" s="5"/>
    </row>
    <row r="83">
      <c r="A83" s="102" t="s">
        <v>831</v>
      </c>
      <c r="B83" s="67" t="s">
        <v>119</v>
      </c>
      <c r="C83" s="135"/>
      <c r="D83" s="106"/>
      <c r="E83" s="127"/>
      <c r="F83" s="135" t="str">
        <f>IF(C83=0,"",C83)</f>
        <v/>
      </c>
      <c r="G83" s="5"/>
    </row>
    <row r="84">
      <c r="A84" s="102" t="s">
        <v>832</v>
      </c>
      <c r="B84" s="67" t="s">
        <v>120</v>
      </c>
      <c r="C84" s="135"/>
      <c r="D84" s="106"/>
      <c r="E84" s="127"/>
      <c r="F84" s="135" t="str">
        <f>IF(C84=0,"",C84)</f>
        <v/>
      </c>
      <c r="G84" s="5"/>
    </row>
    <row r="85">
      <c r="A85" s="102" t="s">
        <v>833</v>
      </c>
      <c r="B85" s="67" t="s">
        <v>123</v>
      </c>
      <c r="C85" s="135"/>
      <c r="D85" s="106"/>
      <c r="E85" s="127"/>
      <c r="F85" s="135" t="str">
        <f>IF(C85=0,"",C85)</f>
        <v/>
      </c>
      <c r="G85" s="5"/>
    </row>
    <row r="86">
      <c r="A86" s="102" t="s">
        <v>834</v>
      </c>
      <c r="B86" s="67" t="s">
        <v>121</v>
      </c>
      <c r="C86" s="135"/>
      <c r="D86" s="106"/>
      <c r="E86" s="127"/>
      <c r="F86" s="135" t="str">
        <f>IF(C86=0,"",C86)</f>
        <v/>
      </c>
      <c r="G86" s="5"/>
    </row>
    <row r="87">
      <c r="A87" s="102" t="s">
        <v>835</v>
      </c>
      <c r="B87" s="67" t="s">
        <v>2</v>
      </c>
      <c r="C87" s="135"/>
      <c r="D87" s="106"/>
      <c r="E87" s="127"/>
      <c r="F87" s="135" t="str">
        <f>IF(C87=0,"",C87)</f>
        <v/>
      </c>
      <c r="G87" s="5"/>
    </row>
    <row r="88" s="64" customFormat="1" hidden="1" outlineLevel="1">
      <c r="A88" s="102" t="s">
        <v>836</v>
      </c>
      <c r="B88" s="84" t="s">
        <v>149</v>
      </c>
      <c r="C88" s="106"/>
      <c r="D88" s="106"/>
      <c r="E88" s="127"/>
      <c r="F88" s="106"/>
      <c r="G88" s="66"/>
    </row>
    <row r="89" s="64" customFormat="1" hidden="1" outlineLevel="1">
      <c r="A89" s="102" t="s">
        <v>837</v>
      </c>
      <c r="B89" s="84" t="s">
        <v>149</v>
      </c>
      <c r="C89" s="106"/>
      <c r="D89" s="106"/>
      <c r="E89" s="127"/>
      <c r="F89" s="106"/>
      <c r="G89" s="66"/>
    </row>
    <row r="90" s="64" customFormat="1" hidden="1" outlineLevel="1">
      <c r="A90" s="102" t="s">
        <v>838</v>
      </c>
      <c r="B90" s="84" t="s">
        <v>149</v>
      </c>
      <c r="C90" s="106"/>
      <c r="D90" s="106"/>
      <c r="E90" s="127"/>
      <c r="F90" s="106"/>
      <c r="G90" s="66"/>
    </row>
    <row r="91" s="64" customFormat="1" hidden="1" outlineLevel="1">
      <c r="A91" s="102" t="s">
        <v>839</v>
      </c>
      <c r="B91" s="84" t="s">
        <v>149</v>
      </c>
      <c r="C91" s="106"/>
      <c r="D91" s="106"/>
      <c r="E91" s="127"/>
      <c r="F91" s="106"/>
      <c r="G91" s="66"/>
    </row>
    <row r="92" s="64" customFormat="1" hidden="1" outlineLevel="1">
      <c r="A92" s="102" t="s">
        <v>840</v>
      </c>
      <c r="B92" s="84" t="s">
        <v>149</v>
      </c>
      <c r="C92" s="106"/>
      <c r="D92" s="106"/>
      <c r="E92" s="127"/>
      <c r="F92" s="106"/>
      <c r="G92" s="66"/>
    </row>
    <row r="93" s="64" customFormat="1" hidden="1" outlineLevel="1">
      <c r="A93" s="102" t="s">
        <v>841</v>
      </c>
      <c r="B93" s="84" t="s">
        <v>149</v>
      </c>
      <c r="C93" s="106"/>
      <c r="D93" s="106"/>
      <c r="E93" s="127"/>
      <c r="F93" s="106"/>
      <c r="G93" s="66"/>
    </row>
    <row r="94" s="64" customFormat="1" hidden="1" outlineLevel="1">
      <c r="A94" s="102" t="s">
        <v>842</v>
      </c>
      <c r="B94" s="84" t="s">
        <v>149</v>
      </c>
      <c r="C94" s="106"/>
      <c r="D94" s="106"/>
      <c r="E94" s="127"/>
      <c r="F94" s="106"/>
      <c r="G94" s="66"/>
    </row>
    <row r="95" s="64" customFormat="1" hidden="1" outlineLevel="1">
      <c r="A95" s="102" t="s">
        <v>843</v>
      </c>
      <c r="B95" s="84" t="s">
        <v>149</v>
      </c>
      <c r="C95" s="106"/>
      <c r="D95" s="106"/>
      <c r="E95" s="127"/>
      <c r="F95" s="106"/>
      <c r="G95" s="66"/>
    </row>
    <row r="96" s="64" customFormat="1" hidden="1" outlineLevel="1">
      <c r="A96" s="102" t="s">
        <v>844</v>
      </c>
      <c r="B96" s="84" t="s">
        <v>149</v>
      </c>
      <c r="C96" s="106"/>
      <c r="D96" s="106"/>
      <c r="E96" s="127"/>
      <c r="F96" s="106"/>
      <c r="G96" s="66"/>
    </row>
    <row r="97" s="64" customFormat="1" hidden="1" outlineLevel="1">
      <c r="A97" s="102" t="s">
        <v>845</v>
      </c>
      <c r="B97" s="84" t="s">
        <v>149</v>
      </c>
      <c r="C97" s="106"/>
      <c r="D97" s="106"/>
      <c r="E97" s="127"/>
      <c r="F97" s="106"/>
      <c r="G97" s="66"/>
    </row>
    <row r="98" s="51" customFormat="1" customHeight="1" collapsed="1">
      <c r="A98" s="72"/>
      <c r="B98" s="74" t="s">
        <v>1092</v>
      </c>
      <c r="C98" s="72" t="s">
        <v>138</v>
      </c>
      <c r="D98" s="72" t="s">
        <v>139</v>
      </c>
      <c r="E98" s="57"/>
      <c r="F98" s="73" t="s">
        <v>142</v>
      </c>
      <c r="G98" s="60"/>
    </row>
    <row r="99" s="51" customFormat="1">
      <c r="A99" s="102" t="s">
        <v>846</v>
      </c>
      <c r="B99" s="67" t="s">
        <v>1713</v>
      </c>
      <c r="C99" s="135">
        <v>0.02641101</v>
      </c>
      <c r="D99" s="106"/>
      <c r="E99" s="106"/>
      <c r="F99" s="135">
        <f>IF(C99=0,"",C99)</f>
        <v>0.02641101</v>
      </c>
      <c r="G99" s="52"/>
    </row>
    <row r="100" s="51" customFormat="1">
      <c r="A100" s="102" t="s">
        <v>847</v>
      </c>
      <c r="B100" s="67" t="s">
        <v>1714</v>
      </c>
      <c r="C100" s="135">
        <v>0.02697022</v>
      </c>
      <c r="D100" s="106"/>
      <c r="E100" s="106"/>
      <c r="F100" s="135">
        <f>IF(C100=0,"",C100)</f>
        <v>0.02697022</v>
      </c>
      <c r="G100" s="52"/>
    </row>
    <row r="101" s="51" customFormat="1">
      <c r="A101" s="102" t="s">
        <v>848</v>
      </c>
      <c r="B101" s="67" t="s">
        <v>1715</v>
      </c>
      <c r="C101" s="135">
        <v>0.02779274</v>
      </c>
      <c r="D101" s="106"/>
      <c r="E101" s="106"/>
      <c r="F101" s="135">
        <f>IF(C101=0,"",C101)</f>
        <v>0.02779274</v>
      </c>
      <c r="G101" s="52"/>
    </row>
    <row r="102" s="51" customFormat="1">
      <c r="A102" s="102" t="s">
        <v>849</v>
      </c>
      <c r="B102" s="67" t="s">
        <v>1716</v>
      </c>
      <c r="C102" s="135">
        <v>0.06249926</v>
      </c>
      <c r="D102" s="106"/>
      <c r="E102" s="106"/>
      <c r="F102" s="135">
        <f>IF(C102=0,"",C102)</f>
        <v>0.06249926</v>
      </c>
      <c r="G102" s="52"/>
    </row>
    <row r="103" s="51" customFormat="1">
      <c r="A103" s="102" t="s">
        <v>850</v>
      </c>
      <c r="B103" s="67" t="s">
        <v>1717</v>
      </c>
      <c r="C103" s="135">
        <v>0.12461664</v>
      </c>
      <c r="D103" s="106"/>
      <c r="E103" s="106"/>
      <c r="F103" s="135">
        <f>IF(C103=0,"",C103)</f>
        <v>0.12461664</v>
      </c>
      <c r="G103" s="52"/>
    </row>
    <row r="104" s="51" customFormat="1">
      <c r="A104" s="102" t="s">
        <v>851</v>
      </c>
      <c r="B104" s="67" t="s">
        <v>1718</v>
      </c>
      <c r="C104" s="135">
        <v>0.20550971</v>
      </c>
      <c r="D104" s="106"/>
      <c r="E104" s="106"/>
      <c r="F104" s="135">
        <f>IF(C104=0,"",C104)</f>
        <v>0.20550971</v>
      </c>
      <c r="G104" s="52"/>
    </row>
    <row r="105" s="51" customFormat="1">
      <c r="A105" s="102" t="s">
        <v>852</v>
      </c>
      <c r="B105" s="67" t="s">
        <v>1719</v>
      </c>
      <c r="C105" s="135">
        <v>0.22118733</v>
      </c>
      <c r="D105" s="106"/>
      <c r="E105" s="106"/>
      <c r="F105" s="135">
        <f>IF(C105=0,"",C105)</f>
        <v>0.22118733</v>
      </c>
      <c r="G105" s="52"/>
    </row>
    <row r="106" s="51" customFormat="1">
      <c r="A106" s="102" t="s">
        <v>853</v>
      </c>
      <c r="B106" s="67" t="s">
        <v>1720</v>
      </c>
      <c r="C106" s="135">
        <v>0.01494081</v>
      </c>
      <c r="D106" s="106"/>
      <c r="E106" s="106"/>
      <c r="F106" s="135">
        <f>IF(C106=0,"",C106)</f>
        <v>0.01494081</v>
      </c>
      <c r="G106" s="52"/>
    </row>
    <row r="107" s="51" customFormat="1">
      <c r="A107" s="102" t="s">
        <v>854</v>
      </c>
      <c r="B107" s="67" t="s">
        <v>1721</v>
      </c>
      <c r="C107" s="135">
        <v>0.12865097</v>
      </c>
      <c r="D107" s="106"/>
      <c r="E107" s="106"/>
      <c r="F107" s="135">
        <f>IF(C107=0,"",C107)</f>
        <v>0.12865097</v>
      </c>
      <c r="G107" s="52"/>
    </row>
    <row r="108" s="51" customFormat="1">
      <c r="A108" s="102" t="s">
        <v>855</v>
      </c>
      <c r="B108" s="67" t="s">
        <v>1722</v>
      </c>
      <c r="C108" s="135">
        <v>0.09540929</v>
      </c>
      <c r="D108" s="106"/>
      <c r="E108" s="106"/>
      <c r="F108" s="135">
        <f>IF(C108=0,"",C108)</f>
        <v>0.09540929</v>
      </c>
      <c r="G108" s="52"/>
    </row>
    <row r="109" s="51" customFormat="1">
      <c r="A109" s="102" t="s">
        <v>856</v>
      </c>
      <c r="B109" s="67" t="s">
        <v>1723</v>
      </c>
      <c r="C109" s="135">
        <v>0.03428672</v>
      </c>
      <c r="D109" s="106"/>
      <c r="E109" s="106"/>
      <c r="F109" s="135">
        <f>IF(C109=0,"",C109)</f>
        <v>0.03428672</v>
      </c>
      <c r="G109" s="52"/>
    </row>
    <row r="110" s="51" customFormat="1">
      <c r="A110" s="102" t="s">
        <v>857</v>
      </c>
      <c r="B110" s="67" t="s">
        <v>1724</v>
      </c>
      <c r="C110" s="135">
        <v>0.03172531</v>
      </c>
      <c r="D110" s="106"/>
      <c r="E110" s="106"/>
      <c r="F110" s="135">
        <f>IF(C110=0,"",C110)</f>
        <v>0.03172531</v>
      </c>
      <c r="G110" s="52"/>
    </row>
    <row r="111" s="51" customFormat="1">
      <c r="A111" s="102" t="s">
        <v>858</v>
      </c>
      <c r="B111" s="67" t="s">
        <v>1725</v>
      </c>
      <c r="C111" s="135">
        <v>0</v>
      </c>
      <c r="D111" s="106"/>
      <c r="E111" s="106"/>
      <c r="F111" s="135" t="str">
        <f>IF(C111=0,"",C111)</f>
        <v/>
      </c>
      <c r="G111" s="52"/>
    </row>
    <row r="112" s="51" customFormat="1">
      <c r="A112" s="102" t="s">
        <v>859</v>
      </c>
      <c r="B112" s="67"/>
      <c r="C112" s="135"/>
      <c r="D112" s="106"/>
      <c r="E112" s="106"/>
      <c r="F112" s="135" t="str">
        <f>IF(C112=0,"",C112)</f>
        <v/>
      </c>
      <c r="G112" s="52"/>
    </row>
    <row r="113" s="51" customFormat="1">
      <c r="A113" s="102" t="s">
        <v>860</v>
      </c>
      <c r="B113" s="67"/>
      <c r="C113" s="135"/>
      <c r="D113" s="106"/>
      <c r="E113" s="106"/>
      <c r="F113" s="135" t="str">
        <f>IF(C113=0,"",C113)</f>
        <v/>
      </c>
      <c r="G113" s="52"/>
    </row>
    <row r="114" s="51" customFormat="1">
      <c r="A114" s="102" t="s">
        <v>861</v>
      </c>
      <c r="B114" s="67"/>
      <c r="C114" s="135"/>
      <c r="D114" s="106"/>
      <c r="E114" s="106"/>
      <c r="F114" s="135" t="str">
        <f>IF(C114=0,"",C114)</f>
        <v/>
      </c>
      <c r="G114" s="52"/>
    </row>
    <row r="115" s="51" customFormat="1">
      <c r="A115" s="102" t="s">
        <v>862</v>
      </c>
      <c r="B115" s="67"/>
      <c r="C115" s="135"/>
      <c r="D115" s="106"/>
      <c r="E115" s="106"/>
      <c r="F115" s="135" t="str">
        <f>IF(C115=0,"",C115)</f>
        <v/>
      </c>
      <c r="G115" s="52"/>
    </row>
    <row r="116" s="51" customFormat="1">
      <c r="A116" s="102" t="s">
        <v>863</v>
      </c>
      <c r="B116" s="67"/>
      <c r="C116" s="135"/>
      <c r="D116" s="106"/>
      <c r="E116" s="106"/>
      <c r="F116" s="135" t="str">
        <f>IF(C116=0,"",C116)</f>
        <v/>
      </c>
      <c r="G116" s="52"/>
    </row>
    <row r="117" s="51" customFormat="1">
      <c r="A117" s="102" t="s">
        <v>864</v>
      </c>
      <c r="B117" s="67"/>
      <c r="C117" s="135"/>
      <c r="D117" s="106"/>
      <c r="E117" s="106"/>
      <c r="F117" s="135" t="str">
        <f>IF(C117=0,"",C117)</f>
        <v/>
      </c>
      <c r="G117" s="52"/>
    </row>
    <row r="118" s="51" customFormat="1">
      <c r="A118" s="102" t="s">
        <v>865</v>
      </c>
      <c r="B118" s="67"/>
      <c r="C118" s="135"/>
      <c r="D118" s="106"/>
      <c r="E118" s="106"/>
      <c r="F118" s="135" t="str">
        <f>IF(C118=0,"",C118)</f>
        <v/>
      </c>
      <c r="G118" s="52"/>
    </row>
    <row r="119" s="51" customFormat="1">
      <c r="A119" s="102" t="s">
        <v>866</v>
      </c>
      <c r="B119" s="67"/>
      <c r="C119" s="135"/>
      <c r="D119" s="106"/>
      <c r="E119" s="106"/>
      <c r="F119" s="135" t="str">
        <f>IF(C119=0,"",C119)</f>
        <v/>
      </c>
      <c r="G119" s="52"/>
    </row>
    <row r="120" s="51" customFormat="1">
      <c r="A120" s="102" t="s">
        <v>867</v>
      </c>
      <c r="B120" s="67"/>
      <c r="C120" s="135"/>
      <c r="D120" s="106"/>
      <c r="E120" s="106"/>
      <c r="F120" s="135" t="str">
        <f>IF(C120=0,"",C120)</f>
        <v/>
      </c>
      <c r="G120" s="52"/>
    </row>
    <row r="121" s="51" customFormat="1">
      <c r="A121" s="102" t="s">
        <v>868</v>
      </c>
      <c r="B121" s="67"/>
      <c r="C121" s="135"/>
      <c r="D121" s="106"/>
      <c r="E121" s="106"/>
      <c r="F121" s="135" t="str">
        <f>IF(C121=0,"",C121)</f>
        <v/>
      </c>
      <c r="G121" s="52"/>
    </row>
    <row r="122" s="51" customFormat="1">
      <c r="A122" s="102" t="s">
        <v>869</v>
      </c>
      <c r="B122" s="67"/>
      <c r="C122" s="135"/>
      <c r="D122" s="106"/>
      <c r="E122" s="106"/>
      <c r="F122" s="135" t="str">
        <f>IF(C122=0,"",C122)</f>
        <v/>
      </c>
      <c r="G122" s="52"/>
    </row>
    <row r="123" s="51" customFormat="1">
      <c r="A123" s="102" t="s">
        <v>870</v>
      </c>
      <c r="B123" s="67"/>
      <c r="C123" s="135"/>
      <c r="D123" s="106"/>
      <c r="E123" s="106"/>
      <c r="F123" s="135" t="str">
        <f>IF(C123=0,"",C123)</f>
        <v/>
      </c>
      <c r="G123" s="52"/>
    </row>
    <row r="124" s="51" customFormat="1">
      <c r="A124" s="102" t="s">
        <v>871</v>
      </c>
      <c r="B124" s="67"/>
      <c r="C124" s="135"/>
      <c r="D124" s="106"/>
      <c r="E124" s="106"/>
      <c r="F124" s="135" t="str">
        <f>IF(C124=0,"",C124)</f>
        <v/>
      </c>
      <c r="G124" s="52"/>
    </row>
    <row r="125" s="51" customFormat="1">
      <c r="A125" s="102" t="s">
        <v>872</v>
      </c>
      <c r="B125" s="67"/>
      <c r="C125" s="135"/>
      <c r="D125" s="106"/>
      <c r="E125" s="106"/>
      <c r="F125" s="135" t="str">
        <f>IF(C125=0,"",C125)</f>
        <v/>
      </c>
      <c r="G125" s="52"/>
    </row>
    <row r="126" s="51" customFormat="1">
      <c r="A126" s="102" t="s">
        <v>873</v>
      </c>
      <c r="B126" s="67"/>
      <c r="C126" s="135"/>
      <c r="D126" s="106"/>
      <c r="E126" s="106"/>
      <c r="F126" s="135" t="str">
        <f>IF(C126=0,"",C126)</f>
        <v/>
      </c>
      <c r="G126" s="52"/>
    </row>
    <row r="127" s="64" customFormat="1">
      <c r="A127" s="102" t="s">
        <v>874</v>
      </c>
      <c r="B127" s="67"/>
      <c r="C127" s="135"/>
      <c r="D127" s="106"/>
      <c r="E127" s="106"/>
      <c r="F127" s="135" t="str">
        <f>IF(C127=0,"",C127)</f>
        <v/>
      </c>
      <c r="G127" s="66"/>
    </row>
    <row r="128" s="64" customFormat="1">
      <c r="A128" s="102" t="s">
        <v>875</v>
      </c>
      <c r="B128" s="67"/>
      <c r="C128" s="135"/>
      <c r="D128" s="106"/>
      <c r="E128" s="106"/>
      <c r="F128" s="135" t="str">
        <f>IF(C128=0,"",C128)</f>
        <v/>
      </c>
      <c r="G128" s="66"/>
    </row>
    <row r="129" s="51" customFormat="1">
      <c r="A129" s="102" t="s">
        <v>876</v>
      </c>
      <c r="B129" s="67"/>
      <c r="C129" s="135"/>
      <c r="D129" s="106"/>
      <c r="E129" s="106"/>
      <c r="F129" s="135" t="str">
        <f>IF(C129=0,"",C129)</f>
        <v/>
      </c>
      <c r="G129" s="52"/>
    </row>
    <row r="130" customHeight="1">
      <c r="A130" s="72"/>
      <c r="B130" s="74" t="s">
        <v>1093</v>
      </c>
      <c r="C130" s="72" t="s">
        <v>138</v>
      </c>
      <c r="D130" s="72" t="s">
        <v>139</v>
      </c>
      <c r="E130" s="37"/>
      <c r="F130" s="73" t="s">
        <v>142</v>
      </c>
      <c r="G130" s="39"/>
    </row>
    <row r="131">
      <c r="A131" s="102" t="s">
        <v>877</v>
      </c>
      <c r="B131" s="5" t="s">
        <v>1726</v>
      </c>
      <c r="C131" s="135">
        <v>0.87591207</v>
      </c>
      <c r="D131" s="106" t="s">
        <v>181</v>
      </c>
      <c r="E131" s="106"/>
      <c r="F131" s="135">
        <f>IF(C131=0,"",C131)</f>
        <v>0.87591207</v>
      </c>
    </row>
    <row r="132">
      <c r="A132" s="102" t="s">
        <v>878</v>
      </c>
      <c r="B132" s="5" t="s">
        <v>1727</v>
      </c>
      <c r="C132" s="135">
        <v>0.12408793</v>
      </c>
      <c r="D132" s="106" t="s">
        <v>181</v>
      </c>
      <c r="E132" s="106"/>
      <c r="F132" s="135">
        <f>IF(C132=0,"",C132)</f>
        <v>0.12408793</v>
      </c>
    </row>
    <row r="133">
      <c r="A133" s="102" t="s">
        <v>879</v>
      </c>
      <c r="B133" s="5" t="s">
        <v>2</v>
      </c>
      <c r="C133" s="135">
        <v>0</v>
      </c>
      <c r="D133" s="106" t="s">
        <v>181</v>
      </c>
      <c r="E133" s="106"/>
      <c r="F133" s="135" t="str">
        <f>IF(C133=0,"",C133)</f>
        <v/>
      </c>
    </row>
    <row r="134" s="64" customFormat="1" hidden="1" outlineLevel="1">
      <c r="A134" s="102" t="s">
        <v>880</v>
      </c>
      <c r="B134" s="66"/>
      <c r="C134" s="66"/>
      <c r="D134" s="66"/>
      <c r="E134" s="65"/>
      <c r="F134" s="66"/>
      <c r="G134" s="65"/>
    </row>
    <row r="135" s="64" customFormat="1" hidden="1" outlineLevel="1">
      <c r="A135" s="102" t="s">
        <v>881</v>
      </c>
      <c r="B135" s="66"/>
      <c r="C135" s="66"/>
      <c r="D135" s="66"/>
      <c r="E135" s="65"/>
      <c r="F135" s="66"/>
      <c r="G135" s="65"/>
    </row>
    <row r="136" s="64" customFormat="1" hidden="1" outlineLevel="1">
      <c r="A136" s="102" t="s">
        <v>882</v>
      </c>
      <c r="B136" s="66"/>
      <c r="C136" s="66"/>
      <c r="D136" s="66"/>
      <c r="E136" s="65"/>
      <c r="F136" s="66"/>
      <c r="G136" s="65"/>
    </row>
    <row r="137" s="64" customFormat="1" hidden="1" outlineLevel="1">
      <c r="A137" s="102" t="s">
        <v>883</v>
      </c>
      <c r="B137" s="66"/>
      <c r="C137" s="66"/>
      <c r="D137" s="66"/>
      <c r="E137" s="65"/>
      <c r="F137" s="66"/>
      <c r="G137" s="65"/>
    </row>
    <row r="138" s="64" customFormat="1" hidden="1" outlineLevel="1">
      <c r="A138" s="102" t="s">
        <v>884</v>
      </c>
      <c r="B138" s="66"/>
      <c r="C138" s="66"/>
      <c r="D138" s="66"/>
      <c r="E138" s="65"/>
      <c r="F138" s="66"/>
      <c r="G138" s="65"/>
    </row>
    <row r="139" s="64" customFormat="1" hidden="1" outlineLevel="1">
      <c r="A139" s="102" t="s">
        <v>885</v>
      </c>
      <c r="B139" s="66"/>
      <c r="C139" s="66"/>
      <c r="D139" s="66"/>
      <c r="E139" s="65"/>
      <c r="F139" s="66"/>
      <c r="G139" s="65"/>
    </row>
    <row r="140" customHeight="1" collapsed="1">
      <c r="A140" s="72"/>
      <c r="B140" s="74" t="s">
        <v>1094</v>
      </c>
      <c r="C140" s="72" t="s">
        <v>138</v>
      </c>
      <c r="D140" s="72" t="s">
        <v>139</v>
      </c>
      <c r="E140" s="37"/>
      <c r="F140" s="73" t="s">
        <v>142</v>
      </c>
      <c r="G140" s="39"/>
    </row>
    <row r="141">
      <c r="A141" s="102" t="s">
        <v>886</v>
      </c>
      <c r="B141" s="66" t="s">
        <v>1728</v>
      </c>
      <c r="C141" s="135">
        <v>0.79575775</v>
      </c>
      <c r="D141" s="106" t="s">
        <v>181</v>
      </c>
      <c r="E141" s="106"/>
      <c r="F141" s="135">
        <f>IF(C141=0,"",C141)</f>
        <v>0.79575775</v>
      </c>
    </row>
    <row r="142">
      <c r="A142" s="102" t="s">
        <v>887</v>
      </c>
      <c r="B142" s="66" t="s">
        <v>12</v>
      </c>
      <c r="C142" s="135">
        <v>0.18763643</v>
      </c>
      <c r="D142" s="106" t="s">
        <v>181</v>
      </c>
      <c r="E142" s="106"/>
      <c r="F142" s="135">
        <f>IF(C142=0,"",C142)</f>
        <v>0.18763643</v>
      </c>
    </row>
    <row r="143">
      <c r="A143" s="102" t="s">
        <v>888</v>
      </c>
      <c r="B143" s="66" t="s">
        <v>2</v>
      </c>
      <c r="C143" s="135">
        <v>0.01660582</v>
      </c>
      <c r="D143" s="106" t="s">
        <v>181</v>
      </c>
      <c r="E143" s="106"/>
      <c r="F143" s="135">
        <f>IF(C143=0,"",C143)</f>
        <v>0.01660582</v>
      </c>
    </row>
    <row r="144" hidden="1" outlineLevel="1">
      <c r="A144" s="102" t="s">
        <v>889</v>
      </c>
      <c r="D144" s="52"/>
      <c r="E144" s="3"/>
      <c r="F144" s="66"/>
    </row>
    <row r="145" s="64" customFormat="1" hidden="1" outlineLevel="1">
      <c r="A145" s="102" t="s">
        <v>890</v>
      </c>
      <c r="B145" s="66"/>
      <c r="C145" s="66"/>
      <c r="D145" s="66"/>
      <c r="E145" s="65"/>
      <c r="F145" s="66"/>
      <c r="G145" s="65"/>
    </row>
    <row r="146" s="64" customFormat="1" hidden="1" outlineLevel="1">
      <c r="A146" s="102" t="s">
        <v>891</v>
      </c>
      <c r="B146" s="66"/>
      <c r="C146" s="66"/>
      <c r="D146" s="66"/>
      <c r="E146" s="65"/>
      <c r="F146" s="66"/>
      <c r="G146" s="65"/>
    </row>
    <row r="147" s="64" customFormat="1" hidden="1" outlineLevel="1">
      <c r="A147" s="102" t="s">
        <v>892</v>
      </c>
      <c r="B147" s="66"/>
      <c r="C147" s="66"/>
      <c r="D147" s="66"/>
      <c r="E147" s="65"/>
      <c r="F147" s="66"/>
      <c r="G147" s="65"/>
    </row>
    <row r="148" s="64" customFormat="1" hidden="1" outlineLevel="1">
      <c r="A148" s="102" t="s">
        <v>893</v>
      </c>
      <c r="B148" s="66"/>
      <c r="C148" s="66"/>
      <c r="D148" s="66"/>
      <c r="E148" s="65"/>
      <c r="F148" s="66"/>
      <c r="G148" s="65"/>
    </row>
    <row r="149" s="64" customFormat="1" hidden="1" outlineLevel="1">
      <c r="A149" s="102" t="s">
        <v>894</v>
      </c>
      <c r="B149" s="66"/>
      <c r="C149" s="66"/>
      <c r="D149" s="66"/>
      <c r="E149" s="65"/>
      <c r="F149" s="66"/>
      <c r="G149" s="65"/>
    </row>
    <row r="150" customHeight="1" collapsed="1">
      <c r="A150" s="72"/>
      <c r="B150" s="74" t="s">
        <v>1095</v>
      </c>
      <c r="C150" s="72" t="s">
        <v>138</v>
      </c>
      <c r="D150" s="72" t="s">
        <v>139</v>
      </c>
      <c r="E150" s="37"/>
      <c r="F150" s="73" t="s">
        <v>142</v>
      </c>
      <c r="G150" s="39"/>
    </row>
    <row r="151">
      <c r="A151" s="102" t="s">
        <v>895</v>
      </c>
      <c r="B151" s="9" t="s">
        <v>1729</v>
      </c>
      <c r="C151" s="135">
        <v>0.00453961</v>
      </c>
      <c r="D151" s="106" t="s">
        <v>181</v>
      </c>
      <c r="E151" s="106"/>
      <c r="F151" s="135">
        <f>IF(C151=0,"",C151)</f>
        <v>0.00453961</v>
      </c>
    </row>
    <row r="152">
      <c r="A152" s="102" t="s">
        <v>896</v>
      </c>
      <c r="B152" s="9" t="s">
        <v>1730</v>
      </c>
      <c r="C152" s="135">
        <v>0.00315556</v>
      </c>
      <c r="D152" s="106" t="s">
        <v>181</v>
      </c>
      <c r="E152" s="106"/>
      <c r="F152" s="135">
        <f>IF(C152=0,"",C152)</f>
        <v>0.00315556</v>
      </c>
    </row>
    <row r="153">
      <c r="A153" s="102" t="s">
        <v>897</v>
      </c>
      <c r="B153" s="9" t="s">
        <v>1731</v>
      </c>
      <c r="C153" s="135">
        <v>0.00356584</v>
      </c>
      <c r="D153" s="106" t="s">
        <v>181</v>
      </c>
      <c r="E153" s="106"/>
      <c r="F153" s="135">
        <f>IF(C153=0,"",C153)</f>
        <v>0.00356584</v>
      </c>
    </row>
    <row r="154">
      <c r="A154" s="102" t="s">
        <v>898</v>
      </c>
      <c r="B154" s="9" t="s">
        <v>1732</v>
      </c>
      <c r="C154" s="135">
        <v>0.02780397</v>
      </c>
      <c r="D154" s="127" t="s">
        <v>181</v>
      </c>
      <c r="E154" s="127"/>
      <c r="F154" s="135">
        <f>IF(C154=0,"",C154)</f>
        <v>0.02780397</v>
      </c>
    </row>
    <row r="155">
      <c r="A155" s="102" t="s">
        <v>899</v>
      </c>
      <c r="B155" s="9" t="s">
        <v>1733</v>
      </c>
      <c r="C155" s="135">
        <v>0.96093501</v>
      </c>
      <c r="D155" s="127" t="s">
        <v>181</v>
      </c>
      <c r="E155" s="127"/>
      <c r="F155" s="135">
        <f>IF(C155=0,"",C155)</f>
        <v>0.96093501</v>
      </c>
    </row>
    <row r="156" s="64" customFormat="1" hidden="1" outlineLevel="1">
      <c r="A156" s="102" t="s">
        <v>900</v>
      </c>
      <c r="B156" s="9" t="s">
        <v>1725</v>
      </c>
      <c r="C156" s="66">
        <v>0</v>
      </c>
      <c r="D156" s="66"/>
      <c r="E156" s="66"/>
      <c r="F156" s="66"/>
      <c r="G156" s="65"/>
    </row>
    <row r="157" s="64" customFormat="1" hidden="1" outlineLevel="1">
      <c r="A157" s="102" t="s">
        <v>901</v>
      </c>
      <c r="B157" s="9"/>
      <c r="C157" s="66"/>
      <c r="D157" s="66"/>
      <c r="E157" s="66"/>
      <c r="F157" s="66"/>
      <c r="G157" s="65"/>
    </row>
    <row r="158" s="64" customFormat="1" hidden="1" outlineLevel="1">
      <c r="A158" s="102" t="s">
        <v>902</v>
      </c>
      <c r="B158" s="9"/>
      <c r="C158" s="66"/>
      <c r="D158" s="66"/>
      <c r="E158" s="66"/>
      <c r="F158" s="66"/>
      <c r="G158" s="65"/>
    </row>
    <row r="159" s="64" customFormat="1" hidden="1" outlineLevel="1">
      <c r="A159" s="102" t="s">
        <v>903</v>
      </c>
      <c r="B159" s="9"/>
      <c r="C159" s="66"/>
      <c r="D159" s="66"/>
      <c r="E159" s="66"/>
      <c r="F159" s="66"/>
      <c r="G159" s="65"/>
    </row>
    <row r="160" customHeight="1" collapsed="1">
      <c r="A160" s="72"/>
      <c r="B160" s="74" t="s">
        <v>1096</v>
      </c>
      <c r="C160" s="72" t="s">
        <v>138</v>
      </c>
      <c r="D160" s="72" t="s">
        <v>139</v>
      </c>
      <c r="E160" s="37"/>
      <c r="F160" s="73" t="s">
        <v>142</v>
      </c>
      <c r="G160" s="39"/>
    </row>
    <row r="161">
      <c r="A161" s="102" t="s">
        <v>904</v>
      </c>
      <c r="B161" s="5" t="s">
        <v>84</v>
      </c>
      <c r="C161" s="135">
        <v>3.624E-05</v>
      </c>
      <c r="D161" s="106" t="s">
        <v>181</v>
      </c>
      <c r="E161" s="106"/>
      <c r="F161" s="135">
        <f>IF(C161=0,"",C161)</f>
        <v>3.624E-05</v>
      </c>
    </row>
    <row r="162" s="64" customFormat="1" hidden="1" outlineLevel="1">
      <c r="A162" s="102" t="s">
        <v>905</v>
      </c>
      <c r="B162" s="66"/>
      <c r="C162" s="66"/>
      <c r="D162" s="66"/>
      <c r="E162" s="65"/>
      <c r="F162" s="66"/>
      <c r="G162" s="65"/>
    </row>
    <row r="163" s="64" customFormat="1" hidden="1" outlineLevel="1">
      <c r="A163" s="102" t="s">
        <v>906</v>
      </c>
      <c r="B163" s="66"/>
      <c r="C163" s="66"/>
      <c r="D163" s="66"/>
      <c r="E163" s="65"/>
      <c r="F163" s="66"/>
      <c r="G163" s="65"/>
    </row>
    <row r="164" s="64" customFormat="1" hidden="1" outlineLevel="1">
      <c r="A164" s="102" t="s">
        <v>907</v>
      </c>
      <c r="B164" s="66"/>
      <c r="C164" s="66"/>
      <c r="D164" s="66"/>
      <c r="E164" s="65"/>
      <c r="F164" s="66"/>
      <c r="G164" s="65"/>
    </row>
    <row r="165" s="64" customFormat="1" hidden="1" outlineLevel="1">
      <c r="A165" s="102" t="s">
        <v>908</v>
      </c>
      <c r="B165" s="66"/>
      <c r="C165" s="66"/>
      <c r="D165" s="66"/>
      <c r="E165" s="65"/>
      <c r="F165" s="66"/>
      <c r="G165" s="65"/>
    </row>
    <row r="166" s="64" customFormat="1" ht="18.75" collapsed="1">
      <c r="A166" s="41"/>
      <c r="B166" s="44" t="s">
        <v>216</v>
      </c>
      <c r="C166" s="41"/>
      <c r="D166" s="41"/>
      <c r="E166" s="41"/>
      <c r="F166" s="42"/>
      <c r="G166" s="42"/>
    </row>
    <row r="167" s="64" customFormat="1" customHeight="1">
      <c r="A167" s="72"/>
      <c r="B167" s="74" t="s">
        <v>1097</v>
      </c>
      <c r="C167" s="72" t="s">
        <v>146</v>
      </c>
      <c r="D167" s="72" t="s">
        <v>54</v>
      </c>
      <c r="E167" s="57"/>
      <c r="F167" s="72" t="s">
        <v>138</v>
      </c>
      <c r="G167" s="72" t="s">
        <v>144</v>
      </c>
    </row>
    <row r="168">
      <c r="A168" s="102" t="s">
        <v>909</v>
      </c>
      <c r="B168" s="98" t="s">
        <v>85</v>
      </c>
      <c r="C168" s="127">
        <v>88.508843828775568</v>
      </c>
      <c r="D168" s="126"/>
      <c r="E168" s="13"/>
      <c r="F168" s="135"/>
      <c r="G168" s="135"/>
    </row>
    <row r="169">
      <c r="A169" s="55"/>
      <c r="B169" s="47"/>
      <c r="C169" s="13"/>
      <c r="D169" s="13"/>
      <c r="E169" s="13"/>
      <c r="F169" s="46"/>
      <c r="G169" s="46"/>
    </row>
    <row r="170">
      <c r="B170" s="98" t="s">
        <v>147</v>
      </c>
      <c r="C170" s="13"/>
      <c r="D170" s="13"/>
      <c r="E170" s="13"/>
      <c r="F170" s="46"/>
      <c r="G170" s="46"/>
    </row>
    <row r="171">
      <c r="A171" s="102" t="s">
        <v>910</v>
      </c>
      <c r="B171" s="67" t="s">
        <v>1734</v>
      </c>
      <c r="C171" s="126">
        <v>107.85295347</v>
      </c>
      <c r="D171" s="126">
        <v>8191</v>
      </c>
      <c r="E171" s="13"/>
      <c r="F171" s="135">
        <f>IF($C$195=0,"",IF(C171="","",C171/$C$195))</f>
        <v>0.0038730045315214785</v>
      </c>
      <c r="G171" s="135">
        <f>IF($D$195=0,"",IF(D171="","",D171/$D$195))</f>
        <v>0.026033919422301894</v>
      </c>
    </row>
    <row r="172">
      <c r="A172" s="102" t="s">
        <v>911</v>
      </c>
      <c r="B172" s="67" t="s">
        <v>1735</v>
      </c>
      <c r="C172" s="126">
        <v>494.3783813</v>
      </c>
      <c r="D172" s="126">
        <v>17065</v>
      </c>
      <c r="E172" s="13"/>
      <c r="F172" s="135">
        <f>IF($C$195=0,"",IF(C172="","",C172/$C$195))</f>
        <v>0.017753150465126093</v>
      </c>
      <c r="G172" s="135">
        <f>IF($D$195=0,"",IF(D172="","",D172/$D$195))</f>
        <v>0.054238656445071642</v>
      </c>
    </row>
    <row r="173">
      <c r="A173" s="102" t="s">
        <v>912</v>
      </c>
      <c r="B173" s="67" t="s">
        <v>1736</v>
      </c>
      <c r="C173" s="126">
        <v>931.03760465</v>
      </c>
      <c r="D173" s="126">
        <v>22765</v>
      </c>
      <c r="E173" s="13"/>
      <c r="F173" s="135">
        <f>IF($C$195=0,"",IF(C173="","",C173/$C$195))</f>
        <v>0.033433603307204386</v>
      </c>
      <c r="G173" s="135">
        <f>IF($D$195=0,"",IF(D173="","",D173/$D$195))</f>
        <v>0.072355289421157681</v>
      </c>
    </row>
    <row r="174">
      <c r="A174" s="102" t="s">
        <v>913</v>
      </c>
      <c r="B174" s="67" t="s">
        <v>1737</v>
      </c>
      <c r="C174" s="126">
        <v>1517.32624045</v>
      </c>
      <c r="D174" s="126">
        <v>28992</v>
      </c>
      <c r="E174" s="13"/>
      <c r="F174" s="135">
        <f>IF($C$195=0,"",IF(C174="","",C174/$C$195))</f>
        <v>0.054487255248822794</v>
      </c>
      <c r="G174" s="135">
        <f>IF($D$195=0,"",IF(D174="","",D174/$D$195))</f>
        <v>0.092146916358366068</v>
      </c>
    </row>
    <row r="175">
      <c r="A175" s="102" t="s">
        <v>914</v>
      </c>
      <c r="B175" s="67" t="s">
        <v>1738</v>
      </c>
      <c r="C175" s="126">
        <v>4603.94141251</v>
      </c>
      <c r="D175" s="126">
        <v>67334</v>
      </c>
      <c r="E175" s="13"/>
      <c r="F175" s="135">
        <f>IF($C$195=0,"",IF(C175="","",C175/$C$195))</f>
        <v>0.16532774838169323</v>
      </c>
      <c r="G175" s="135">
        <f>IF($D$195=0,"",IF(D175="","",D175/$D$195))</f>
        <v>0.21401146751083819</v>
      </c>
    </row>
    <row r="176">
      <c r="A176" s="102" t="s">
        <v>915</v>
      </c>
      <c r="B176" s="67" t="s">
        <v>1739</v>
      </c>
      <c r="C176" s="126">
        <v>5579.31825824</v>
      </c>
      <c r="D176" s="126">
        <v>63141</v>
      </c>
      <c r="E176" s="13"/>
      <c r="F176" s="135">
        <f>IF($C$195=0,"",IF(C176="","",C176/$C$195))</f>
        <v>0.20035357588028083</v>
      </c>
      <c r="G176" s="135">
        <f>IF($D$195=0,"",IF(D176="","",D176/$D$195))</f>
        <v>0.2006846180250963</v>
      </c>
    </row>
    <row r="177">
      <c r="A177" s="102" t="s">
        <v>916</v>
      </c>
      <c r="B177" s="67" t="s">
        <v>1740</v>
      </c>
      <c r="C177" s="126">
        <v>4605.75662532</v>
      </c>
      <c r="D177" s="126">
        <v>43535</v>
      </c>
      <c r="E177" s="13"/>
      <c r="F177" s="135">
        <f>IF($C$195=0,"",IF(C177="","",C177/$C$195))</f>
        <v>0.16539293275738826</v>
      </c>
      <c r="G177" s="135">
        <f>IF($D$195=0,"",IF(D177="","",D177/$D$195))</f>
        <v>0.13836975730068526</v>
      </c>
    </row>
    <row r="178">
      <c r="A178" s="102" t="s">
        <v>917</v>
      </c>
      <c r="B178" s="67" t="s">
        <v>1741</v>
      </c>
      <c r="C178" s="126">
        <v>3312.13645932</v>
      </c>
      <c r="D178" s="126">
        <v>26170</v>
      </c>
      <c r="E178" s="13"/>
      <c r="F178" s="135">
        <f>IF($C$195=0,"",IF(C178="","",C178/$C$195))</f>
        <v>0.11893897295572935</v>
      </c>
      <c r="G178" s="135">
        <f>IF($D$195=0,"",IF(D178="","",D178/$D$195))</f>
        <v>0.083177593856872248</v>
      </c>
    </row>
    <row r="179">
      <c r="A179" s="102" t="s">
        <v>918</v>
      </c>
      <c r="B179" s="67" t="s">
        <v>1742</v>
      </c>
      <c r="C179" s="126">
        <v>2087.13369662</v>
      </c>
      <c r="D179" s="126">
        <v>14409</v>
      </c>
      <c r="E179" s="13"/>
      <c r="F179" s="135">
        <f>IF($C$195=0,"",IF(C179="","",C179/$C$195))</f>
        <v>0.074949067270085531</v>
      </c>
      <c r="G179" s="135">
        <f>IF($D$195=0,"",IF(D179="","",D179/$D$195))</f>
        <v>0.045796941149548034</v>
      </c>
    </row>
    <row r="180">
      <c r="A180" s="102" t="s">
        <v>919</v>
      </c>
      <c r="B180" s="67" t="s">
        <v>1743</v>
      </c>
      <c r="C180" s="126">
        <v>1472.64557773</v>
      </c>
      <c r="D180" s="126">
        <v>8888</v>
      </c>
      <c r="E180" s="7"/>
      <c r="F180" s="135">
        <f>IF($C$195=0,"",IF(C180="","",C180/$C$195))</f>
        <v>0.052882770590606393</v>
      </c>
      <c r="G180" s="135">
        <f>IF($D$195=0,"",IF(D180="","",D180/$D$195))</f>
        <v>0.028249234016044344</v>
      </c>
    </row>
    <row r="181">
      <c r="A181" s="102" t="s">
        <v>920</v>
      </c>
      <c r="B181" s="67" t="s">
        <v>1744</v>
      </c>
      <c r="C181" s="126">
        <v>919.50608784</v>
      </c>
      <c r="D181" s="126">
        <v>5026</v>
      </c>
      <c r="E181" s="7"/>
      <c r="F181" s="135">
        <f>IF($C$195=0,"",IF(C181="","",C181/$C$195))</f>
        <v>0.033019506006912377</v>
      </c>
      <c r="G181" s="135">
        <f>IF($D$195=0,"",IF(D181="","",D181/$D$195))</f>
        <v>0.015974420585580431</v>
      </c>
    </row>
    <row r="182">
      <c r="A182" s="102" t="s">
        <v>921</v>
      </c>
      <c r="B182" s="67" t="s">
        <v>1745</v>
      </c>
      <c r="C182" s="126">
        <v>643.00194492</v>
      </c>
      <c r="D182" s="126">
        <v>3117</v>
      </c>
      <c r="E182" s="7"/>
      <c r="F182" s="135">
        <f>IF($C$195=0,"",IF(C182="","",C182/$C$195))</f>
        <v>0.023090229486807619</v>
      </c>
      <c r="G182" s="135">
        <f>IF($D$195=0,"",IF(D182="","",D182/$D$195))</f>
        <v>0.0099069377169228416</v>
      </c>
    </row>
    <row r="183">
      <c r="A183" s="102" t="s">
        <v>922</v>
      </c>
      <c r="B183" s="67" t="s">
        <v>1746</v>
      </c>
      <c r="C183" s="126">
        <v>419.46040947</v>
      </c>
      <c r="D183" s="126">
        <v>1881</v>
      </c>
      <c r="E183" s="7"/>
      <c r="F183" s="135">
        <f>IF($C$195=0,"",IF(C183="","",C183/$C$195))</f>
        <v>0.015062842642719563</v>
      </c>
      <c r="G183" s="135">
        <f>IF($D$195=0,"",IF(D183="","",D183/$D$195))</f>
        <v>0.0059784888821083947</v>
      </c>
    </row>
    <row r="184">
      <c r="A184" s="102" t="s">
        <v>923</v>
      </c>
      <c r="B184" s="67" t="s">
        <v>1747</v>
      </c>
      <c r="C184" s="126">
        <v>334.47187969</v>
      </c>
      <c r="D184" s="126">
        <v>1381</v>
      </c>
      <c r="E184" s="7"/>
      <c r="F184" s="135">
        <f>IF($C$195=0,"",IF(C184="","",C184/$C$195))</f>
        <v>0.01201090062003915</v>
      </c>
      <c r="G184" s="135">
        <f>IF($D$195=0,"",IF(D184="","",D184/$D$195))</f>
        <v>0.0043893105508727766</v>
      </c>
    </row>
    <row r="185">
      <c r="A185" s="102" t="s">
        <v>924</v>
      </c>
      <c r="B185" s="67" t="s">
        <v>1748</v>
      </c>
      <c r="C185" s="126">
        <v>230.91341747</v>
      </c>
      <c r="D185" s="126">
        <v>858</v>
      </c>
      <c r="E185" s="7"/>
      <c r="F185" s="135">
        <f>IF($C$195=0,"",IF(C185="","",C185/$C$195))</f>
        <v>0.0082921114672968536</v>
      </c>
      <c r="G185" s="135">
        <f>IF($D$195=0,"",IF(D185="","",D185/$D$195))</f>
        <v>0.0027270300164003204</v>
      </c>
    </row>
    <row r="186">
      <c r="A186" s="102" t="s">
        <v>925</v>
      </c>
      <c r="B186" s="67" t="s">
        <v>1749</v>
      </c>
      <c r="C186" s="126">
        <v>189.75006825</v>
      </c>
      <c r="D186" s="126">
        <v>650</v>
      </c>
      <c r="F186" s="135">
        <f>IF($C$195=0,"",IF(C186="","",C186/$C$195))</f>
        <v>0.0068139336990264048</v>
      </c>
      <c r="G186" s="135">
        <f>IF($D$195=0,"",IF(D186="","",D186/$D$195))</f>
        <v>0.0020659318306063034</v>
      </c>
    </row>
    <row r="187">
      <c r="A187" s="102" t="s">
        <v>926</v>
      </c>
      <c r="B187" s="67" t="s">
        <v>1750</v>
      </c>
      <c r="C187" s="126">
        <v>140.73674854</v>
      </c>
      <c r="D187" s="126">
        <v>477</v>
      </c>
      <c r="E187" s="14"/>
      <c r="F187" s="135">
        <f>IF($C$195=0,"",IF(C187="","",C187/$C$195))</f>
        <v>0.00505386312854784</v>
      </c>
      <c r="G187" s="135">
        <f>IF($D$195=0,"",IF(D187="","",D187/$D$195))</f>
        <v>0.0015160761279987794</v>
      </c>
    </row>
    <row r="188">
      <c r="A188" s="102" t="s">
        <v>927</v>
      </c>
      <c r="B188" s="67" t="s">
        <v>1751</v>
      </c>
      <c r="C188" s="126">
        <v>85.98639332</v>
      </c>
      <c r="D188" s="126">
        <v>282</v>
      </c>
      <c r="E188" s="14"/>
      <c r="F188" s="135">
        <f>IF($C$195=0,"",IF(C188="","",C188/$C$195))</f>
        <v>0.0030877753484069535</v>
      </c>
      <c r="G188" s="135">
        <f>IF($D$195=0,"",IF(D188="","",D188/$D$195))</f>
        <v>0.0008962965788168885</v>
      </c>
    </row>
    <row r="189">
      <c r="A189" s="102" t="s">
        <v>928</v>
      </c>
      <c r="B189" s="67" t="s">
        <v>1752</v>
      </c>
      <c r="C189" s="126">
        <v>55.55718276</v>
      </c>
      <c r="D189" s="126">
        <v>162</v>
      </c>
      <c r="E189" s="14"/>
      <c r="F189" s="135">
        <f>IF($C$195=0,"",IF(C189="","",C189/$C$195))</f>
        <v>0.0019950609942999734</v>
      </c>
      <c r="G189" s="135">
        <f>IF($D$195=0,"",IF(D189="","",D189/$D$195))</f>
        <v>0.00051489377932034024</v>
      </c>
    </row>
    <row r="190">
      <c r="A190" s="102" t="s">
        <v>929</v>
      </c>
      <c r="B190" s="67" t="s">
        <v>1753</v>
      </c>
      <c r="C190" s="126">
        <v>58.93824059</v>
      </c>
      <c r="D190" s="126">
        <v>150</v>
      </c>
      <c r="E190" s="14"/>
      <c r="F190" s="135">
        <f>IF($C$195=0,"",IF(C190="","",C190/$C$195))</f>
        <v>0.0021164749368543477</v>
      </c>
      <c r="G190" s="135">
        <f>IF($D$195=0,"",IF(D190="","",D190/$D$195))</f>
        <v>0.00047675349937068538</v>
      </c>
    </row>
    <row r="191">
      <c r="A191" s="102" t="s">
        <v>930</v>
      </c>
      <c r="B191" s="67" t="s">
        <v>1754</v>
      </c>
      <c r="C191" s="126">
        <v>22.26756658</v>
      </c>
      <c r="D191" s="126">
        <v>67</v>
      </c>
      <c r="E191" s="14"/>
      <c r="F191" s="135">
        <f>IF($C$195=0,"",IF(C191="","",C191/$C$195))</f>
        <v>0.00079962934250368128</v>
      </c>
      <c r="G191" s="135">
        <f>IF($D$195=0,"",IF(D191="","",D191/$D$195))</f>
        <v>0.00021294989638557279</v>
      </c>
    </row>
    <row r="192">
      <c r="A192" s="102" t="s">
        <v>931</v>
      </c>
      <c r="B192" s="67" t="s">
        <v>1755</v>
      </c>
      <c r="C192" s="126">
        <v>32.61572013</v>
      </c>
      <c r="D192" s="126">
        <v>80</v>
      </c>
      <c r="E192" s="14"/>
      <c r="F192" s="135">
        <f>IF($C$195=0,"",IF(C192="","",C192/$C$195))</f>
        <v>0.0011712320135717309</v>
      </c>
      <c r="G192" s="135">
        <f>IF($D$195=0,"",IF(D192="","",D192/$D$195))</f>
        <v>0.00025426853299769886</v>
      </c>
    </row>
    <row r="193">
      <c r="A193" s="102" t="s">
        <v>932</v>
      </c>
      <c r="B193" s="67" t="s">
        <v>1756</v>
      </c>
      <c r="C193" s="126">
        <v>2.62764699</v>
      </c>
      <c r="D193" s="126">
        <v>7</v>
      </c>
      <c r="E193" s="14"/>
      <c r="F193" s="135">
        <f>IF($C$195=0,"",IF(C193="","",C193/$C$195))</f>
        <v>9.4358924554991818E-05</v>
      </c>
      <c r="G193" s="135">
        <f>IF($D$195=0,"",IF(D193="","",D193/$D$195))</f>
        <v>2.2248496637298649E-05</v>
      </c>
    </row>
    <row r="194">
      <c r="A194" s="102" t="s">
        <v>933</v>
      </c>
      <c r="B194" s="67"/>
      <c r="C194" s="126"/>
      <c r="D194" s="126"/>
      <c r="E194" s="14"/>
      <c r="F194" s="135" t="str">
        <f>IF($C$195=0,"",IF(C194="","",C194/$C$195))</f>
        <v/>
      </c>
      <c r="G194" s="135" t="str">
        <f>IF($D$195=0,"",IF(D194="","",D194/$D$195))</f>
        <v/>
      </c>
    </row>
    <row r="195">
      <c r="A195" s="102" t="s">
        <v>934</v>
      </c>
      <c r="B195" s="8" t="s">
        <v>1</v>
      </c>
      <c r="C195" s="68">
        <f>SUM(C171:C194)</f>
        <v>27847.360516160006</v>
      </c>
      <c r="D195" s="126">
        <f>SUM(D171:D194)</f>
        <v>314628</v>
      </c>
      <c r="E195" s="14"/>
      <c r="F195" s="135">
        <f>SUM(F171:F194)</f>
        <v>0.99999999999999978</v>
      </c>
      <c r="G195" s="135">
        <f>SUM(G171:G194)</f>
        <v>1</v>
      </c>
    </row>
    <row r="196" s="64" customFormat="1" customHeight="1">
      <c r="A196" s="72"/>
      <c r="B196" s="74" t="s">
        <v>1098</v>
      </c>
      <c r="C196" s="72" t="s">
        <v>146</v>
      </c>
      <c r="D196" s="72" t="s">
        <v>54</v>
      </c>
      <c r="E196" s="57"/>
      <c r="F196" s="72" t="s">
        <v>138</v>
      </c>
      <c r="G196" s="72" t="s">
        <v>144</v>
      </c>
    </row>
    <row r="197">
      <c r="A197" s="102" t="s">
        <v>935</v>
      </c>
      <c r="B197" s="5" t="s">
        <v>132</v>
      </c>
      <c r="C197" s="106">
        <v>0.671231</v>
      </c>
      <c r="D197" s="126"/>
      <c r="F197" s="135"/>
      <c r="G197" s="135"/>
    </row>
    <row r="198">
      <c r="G198" s="5"/>
    </row>
    <row r="199" s="64" customFormat="1">
      <c r="A199" s="102"/>
      <c r="B199" s="98" t="s">
        <v>252</v>
      </c>
      <c r="C199" s="66"/>
      <c r="D199" s="66"/>
      <c r="E199" s="66"/>
      <c r="F199" s="66"/>
      <c r="G199" s="66"/>
    </row>
    <row r="200">
      <c r="A200" s="102" t="s">
        <v>936</v>
      </c>
      <c r="B200" s="5" t="s">
        <v>1757</v>
      </c>
      <c r="C200" s="126">
        <v>4064.31253779</v>
      </c>
      <c r="D200" s="126">
        <v>80755</v>
      </c>
      <c r="F200" s="135">
        <f>IF($C$208=0,"",IF(C200="","",C200/$C$208))</f>
        <v>0.14594965061164247</v>
      </c>
      <c r="G200" s="135">
        <f>IF($D$208=0,"",IF(D200="","",D200/$D$208))</f>
        <v>0.25666819227786464</v>
      </c>
    </row>
    <row r="201">
      <c r="A201" s="102" t="s">
        <v>937</v>
      </c>
      <c r="B201" s="66" t="s">
        <v>1758</v>
      </c>
      <c r="C201" s="126">
        <v>2648.39396355</v>
      </c>
      <c r="D201" s="126">
        <v>33992</v>
      </c>
      <c r="F201" s="135">
        <f>IF($C$208=0,"",IF(C201="","",C201/$C$208))</f>
        <v>0.095103949331683341</v>
      </c>
      <c r="G201" s="135">
        <f>IF($D$208=0,"",IF(D201="","",D201/$D$208))</f>
        <v>0.10803869967072224</v>
      </c>
    </row>
    <row r="202">
      <c r="A202" s="102" t="s">
        <v>938</v>
      </c>
      <c r="B202" s="66" t="s">
        <v>1759</v>
      </c>
      <c r="C202" s="126">
        <v>3408.20744995</v>
      </c>
      <c r="D202" s="126">
        <v>37828</v>
      </c>
      <c r="F202" s="135">
        <f>IF($C$208=0,"",IF(C202="","",C202/$C$208))</f>
        <v>0.12238888665847505</v>
      </c>
      <c r="G202" s="135">
        <f>IF($D$208=0,"",IF(D202="","",D202/$D$208))</f>
        <v>0.12023087582796191</v>
      </c>
    </row>
    <row r="203">
      <c r="A203" s="102" t="s">
        <v>939</v>
      </c>
      <c r="B203" s="66" t="s">
        <v>1760</v>
      </c>
      <c r="C203" s="126">
        <v>4019.4054944</v>
      </c>
      <c r="D203" s="126">
        <v>40001</v>
      </c>
      <c r="F203" s="135">
        <f>IF($C$208=0,"",IF(C203="","",C203/$C$208))</f>
        <v>0.14433703661312938</v>
      </c>
      <c r="G203" s="135">
        <f>IF($D$208=0,"",IF(D203="","",D203/$D$208))</f>
        <v>0.1271374448555119</v>
      </c>
    </row>
    <row r="204">
      <c r="A204" s="102" t="s">
        <v>940</v>
      </c>
      <c r="B204" s="66" t="s">
        <v>1761</v>
      </c>
      <c r="C204" s="126">
        <v>4516.24377522</v>
      </c>
      <c r="D204" s="126">
        <v>41444</v>
      </c>
      <c r="F204" s="135">
        <f>IF($C$208=0,"",IF(C204="","",C204/$C$208))</f>
        <v>0.162178522183429</v>
      </c>
      <c r="G204" s="135">
        <f>IF($D$208=0,"",IF(D204="","",D204/$D$208))</f>
        <v>0.13172381351945789</v>
      </c>
    </row>
    <row r="205">
      <c r="A205" s="102" t="s">
        <v>941</v>
      </c>
      <c r="B205" s="66" t="s">
        <v>1762</v>
      </c>
      <c r="C205" s="126">
        <v>4352.70946021</v>
      </c>
      <c r="D205" s="126">
        <v>38936</v>
      </c>
      <c r="F205" s="135">
        <f>IF($C$208=0,"",IF(C205="","",C205/$C$208))</f>
        <v>0.15630599739189266</v>
      </c>
      <c r="G205" s="135">
        <f>IF($D$208=0,"",IF(D205="","",D205/$D$208))</f>
        <v>0.12375249500998003</v>
      </c>
    </row>
    <row r="206">
      <c r="A206" s="102" t="s">
        <v>942</v>
      </c>
      <c r="B206" s="66" t="s">
        <v>1763</v>
      </c>
      <c r="C206" s="126">
        <v>3157.77315725</v>
      </c>
      <c r="D206" s="126">
        <v>27494</v>
      </c>
      <c r="F206" s="135">
        <f>IF($C$208=0,"",IF(C206="","",C206/$C$208))</f>
        <v>0.1133957796616855</v>
      </c>
      <c r="G206" s="135">
        <f>IF($D$208=0,"",IF(D206="","",D206/$D$208))</f>
        <v>0.087385738077984165</v>
      </c>
    </row>
    <row r="207">
      <c r="A207" s="102" t="s">
        <v>943</v>
      </c>
      <c r="B207" s="66" t="s">
        <v>164</v>
      </c>
      <c r="C207" s="126">
        <v>1680.31467779</v>
      </c>
      <c r="D207" s="126">
        <v>14178</v>
      </c>
      <c r="F207" s="135">
        <f>IF($C$208=0,"",IF(C207="","",C207/$C$208))</f>
        <v>0.0603401775480625</v>
      </c>
      <c r="G207" s="135">
        <f>IF($D$208=0,"",IF(D207="","",D207/$D$208))</f>
        <v>0.045062740760517181</v>
      </c>
    </row>
    <row r="208" s="51" customFormat="1">
      <c r="A208" s="102" t="s">
        <v>944</v>
      </c>
      <c r="B208" s="54" t="s">
        <v>1</v>
      </c>
      <c r="C208" s="126">
        <f>SUM(C200:C207)</f>
        <v>27847.360516160003</v>
      </c>
      <c r="D208" s="126">
        <f>SUM(D200:D207)</f>
        <v>314628</v>
      </c>
      <c r="E208" s="52"/>
      <c r="F208" s="135">
        <f>SUM(F200:F207)</f>
        <v>0.99999999999999989</v>
      </c>
      <c r="G208" s="135">
        <f>SUM(G200:G207)</f>
        <v>0.99999999999999989</v>
      </c>
    </row>
    <row r="209" s="64" customFormat="1" hidden="1" outlineLevel="1">
      <c r="A209" s="102" t="s">
        <v>945</v>
      </c>
      <c r="B209" s="84" t="s">
        <v>1764</v>
      </c>
      <c r="C209" s="126">
        <v>1350.30620979</v>
      </c>
      <c r="D209" s="126">
        <v>11514</v>
      </c>
      <c r="E209" s="66"/>
      <c r="F209" s="136">
        <f>IF($C$208=0,"",IF(C209="","",C209/$C$208))</f>
        <v>0.048489558247590776</v>
      </c>
      <c r="G209" s="136">
        <f>IF($D$208=0,"",IF(D209="","",D209/$D$208))</f>
        <v>0.036595598611693807</v>
      </c>
    </row>
    <row r="210" s="64" customFormat="1" hidden="1" outlineLevel="1">
      <c r="A210" s="102" t="s">
        <v>946</v>
      </c>
      <c r="B210" s="84" t="s">
        <v>1765</v>
      </c>
      <c r="C210" s="126">
        <v>254.94630749</v>
      </c>
      <c r="D210" s="126">
        <v>2066</v>
      </c>
      <c r="E210" s="66"/>
      <c r="F210" s="136">
        <f>IF($C$208=0,"",IF(C210="","",C210/$C$208))</f>
        <v>0.0091551336559187735</v>
      </c>
      <c r="G210" s="136">
        <f>IF($D$208=0,"",IF(D210="","",D210/$D$208))</f>
        <v>0.0065664848646655736</v>
      </c>
    </row>
    <row r="211" s="64" customFormat="1" hidden="1" outlineLevel="1">
      <c r="A211" s="102" t="s">
        <v>947</v>
      </c>
      <c r="B211" s="84" t="s">
        <v>1766</v>
      </c>
      <c r="C211" s="126">
        <v>42.82248032</v>
      </c>
      <c r="D211" s="126">
        <v>351</v>
      </c>
      <c r="E211" s="66"/>
      <c r="F211" s="136">
        <f>IF($C$208=0,"",IF(C211="","",C211/$C$208))</f>
        <v>0.0015377572425634321</v>
      </c>
      <c r="G211" s="136">
        <f>IF($D$208=0,"",IF(D211="","",D211/$D$208))</f>
        <v>0.0011156031885274037</v>
      </c>
    </row>
    <row r="212" s="64" customFormat="1" hidden="1" outlineLevel="1">
      <c r="A212" s="102" t="s">
        <v>948</v>
      </c>
      <c r="B212" s="84" t="s">
        <v>1767</v>
      </c>
      <c r="C212" s="126">
        <v>16.63727152</v>
      </c>
      <c r="D212" s="126">
        <v>122</v>
      </c>
      <c r="E212" s="66"/>
      <c r="F212" s="136">
        <f>IF($C$208=0,"",IF(C212="","",C212/$C$208))</f>
        <v>0.00059744518732198274</v>
      </c>
      <c r="G212" s="136">
        <f>IF($D$208=0,"",IF(D212="","",D212/$D$208))</f>
        <v>0.00038775951282149078</v>
      </c>
    </row>
    <row r="213" s="64" customFormat="1" hidden="1" outlineLevel="1">
      <c r="A213" s="102" t="s">
        <v>949</v>
      </c>
      <c r="B213" s="84" t="s">
        <v>1768</v>
      </c>
      <c r="C213" s="126">
        <v>5.36316144</v>
      </c>
      <c r="D213" s="126">
        <v>48</v>
      </c>
      <c r="E213" s="66"/>
      <c r="F213" s="136">
        <f>IF($C$208=0,"",IF(C213="","",C213/$C$208))</f>
        <v>0.00019259137457166623</v>
      </c>
      <c r="G213" s="136">
        <f>IF($D$208=0,"",IF(D213="","",D213/$D$208))</f>
        <v>0.00015256111979861933</v>
      </c>
    </row>
    <row r="214" s="64" customFormat="1" hidden="1" outlineLevel="1">
      <c r="A214" s="102" t="s">
        <v>950</v>
      </c>
      <c r="B214" s="84" t="s">
        <v>1769</v>
      </c>
      <c r="C214" s="126">
        <v>10.23924723</v>
      </c>
      <c r="D214" s="126">
        <v>77</v>
      </c>
      <c r="E214" s="66"/>
      <c r="F214" s="136">
        <f>IF($C$208=0,"",IF(C214="","",C214/$C$208))</f>
        <v>0.0003676918400958719</v>
      </c>
      <c r="G214" s="136">
        <f>IF($D$208=0,"",IF(D214="","",D214/$D$208))</f>
        <v>0.00024473346301028519</v>
      </c>
    </row>
    <row r="215" s="64" customFormat="1" hidden="1" outlineLevel="1">
      <c r="A215" s="102" t="s">
        <v>951</v>
      </c>
      <c r="B215" s="84"/>
      <c r="C215" s="66"/>
      <c r="D215" s="126"/>
      <c r="E215" s="66"/>
      <c r="F215" s="59"/>
      <c r="G215" s="59"/>
    </row>
    <row r="216" s="64" customFormat="1" hidden="1" outlineLevel="1">
      <c r="A216" s="102" t="s">
        <v>952</v>
      </c>
      <c r="B216" s="84"/>
      <c r="C216" s="66"/>
      <c r="D216" s="66"/>
      <c r="E216" s="66"/>
      <c r="F216" s="59"/>
      <c r="G216" s="59"/>
    </row>
    <row r="217" s="64" customFormat="1" hidden="1" outlineLevel="1">
      <c r="A217" s="102" t="s">
        <v>953</v>
      </c>
      <c r="B217" s="84"/>
      <c r="C217" s="66"/>
      <c r="D217" s="66"/>
      <c r="E217" s="66"/>
      <c r="F217" s="59"/>
      <c r="G217" s="59"/>
    </row>
    <row r="218" s="64" customFormat="1" customHeight="1" collapsed="1">
      <c r="A218" s="72"/>
      <c r="B218" s="74" t="s">
        <v>1099</v>
      </c>
      <c r="C218" s="72" t="s">
        <v>146</v>
      </c>
      <c r="D218" s="72" t="s">
        <v>54</v>
      </c>
      <c r="E218" s="57"/>
      <c r="F218" s="72" t="s">
        <v>138</v>
      </c>
      <c r="G218" s="72" t="s">
        <v>144</v>
      </c>
    </row>
    <row r="219" s="51" customFormat="1">
      <c r="A219" s="102" t="s">
        <v>954</v>
      </c>
      <c r="B219" s="52" t="s">
        <v>132</v>
      </c>
      <c r="C219" s="106">
        <v>0.67125515</v>
      </c>
      <c r="D219" s="126"/>
      <c r="E219" s="102"/>
      <c r="F219" s="135"/>
      <c r="G219" s="135"/>
    </row>
    <row r="220" s="64" customFormat="1">
      <c r="A220" s="66"/>
      <c r="B220" s="66"/>
      <c r="C220" s="102"/>
      <c r="D220" s="102"/>
      <c r="E220" s="102"/>
      <c r="F220" s="102"/>
      <c r="G220" s="102"/>
    </row>
    <row r="221" s="51" customFormat="1">
      <c r="A221" s="66"/>
      <c r="B221" s="98" t="s">
        <v>252</v>
      </c>
      <c r="C221" s="102"/>
      <c r="D221" s="102"/>
      <c r="E221" s="102"/>
      <c r="F221" s="102"/>
      <c r="G221" s="102"/>
    </row>
    <row r="222" s="51" customFormat="1">
      <c r="A222" s="102" t="s">
        <v>955</v>
      </c>
      <c r="B222" s="66" t="s">
        <v>1770</v>
      </c>
      <c r="C222" s="126">
        <v>4064.0008678</v>
      </c>
      <c r="D222" s="126">
        <v>80746</v>
      </c>
      <c r="E222" s="102"/>
      <c r="F222" s="135">
        <f>IF($C$230=0,"",IF(C222="","",C222/$C$230))</f>
        <v>0.14593845852793244</v>
      </c>
      <c r="G222" s="135">
        <f>IF($D$230=0,"",IF(D222="","",D222/$D$230))</f>
        <v>0.25663958706790241</v>
      </c>
    </row>
    <row r="223" s="51" customFormat="1">
      <c r="A223" s="102" t="s">
        <v>956</v>
      </c>
      <c r="B223" s="66" t="s">
        <v>1771</v>
      </c>
      <c r="C223" s="126">
        <v>2647.64550061</v>
      </c>
      <c r="D223" s="126">
        <v>33987</v>
      </c>
      <c r="E223" s="102"/>
      <c r="F223" s="135">
        <f>IF($C$230=0,"",IF(C223="","",C223/$C$230))</f>
        <v>0.095077071993001069</v>
      </c>
      <c r="G223" s="135">
        <f>IF($D$230=0,"",IF(D223="","",D223/$D$230))</f>
        <v>0.10802280788740989</v>
      </c>
    </row>
    <row r="224" s="51" customFormat="1">
      <c r="A224" s="102" t="s">
        <v>957</v>
      </c>
      <c r="B224" s="66" t="s">
        <v>1772</v>
      </c>
      <c r="C224" s="126">
        <v>3408.75290124</v>
      </c>
      <c r="D224" s="126">
        <v>37836</v>
      </c>
      <c r="E224" s="102"/>
      <c r="F224" s="135">
        <f>IF($C$230=0,"",IF(C224="","",C224/$C$230))</f>
        <v>0.12240847383944625</v>
      </c>
      <c r="G224" s="135">
        <f>IF($D$230=0,"",IF(D224="","",D224/$D$230))</f>
        <v>0.12025630268126168</v>
      </c>
    </row>
    <row r="225" s="51" customFormat="1">
      <c r="A225" s="102" t="s">
        <v>958</v>
      </c>
      <c r="B225" s="66" t="s">
        <v>1773</v>
      </c>
      <c r="C225" s="126">
        <v>4019.50291273</v>
      </c>
      <c r="D225" s="126">
        <v>40002</v>
      </c>
      <c r="E225" s="102"/>
      <c r="F225" s="135">
        <f>IF($C$230=0,"",IF(C225="","",C225/$C$230))</f>
        <v>0.14434053490985102</v>
      </c>
      <c r="G225" s="135">
        <f>IF($D$230=0,"",IF(D225="","",D225/$D$230))</f>
        <v>0.12714062321217437</v>
      </c>
    </row>
    <row r="226" s="51" customFormat="1">
      <c r="A226" s="102" t="s">
        <v>959</v>
      </c>
      <c r="B226" s="66" t="s">
        <v>1774</v>
      </c>
      <c r="C226" s="126">
        <v>4516.00026878</v>
      </c>
      <c r="D226" s="126">
        <v>41439</v>
      </c>
      <c r="E226" s="102"/>
      <c r="F226" s="135">
        <f>IF($C$230=0,"",IF(C226="","",C226/$C$230))</f>
        <v>0.16216977785594205</v>
      </c>
      <c r="G226" s="135">
        <f>IF($D$230=0,"",IF(D226="","",D226/$D$230))</f>
        <v>0.13170792173614554</v>
      </c>
    </row>
    <row r="227" s="51" customFormat="1">
      <c r="A227" s="102" t="s">
        <v>960</v>
      </c>
      <c r="B227" s="66" t="s">
        <v>1775</v>
      </c>
      <c r="C227" s="126">
        <v>4354.90309993</v>
      </c>
      <c r="D227" s="126">
        <v>38955</v>
      </c>
      <c r="E227" s="102"/>
      <c r="F227" s="135">
        <f>IF($C$230=0,"",IF(C227="","",C227/$C$230))</f>
        <v>0.15638477109537266</v>
      </c>
      <c r="G227" s="135">
        <f>IF($D$230=0,"",IF(D227="","",D227/$D$230))</f>
        <v>0.12381288378656699</v>
      </c>
    </row>
    <row r="228" s="51" customFormat="1">
      <c r="A228" s="102" t="s">
        <v>961</v>
      </c>
      <c r="B228" s="66" t="s">
        <v>1776</v>
      </c>
      <c r="C228" s="126">
        <v>3156.25828747</v>
      </c>
      <c r="D228" s="126">
        <v>27484</v>
      </c>
      <c r="E228" s="102"/>
      <c r="F228" s="135">
        <f>IF($C$230=0,"",IF(C228="","",C228/$C$230))</f>
        <v>0.11334138061804469</v>
      </c>
      <c r="G228" s="135">
        <f>IF($D$230=0,"",IF(D228="","",D228/$D$230))</f>
        <v>0.087353954511359452</v>
      </c>
    </row>
    <row r="229" s="51" customFormat="1">
      <c r="A229" s="102" t="s">
        <v>962</v>
      </c>
      <c r="B229" s="66" t="s">
        <v>164</v>
      </c>
      <c r="C229" s="126">
        <v>1680.2966776</v>
      </c>
      <c r="D229" s="126">
        <v>14179</v>
      </c>
      <c r="E229" s="102"/>
      <c r="F229" s="135">
        <f>IF($C$230=0,"",IF(C229="","",C229/$C$230))</f>
        <v>0.060339531160409729</v>
      </c>
      <c r="G229" s="135">
        <f>IF($D$230=0,"",IF(D229="","",D229/$D$230))</f>
        <v>0.045065919117179651</v>
      </c>
    </row>
    <row r="230" s="51" customFormat="1">
      <c r="A230" s="102" t="s">
        <v>963</v>
      </c>
      <c r="B230" s="54" t="s">
        <v>1</v>
      </c>
      <c r="C230" s="126">
        <f>SUM(C222:C229)</f>
        <v>27847.360516160003</v>
      </c>
      <c r="D230" s="126">
        <f>SUM(D222:D229)</f>
        <v>314628</v>
      </c>
      <c r="E230" s="102"/>
      <c r="F230" s="135">
        <f>SUM(F222:F229)</f>
        <v>0.99999999999999989</v>
      </c>
      <c r="G230" s="135">
        <f>SUM(G222:G229)</f>
        <v>0.99999999999999989</v>
      </c>
    </row>
    <row r="231" s="64" customFormat="1" hidden="1" outlineLevel="1">
      <c r="A231" s="102" t="s">
        <v>964</v>
      </c>
      <c r="B231" s="84" t="s">
        <v>1764</v>
      </c>
      <c r="C231" s="126">
        <v>1351.12524872</v>
      </c>
      <c r="D231" s="126">
        <v>11522</v>
      </c>
      <c r="E231" s="66"/>
      <c r="F231" s="136">
        <f>IF($C$230=0,"",IF(C231="","",C231/$C$230))</f>
        <v>0.048518969973327754</v>
      </c>
      <c r="G231" s="136">
        <f>IF($D$230=0,"",IF(D231="","",D231/$D$230))</f>
        <v>0.03662102546499358</v>
      </c>
    </row>
    <row r="232" s="64" customFormat="1" hidden="1" outlineLevel="1">
      <c r="A232" s="102" t="s">
        <v>965</v>
      </c>
      <c r="B232" s="84" t="s">
        <v>1765</v>
      </c>
      <c r="C232" s="126">
        <v>254.10926837</v>
      </c>
      <c r="D232" s="126">
        <v>2059</v>
      </c>
      <c r="E232" s="66"/>
      <c r="F232" s="136">
        <f>IF($C$230=0,"",IF(C232="","",C232/$C$230))</f>
        <v>0.0091250755425290216</v>
      </c>
      <c r="G232" s="136">
        <f>IF($D$230=0,"",IF(D232="","",D232/$D$230))</f>
        <v>0.0065442363680282747</v>
      </c>
    </row>
    <row r="233" s="64" customFormat="1" hidden="1" outlineLevel="1">
      <c r="A233" s="102" t="s">
        <v>966</v>
      </c>
      <c r="B233" s="84" t="s">
        <v>1766</v>
      </c>
      <c r="C233" s="126">
        <v>42.82248032</v>
      </c>
      <c r="D233" s="126">
        <v>351</v>
      </c>
      <c r="E233" s="66"/>
      <c r="F233" s="136">
        <f>IF($C$230=0,"",IF(C233="","",C233/$C$230))</f>
        <v>0.0015377572425634321</v>
      </c>
      <c r="G233" s="136">
        <f>IF($D$230=0,"",IF(D233="","",D233/$D$230))</f>
        <v>0.0011156031885274037</v>
      </c>
    </row>
    <row r="234" s="64" customFormat="1" hidden="1" outlineLevel="1">
      <c r="A234" s="102" t="s">
        <v>967</v>
      </c>
      <c r="B234" s="84" t="s">
        <v>1767</v>
      </c>
      <c r="C234" s="126">
        <v>16.63727152</v>
      </c>
      <c r="D234" s="126">
        <v>122</v>
      </c>
      <c r="E234" s="66"/>
      <c r="F234" s="136">
        <f>IF($C$230=0,"",IF(C234="","",C234/$C$230))</f>
        <v>0.00059744518732198274</v>
      </c>
      <c r="G234" s="136">
        <f>IF($D$230=0,"",IF(D234="","",D234/$D$230))</f>
        <v>0.00038775951282149078</v>
      </c>
    </row>
    <row r="235" s="64" customFormat="1" hidden="1" outlineLevel="1">
      <c r="A235" s="102" t="s">
        <v>968</v>
      </c>
      <c r="B235" s="84" t="s">
        <v>1768</v>
      </c>
      <c r="C235" s="126">
        <v>5.36316144</v>
      </c>
      <c r="D235" s="126">
        <v>48</v>
      </c>
      <c r="E235" s="66"/>
      <c r="F235" s="136">
        <f>IF($C$230=0,"",IF(C235="","",C235/$C$230))</f>
        <v>0.00019259137457166623</v>
      </c>
      <c r="G235" s="136">
        <f>IF($D$230=0,"",IF(D235="","",D235/$D$230))</f>
        <v>0.00015256111979861933</v>
      </c>
    </row>
    <row r="236" s="64" customFormat="1" hidden="1" outlineLevel="1">
      <c r="A236" s="102" t="s">
        <v>969</v>
      </c>
      <c r="B236" s="84" t="s">
        <v>1777</v>
      </c>
      <c r="C236" s="126">
        <v>10.23924723</v>
      </c>
      <c r="D236" s="126">
        <v>77</v>
      </c>
      <c r="E236" s="66"/>
      <c r="F236" s="136">
        <f>IF($C$230=0,"",IF(C236="","",C236/$C$230))</f>
        <v>0.0003676918400958719</v>
      </c>
      <c r="G236" s="136">
        <f>IF($D$230=0,"",IF(D236="","",D236/$D$230))</f>
        <v>0.00024473346301028519</v>
      </c>
    </row>
    <row r="237" s="64" customFormat="1" hidden="1" outlineLevel="1">
      <c r="A237" s="102" t="s">
        <v>970</v>
      </c>
      <c r="B237" s="84"/>
      <c r="C237" s="66"/>
      <c r="D237" s="66"/>
      <c r="E237" s="66"/>
      <c r="F237" s="59"/>
      <c r="G237" s="59"/>
    </row>
    <row r="238" s="64" customFormat="1" hidden="1" outlineLevel="1">
      <c r="A238" s="102" t="s">
        <v>971</v>
      </c>
      <c r="B238" s="84"/>
      <c r="C238" s="66"/>
      <c r="D238" s="66"/>
      <c r="E238" s="66"/>
      <c r="F238" s="59"/>
      <c r="G238" s="59"/>
    </row>
    <row r="239" s="64" customFormat="1" hidden="1" outlineLevel="1">
      <c r="A239" s="102" t="s">
        <v>972</v>
      </c>
      <c r="B239" s="84"/>
      <c r="C239" s="66"/>
      <c r="D239" s="66"/>
      <c r="E239" s="66"/>
      <c r="F239" s="59"/>
      <c r="G239" s="59"/>
    </row>
    <row r="240" customHeight="1" collapsed="1">
      <c r="A240" s="72"/>
      <c r="B240" s="74" t="s">
        <v>1100</v>
      </c>
      <c r="C240" s="72" t="s">
        <v>138</v>
      </c>
      <c r="D240" s="38"/>
      <c r="E240" s="37"/>
      <c r="F240" s="38"/>
      <c r="G240" s="38"/>
    </row>
    <row r="241">
      <c r="A241" s="102" t="s">
        <v>973</v>
      </c>
      <c r="B241" s="5" t="s">
        <v>1507</v>
      </c>
      <c r="C241" s="135">
        <v>1</v>
      </c>
      <c r="E241" s="14"/>
      <c r="F241" s="14"/>
      <c r="G241" s="14"/>
    </row>
    <row r="242">
      <c r="A242" s="102" t="s">
        <v>974</v>
      </c>
      <c r="B242" s="5" t="s">
        <v>2</v>
      </c>
      <c r="C242" s="135">
        <v>0</v>
      </c>
      <c r="E242" s="14"/>
      <c r="F242" s="14"/>
    </row>
    <row r="243">
      <c r="A243" s="102" t="s">
        <v>975</v>
      </c>
      <c r="B243" s="5" t="s">
        <v>29</v>
      </c>
      <c r="C243" s="135">
        <v>0</v>
      </c>
      <c r="E243" s="14"/>
      <c r="F243" s="14"/>
    </row>
    <row r="244" s="64" customFormat="1">
      <c r="A244" s="102" t="s">
        <v>976</v>
      </c>
      <c r="B244" s="98" t="s">
        <v>1506</v>
      </c>
      <c r="C244" s="135"/>
      <c r="D244" s="102"/>
      <c r="E244" s="71"/>
      <c r="F244" s="71"/>
      <c r="G244" s="65"/>
    </row>
    <row r="245">
      <c r="A245" s="102" t="s">
        <v>1521</v>
      </c>
      <c r="B245" s="102" t="s">
        <v>2</v>
      </c>
      <c r="C245" s="135"/>
      <c r="E245" s="14"/>
      <c r="F245" s="14"/>
    </row>
    <row r="246" s="64" customFormat="1" hidden="1" outlineLevel="1">
      <c r="A246" s="102" t="s">
        <v>977</v>
      </c>
      <c r="B246" s="84" t="s">
        <v>151</v>
      </c>
      <c r="C246" s="106"/>
      <c r="D246" s="66"/>
      <c r="E246" s="71"/>
      <c r="F246" s="71"/>
      <c r="G246" s="65"/>
    </row>
    <row r="247" s="64" customFormat="1" hidden="1" outlineLevel="1">
      <c r="A247" s="102" t="s">
        <v>978</v>
      </c>
      <c r="B247" s="84" t="s">
        <v>152</v>
      </c>
      <c r="C247" s="106"/>
      <c r="D247" s="66"/>
      <c r="E247" s="71"/>
      <c r="F247" s="71"/>
      <c r="G247" s="65"/>
    </row>
    <row r="248" s="64" customFormat="1" hidden="1" outlineLevel="1">
      <c r="A248" s="102" t="s">
        <v>979</v>
      </c>
      <c r="B248" s="84" t="s">
        <v>194</v>
      </c>
      <c r="C248" s="106"/>
      <c r="D248" s="66"/>
      <c r="E248" s="71"/>
      <c r="F248" s="71"/>
      <c r="G248" s="65"/>
    </row>
    <row r="249" s="64" customFormat="1" hidden="1" outlineLevel="1">
      <c r="A249" s="102" t="s">
        <v>980</v>
      </c>
      <c r="B249" s="84" t="s">
        <v>195</v>
      </c>
      <c r="C249" s="106"/>
      <c r="D249" s="66"/>
      <c r="E249" s="71"/>
      <c r="F249" s="71"/>
      <c r="G249" s="65"/>
    </row>
    <row r="250" s="64" customFormat="1" hidden="1" outlineLevel="1">
      <c r="A250" s="102" t="s">
        <v>981</v>
      </c>
      <c r="B250" s="84" t="s">
        <v>196</v>
      </c>
      <c r="C250" s="106"/>
      <c r="D250" s="66"/>
      <c r="E250" s="71"/>
      <c r="F250" s="71"/>
      <c r="G250" s="65"/>
    </row>
    <row r="251" s="64" customFormat="1" hidden="1" outlineLevel="1">
      <c r="A251" s="102" t="s">
        <v>982</v>
      </c>
      <c r="B251" s="84" t="s">
        <v>149</v>
      </c>
      <c r="C251" s="106"/>
      <c r="D251" s="66"/>
      <c r="E251" s="71"/>
      <c r="F251" s="71"/>
      <c r="G251" s="65"/>
    </row>
    <row r="252" s="64" customFormat="1" hidden="1" outlineLevel="1">
      <c r="A252" s="102" t="s">
        <v>983</v>
      </c>
      <c r="B252" s="84" t="s">
        <v>149</v>
      </c>
      <c r="C252" s="106"/>
      <c r="D252" s="66"/>
      <c r="E252" s="71"/>
      <c r="F252" s="71"/>
      <c r="G252" s="65"/>
    </row>
    <row r="253" s="64" customFormat="1" hidden="1" outlineLevel="1">
      <c r="A253" s="102" t="s">
        <v>984</v>
      </c>
      <c r="B253" s="84" t="s">
        <v>149</v>
      </c>
      <c r="C253" s="106"/>
      <c r="D253" s="66"/>
      <c r="E253" s="71"/>
      <c r="F253" s="71"/>
      <c r="G253" s="65"/>
    </row>
    <row r="254" s="64" customFormat="1" hidden="1" outlineLevel="1">
      <c r="A254" s="102" t="s">
        <v>985</v>
      </c>
      <c r="B254" s="84" t="s">
        <v>149</v>
      </c>
      <c r="C254" s="106"/>
      <c r="D254" s="66"/>
      <c r="E254" s="71"/>
      <c r="F254" s="71"/>
      <c r="G254" s="65"/>
    </row>
    <row r="255" s="64" customFormat="1" hidden="1" outlineLevel="1">
      <c r="A255" s="102" t="s">
        <v>986</v>
      </c>
      <c r="B255" s="84" t="s">
        <v>149</v>
      </c>
      <c r="C255" s="106"/>
      <c r="D255" s="66"/>
      <c r="E255" s="71"/>
      <c r="F255" s="71"/>
      <c r="G255" s="65"/>
    </row>
    <row r="256" s="64" customFormat="1" hidden="1" outlineLevel="1">
      <c r="A256" s="102" t="s">
        <v>987</v>
      </c>
      <c r="B256" s="84" t="s">
        <v>149</v>
      </c>
      <c r="C256" s="106"/>
      <c r="D256" s="66"/>
      <c r="E256" s="71"/>
      <c r="F256" s="71"/>
      <c r="G256" s="65"/>
    </row>
    <row r="257" customHeight="1" collapsed="1">
      <c r="A257" s="72"/>
      <c r="B257" s="74" t="s">
        <v>1101</v>
      </c>
      <c r="C257" s="72" t="s">
        <v>138</v>
      </c>
      <c r="D257" s="38"/>
      <c r="E257" s="37"/>
      <c r="F257" s="38"/>
      <c r="G257" s="39"/>
    </row>
    <row r="258">
      <c r="A258" s="102" t="s">
        <v>988</v>
      </c>
      <c r="B258" s="5" t="s">
        <v>1778</v>
      </c>
      <c r="C258" s="135">
        <v>0.92416714</v>
      </c>
      <c r="E258" s="3"/>
      <c r="F258" s="3"/>
    </row>
    <row r="259">
      <c r="A259" s="102" t="s">
        <v>989</v>
      </c>
      <c r="B259" s="5" t="s">
        <v>1779</v>
      </c>
      <c r="C259" s="135">
        <v>0.07583286</v>
      </c>
      <c r="E259" s="3"/>
      <c r="F259" s="3"/>
    </row>
    <row r="260">
      <c r="A260" s="102" t="s">
        <v>990</v>
      </c>
      <c r="B260" s="5" t="s">
        <v>2</v>
      </c>
      <c r="C260" s="135">
        <v>0</v>
      </c>
      <c r="E260" s="3"/>
      <c r="F260" s="3"/>
    </row>
    <row r="261" s="64" customFormat="1" hidden="1" outlineLevel="1">
      <c r="A261" s="102" t="s">
        <v>991</v>
      </c>
      <c r="B261" s="66"/>
      <c r="C261" s="66"/>
      <c r="D261" s="66"/>
      <c r="E261" s="65"/>
      <c r="F261" s="65"/>
      <c r="G261" s="65"/>
    </row>
    <row r="262" s="64" customFormat="1" hidden="1" outlineLevel="1">
      <c r="A262" s="102" t="s">
        <v>992</v>
      </c>
      <c r="B262" s="66"/>
      <c r="C262" s="66"/>
      <c r="D262" s="66"/>
      <c r="E262" s="65"/>
      <c r="F262" s="65"/>
      <c r="G262" s="65"/>
    </row>
    <row r="263" s="64" customFormat="1" hidden="1" outlineLevel="1">
      <c r="A263" s="102" t="s">
        <v>993</v>
      </c>
      <c r="B263" s="66"/>
      <c r="C263" s="66"/>
      <c r="D263" s="66"/>
      <c r="E263" s="65"/>
      <c r="F263" s="65"/>
      <c r="G263" s="65"/>
    </row>
    <row r="264" s="64" customFormat="1" hidden="1" outlineLevel="1">
      <c r="A264" s="102" t="s">
        <v>994</v>
      </c>
      <c r="B264" s="66"/>
      <c r="C264" s="66"/>
      <c r="D264" s="66"/>
      <c r="E264" s="65"/>
      <c r="F264" s="65"/>
      <c r="G264" s="65"/>
    </row>
    <row r="265" s="64" customFormat="1" hidden="1" outlineLevel="1">
      <c r="A265" s="102" t="s">
        <v>995</v>
      </c>
      <c r="B265" s="66"/>
      <c r="C265" s="66"/>
      <c r="D265" s="66"/>
      <c r="E265" s="65"/>
      <c r="F265" s="65"/>
      <c r="G265" s="65"/>
    </row>
    <row r="266" s="64" customFormat="1" hidden="1" outlineLevel="1">
      <c r="A266" s="102" t="s">
        <v>996</v>
      </c>
      <c r="B266" s="66"/>
      <c r="C266" s="66"/>
      <c r="D266" s="66"/>
      <c r="E266" s="65"/>
      <c r="F266" s="65"/>
      <c r="G266" s="65"/>
    </row>
    <row r="267" s="64" customFormat="1" ht="18.75" collapsed="1">
      <c r="A267" s="41"/>
      <c r="B267" s="44" t="s">
        <v>218</v>
      </c>
      <c r="C267" s="41"/>
      <c r="D267" s="41"/>
      <c r="E267" s="41"/>
      <c r="F267" s="42"/>
      <c r="G267" s="42"/>
    </row>
    <row r="268" s="64" customFormat="1" customHeight="1" hidden="1" outlineLevel="1">
      <c r="A268" s="72"/>
      <c r="B268" s="74" t="s">
        <v>1102</v>
      </c>
      <c r="C268" s="72" t="s">
        <v>146</v>
      </c>
      <c r="D268" s="72" t="s">
        <v>54</v>
      </c>
      <c r="E268" s="72"/>
      <c r="F268" s="72" t="s">
        <v>139</v>
      </c>
      <c r="G268" s="72" t="s">
        <v>144</v>
      </c>
    </row>
    <row r="269" s="51" customFormat="1" hidden="1" outlineLevel="1">
      <c r="A269" s="102" t="s">
        <v>997</v>
      </c>
      <c r="B269" s="102" t="s">
        <v>85</v>
      </c>
      <c r="C269" s="126"/>
      <c r="D269" s="126"/>
      <c r="E269" s="102"/>
      <c r="F269" s="134"/>
      <c r="G269" s="128"/>
    </row>
    <row r="270" s="51" customFormat="1" hidden="1" outlineLevel="1">
      <c r="A270" s="55"/>
      <c r="B270" s="102"/>
      <c r="C270" s="127"/>
      <c r="D270" s="132"/>
      <c r="E270" s="55"/>
      <c r="F270" s="46"/>
      <c r="G270" s="46"/>
    </row>
    <row r="271" s="51" customFormat="1" hidden="1" outlineLevel="1">
      <c r="A271" s="66"/>
      <c r="B271" s="102" t="s">
        <v>147</v>
      </c>
      <c r="C271" s="127"/>
      <c r="D271" s="132"/>
      <c r="E271" s="55"/>
      <c r="F271" s="46"/>
      <c r="G271" s="46"/>
    </row>
    <row r="272" s="51" customFormat="1" hidden="1" outlineLevel="1">
      <c r="A272" s="102" t="s">
        <v>998</v>
      </c>
      <c r="B272" s="67" t="s">
        <v>83</v>
      </c>
      <c r="C272" s="126"/>
      <c r="D272" s="126"/>
      <c r="E272" s="55"/>
      <c r="F272" s="136" t="str">
        <f>IF($C$296=0,"",IF(C272="","",C272/$C$296))</f>
        <v/>
      </c>
      <c r="G272" s="59" t="str">
        <f>IF($D$296=0,"",IF(D272="","",D272/$D$296))</f>
        <v/>
      </c>
    </row>
    <row r="273" s="51" customFormat="1" hidden="1" outlineLevel="1">
      <c r="A273" s="102" t="s">
        <v>999</v>
      </c>
      <c r="B273" s="67"/>
      <c r="C273" s="126"/>
      <c r="D273" s="126"/>
      <c r="E273" s="55"/>
      <c r="F273" s="136" t="str">
        <f>IF($C$296=0,"",IF(C273="","",C273/$C$296))</f>
        <v/>
      </c>
      <c r="G273" s="59" t="str">
        <f>IF($D$296=0,"",IF(D273="","",D273/$D$296))</f>
        <v/>
      </c>
    </row>
    <row r="274" s="51" customFormat="1" hidden="1" outlineLevel="1">
      <c r="A274" s="102" t="s">
        <v>1000</v>
      </c>
      <c r="B274" s="67"/>
      <c r="C274" s="126"/>
      <c r="D274" s="126"/>
      <c r="E274" s="55"/>
      <c r="F274" s="136" t="str">
        <f>IF($C$296=0,"",IF(C274="","",C274/$C$296))</f>
        <v/>
      </c>
      <c r="G274" s="59" t="str">
        <f>IF($D$296=0,"",IF(D274="","",D274/$D$296))</f>
        <v/>
      </c>
    </row>
    <row r="275" s="51" customFormat="1" hidden="1" outlineLevel="1">
      <c r="A275" s="102" t="s">
        <v>1001</v>
      </c>
      <c r="B275" s="67"/>
      <c r="C275" s="126"/>
      <c r="D275" s="126"/>
      <c r="E275" s="55"/>
      <c r="F275" s="136" t="str">
        <f>IF($C$296=0,"",IF(C275="","",C275/$C$296))</f>
        <v/>
      </c>
      <c r="G275" s="59" t="str">
        <f>IF($D$296=0,"",IF(D275="","",D275/$D$296))</f>
        <v/>
      </c>
    </row>
    <row r="276" s="51" customFormat="1" hidden="1" outlineLevel="1">
      <c r="A276" s="102" t="s">
        <v>1002</v>
      </c>
      <c r="B276" s="67"/>
      <c r="C276" s="126"/>
      <c r="D276" s="126"/>
      <c r="E276" s="55"/>
      <c r="F276" s="136" t="str">
        <f>IF($C$296=0,"",IF(C276="","",C276/$C$296))</f>
        <v/>
      </c>
      <c r="G276" s="59" t="str">
        <f>IF($D$296=0,"",IF(D276="","",D276/$D$296))</f>
        <v/>
      </c>
    </row>
    <row r="277" s="51" customFormat="1" hidden="1" outlineLevel="1">
      <c r="A277" s="102" t="s">
        <v>1003</v>
      </c>
      <c r="B277" s="67"/>
      <c r="C277" s="126"/>
      <c r="D277" s="126"/>
      <c r="E277" s="55"/>
      <c r="F277" s="136" t="str">
        <f>IF($C$296=0,"",IF(C277="","",C277/$C$296))</f>
        <v/>
      </c>
      <c r="G277" s="59" t="str">
        <f>IF($D$296=0,"",IF(D277="","",D277/$D$296))</f>
        <v/>
      </c>
    </row>
    <row r="278" s="51" customFormat="1" hidden="1" outlineLevel="1">
      <c r="A278" s="102" t="s">
        <v>1004</v>
      </c>
      <c r="B278" s="67"/>
      <c r="C278" s="126"/>
      <c r="D278" s="126"/>
      <c r="E278" s="55"/>
      <c r="F278" s="136" t="str">
        <f>IF($C$296=0,"",IF(C278="","",C278/$C$296))</f>
        <v/>
      </c>
      <c r="G278" s="59" t="str">
        <f>IF($D$296=0,"",IF(D278="","",D278/$D$296))</f>
        <v/>
      </c>
    </row>
    <row r="279" s="51" customFormat="1" hidden="1" outlineLevel="1">
      <c r="A279" s="102" t="s">
        <v>1005</v>
      </c>
      <c r="B279" s="67"/>
      <c r="C279" s="126"/>
      <c r="D279" s="126"/>
      <c r="E279" s="55"/>
      <c r="F279" s="136" t="str">
        <f>IF($C$296=0,"",IF(C279="","",C279/$C$296))</f>
        <v/>
      </c>
      <c r="G279" s="59" t="str">
        <f>IF($D$296=0,"",IF(D279="","",D279/$D$296))</f>
        <v/>
      </c>
    </row>
    <row r="280" s="51" customFormat="1" hidden="1" outlineLevel="1">
      <c r="A280" s="102" t="s">
        <v>1006</v>
      </c>
      <c r="B280" s="67"/>
      <c r="C280" s="126"/>
      <c r="D280" s="126"/>
      <c r="E280" s="55"/>
      <c r="F280" s="136" t="str">
        <f>IF($C$296=0,"",IF(C280="","",C280/$C$296))</f>
        <v/>
      </c>
      <c r="G280" s="59" t="str">
        <f>IF($D$296=0,"",IF(D280="","",D280/$D$296))</f>
        <v/>
      </c>
    </row>
    <row r="281" s="51" customFormat="1" hidden="1" outlineLevel="1">
      <c r="A281" s="102" t="s">
        <v>1007</v>
      </c>
      <c r="B281" s="67"/>
      <c r="C281" s="126"/>
      <c r="D281" s="126"/>
      <c r="E281" s="53"/>
      <c r="F281" s="136" t="str">
        <f>IF($C$296=0,"",IF(C281="","",C281/$C$296))</f>
        <v/>
      </c>
      <c r="G281" s="59" t="str">
        <f>IF($D$296=0,"",IF(D281="","",D281/$D$296))</f>
        <v/>
      </c>
    </row>
    <row r="282" s="51" customFormat="1" hidden="1" outlineLevel="1">
      <c r="A282" s="102" t="s">
        <v>1008</v>
      </c>
      <c r="B282" s="67"/>
      <c r="C282" s="126"/>
      <c r="D282" s="126"/>
      <c r="E282" s="53"/>
      <c r="F282" s="136" t="str">
        <f>IF($C$296=0,"",IF(C282="","",C282/$C$296))</f>
        <v/>
      </c>
      <c r="G282" s="59" t="str">
        <f>IF($D$296=0,"",IF(D282="","",D282/$D$296))</f>
        <v/>
      </c>
    </row>
    <row r="283" s="51" customFormat="1" hidden="1" outlineLevel="1">
      <c r="A283" s="102" t="s">
        <v>1009</v>
      </c>
      <c r="B283" s="67"/>
      <c r="C283" s="126"/>
      <c r="D283" s="126"/>
      <c r="E283" s="53"/>
      <c r="F283" s="136" t="str">
        <f>IF($C$296=0,"",IF(C283="","",C283/$C$296))</f>
        <v/>
      </c>
      <c r="G283" s="59" t="str">
        <f>IF($D$296=0,"",IF(D283="","",D283/$D$296))</f>
        <v/>
      </c>
    </row>
    <row r="284" s="51" customFormat="1" hidden="1" outlineLevel="1">
      <c r="A284" s="102" t="s">
        <v>1010</v>
      </c>
      <c r="B284" s="67"/>
      <c r="C284" s="126"/>
      <c r="D284" s="126"/>
      <c r="E284" s="53"/>
      <c r="F284" s="136" t="str">
        <f>IF($C$296=0,"",IF(C284="","",C284/$C$296))</f>
        <v/>
      </c>
      <c r="G284" s="59" t="str">
        <f>IF($D$296=0,"",IF(D284="","",D284/$D$296))</f>
        <v/>
      </c>
    </row>
    <row r="285" s="51" customFormat="1" hidden="1" outlineLevel="1">
      <c r="A285" s="102" t="s">
        <v>1011</v>
      </c>
      <c r="B285" s="67"/>
      <c r="C285" s="126"/>
      <c r="D285" s="126"/>
      <c r="E285" s="53"/>
      <c r="F285" s="136" t="str">
        <f>IF($C$296=0,"",IF(C285="","",C285/$C$296))</f>
        <v/>
      </c>
      <c r="G285" s="59" t="str">
        <f>IF($D$296=0,"",IF(D285="","",D285/$D$296))</f>
        <v/>
      </c>
    </row>
    <row r="286" s="51" customFormat="1" hidden="1" outlineLevel="1">
      <c r="A286" s="102" t="s">
        <v>1012</v>
      </c>
      <c r="B286" s="67"/>
      <c r="C286" s="126"/>
      <c r="D286" s="126"/>
      <c r="E286" s="53"/>
      <c r="F286" s="136" t="str">
        <f>IF($C$296=0,"",IF(C286="","",C286/$C$296))</f>
        <v/>
      </c>
      <c r="G286" s="59" t="str">
        <f>IF($D$296=0,"",IF(D286="","",D286/$D$296))</f>
        <v/>
      </c>
    </row>
    <row r="287" s="51" customFormat="1" hidden="1" outlineLevel="1">
      <c r="A287" s="102" t="s">
        <v>1013</v>
      </c>
      <c r="B287" s="67"/>
      <c r="C287" s="126"/>
      <c r="D287" s="126"/>
      <c r="E287" s="52"/>
      <c r="F287" s="136" t="str">
        <f>IF($C$296=0,"",IF(C287="","",C287/$C$296))</f>
        <v/>
      </c>
      <c r="G287" s="59" t="str">
        <f>IF($D$296=0,"",IF(D287="","",D287/$D$296))</f>
        <v/>
      </c>
    </row>
    <row r="288" s="51" customFormat="1" hidden="1" outlineLevel="1">
      <c r="A288" s="102" t="s">
        <v>1014</v>
      </c>
      <c r="B288" s="67"/>
      <c r="C288" s="126"/>
      <c r="D288" s="126"/>
      <c r="E288" s="56"/>
      <c r="F288" s="136" t="str">
        <f>IF($C$296=0,"",IF(C288="","",C288/$C$296))</f>
        <v/>
      </c>
      <c r="G288" s="59" t="str">
        <f>IF($D$296=0,"",IF(D288="","",D288/$D$296))</f>
        <v/>
      </c>
    </row>
    <row r="289" s="51" customFormat="1" hidden="1" outlineLevel="1">
      <c r="A289" s="102" t="s">
        <v>1015</v>
      </c>
      <c r="B289" s="67"/>
      <c r="C289" s="126"/>
      <c r="D289" s="126"/>
      <c r="E289" s="56"/>
      <c r="F289" s="136" t="str">
        <f>IF($C$296=0,"",IF(C289="","",C289/$C$296))</f>
        <v/>
      </c>
      <c r="G289" s="59" t="str">
        <f>IF($D$296=0,"",IF(D289="","",D289/$D$296))</f>
        <v/>
      </c>
    </row>
    <row r="290" s="51" customFormat="1" hidden="1" outlineLevel="1">
      <c r="A290" s="102" t="s">
        <v>1016</v>
      </c>
      <c r="B290" s="67"/>
      <c r="C290" s="126"/>
      <c r="D290" s="126"/>
      <c r="E290" s="56"/>
      <c r="F290" s="136" t="str">
        <f>IF($C$296=0,"",IF(C290="","",C290/$C$296))</f>
        <v/>
      </c>
      <c r="G290" s="59" t="str">
        <f>IF($D$296=0,"",IF(D290="","",D290/$D$296))</f>
        <v/>
      </c>
    </row>
    <row r="291" s="51" customFormat="1" hidden="1" outlineLevel="1">
      <c r="A291" s="102" t="s">
        <v>1017</v>
      </c>
      <c r="B291" s="67"/>
      <c r="C291" s="126"/>
      <c r="D291" s="126"/>
      <c r="E291" s="56"/>
      <c r="F291" s="136" t="str">
        <f>IF($C$296=0,"",IF(C291="","",C291/$C$296))</f>
        <v/>
      </c>
      <c r="G291" s="59" t="str">
        <f>IF($D$296=0,"",IF(D291="","",D291/$D$296))</f>
        <v/>
      </c>
    </row>
    <row r="292" s="51" customFormat="1" hidden="1" outlineLevel="1">
      <c r="A292" s="102" t="s">
        <v>1018</v>
      </c>
      <c r="B292" s="67"/>
      <c r="C292" s="126"/>
      <c r="D292" s="126"/>
      <c r="E292" s="56"/>
      <c r="F292" s="136" t="str">
        <f>IF($C$296=0,"",IF(C292="","",C292/$C$296))</f>
        <v/>
      </c>
      <c r="G292" s="59" t="str">
        <f>IF($D$296=0,"",IF(D292="","",D292/$D$296))</f>
        <v/>
      </c>
    </row>
    <row r="293" s="51" customFormat="1" hidden="1" outlineLevel="1">
      <c r="A293" s="102" t="s">
        <v>1019</v>
      </c>
      <c r="B293" s="67"/>
      <c r="C293" s="126"/>
      <c r="D293" s="126"/>
      <c r="E293" s="56"/>
      <c r="F293" s="136" t="str">
        <f>IF($C$296=0,"",IF(C293="","",C293/$C$296))</f>
        <v/>
      </c>
      <c r="G293" s="59" t="str">
        <f>IF($D$296=0,"",IF(D293="","",D293/$D$296))</f>
        <v/>
      </c>
    </row>
    <row r="294" s="51" customFormat="1" hidden="1" outlineLevel="1">
      <c r="A294" s="102" t="s">
        <v>1020</v>
      </c>
      <c r="B294" s="67"/>
      <c r="C294" s="126"/>
      <c r="D294" s="126"/>
      <c r="E294" s="56"/>
      <c r="F294" s="136" t="str">
        <f>IF($C$296=0,"",IF(C294="","",C294/$C$296))</f>
        <v/>
      </c>
      <c r="G294" s="59" t="str">
        <f>IF($D$296=0,"",IF(D294="","",D294/$D$296))</f>
        <v/>
      </c>
    </row>
    <row r="295" s="51" customFormat="1" hidden="1" outlineLevel="1">
      <c r="A295" s="102" t="s">
        <v>1021</v>
      </c>
      <c r="B295" s="67"/>
      <c r="C295" s="126"/>
      <c r="D295" s="126"/>
      <c r="E295" s="56"/>
      <c r="F295" s="136" t="str">
        <f>IF($C$296=0,"",IF(C295="","",C295/$C$296))</f>
        <v/>
      </c>
      <c r="G295" s="59" t="str">
        <f>IF($D$296=0,"",IF(D295="","",D295/$D$296))</f>
        <v/>
      </c>
    </row>
    <row r="296" s="51" customFormat="1" hidden="1" outlineLevel="1">
      <c r="A296" s="102" t="s">
        <v>1022</v>
      </c>
      <c r="B296" s="54" t="s">
        <v>1</v>
      </c>
      <c r="C296" s="68">
        <f>SUM(C272:C295)</f>
        <v>0</v>
      </c>
      <c r="D296" s="68">
        <f>SUM(D272:D295)</f>
        <v>0</v>
      </c>
      <c r="E296" s="56"/>
      <c r="F296" s="138">
        <f>SUM(F272:F295)</f>
        <v>0</v>
      </c>
      <c r="G296" s="129">
        <f>SUM(G272:G295)</f>
        <v>0</v>
      </c>
    </row>
    <row r="297" s="64" customFormat="1" customHeight="1" hidden="1" outlineLevel="1">
      <c r="A297" s="72"/>
      <c r="B297" s="74" t="s">
        <v>1103</v>
      </c>
      <c r="C297" s="72" t="s">
        <v>146</v>
      </c>
      <c r="D297" s="72" t="s">
        <v>54</v>
      </c>
      <c r="E297" s="72"/>
      <c r="F297" s="72" t="s">
        <v>139</v>
      </c>
      <c r="G297" s="72" t="s">
        <v>144</v>
      </c>
    </row>
    <row r="298" s="51" customFormat="1" hidden="1" outlineLevel="1">
      <c r="A298" s="102" t="s">
        <v>1023</v>
      </c>
      <c r="B298" s="52" t="s">
        <v>132</v>
      </c>
      <c r="C298" s="106"/>
      <c r="D298" s="126"/>
      <c r="E298" s="52"/>
      <c r="F298" s="126"/>
      <c r="G298" s="127"/>
    </row>
    <row r="299" s="51" customFormat="1" hidden="1" outlineLevel="1">
      <c r="A299" s="66"/>
      <c r="B299" s="52"/>
      <c r="C299" s="52"/>
      <c r="D299" s="126"/>
      <c r="E299" s="52"/>
      <c r="F299" s="52"/>
      <c r="G299" s="52"/>
    </row>
    <row r="300" s="64" customFormat="1" hidden="1" outlineLevel="1">
      <c r="A300" s="66"/>
      <c r="B300" s="98" t="s">
        <v>252</v>
      </c>
      <c r="C300" s="66"/>
      <c r="D300" s="126"/>
      <c r="E300" s="66"/>
      <c r="F300" s="66"/>
      <c r="G300" s="66"/>
    </row>
    <row r="301" s="64" customFormat="1" hidden="1" outlineLevel="1">
      <c r="A301" s="102" t="s">
        <v>1024</v>
      </c>
      <c r="B301" s="66" t="s">
        <v>163</v>
      </c>
      <c r="C301" s="126"/>
      <c r="D301" s="126"/>
      <c r="E301" s="66"/>
      <c r="F301" s="136" t="str">
        <f>IF($C$309=0,"",IF(C301="","",C301/$C$309))</f>
        <v/>
      </c>
      <c r="G301" s="59" t="str">
        <f>IF($D$309=0,"",IF(D301="","",D301/$D$309))</f>
        <v/>
      </c>
    </row>
    <row r="302" s="64" customFormat="1" hidden="1" outlineLevel="1">
      <c r="A302" s="102" t="s">
        <v>1025</v>
      </c>
      <c r="B302" s="66" t="s">
        <v>165</v>
      </c>
      <c r="C302" s="126"/>
      <c r="D302" s="126"/>
      <c r="E302" s="66"/>
      <c r="F302" s="136" t="str">
        <f>IF($C$309=0,"",IF(C302="","",C302/$C$309))</f>
        <v/>
      </c>
      <c r="G302" s="59" t="str">
        <f>IF($D$309=0,"",IF(D302="","",D302/$D$309))</f>
        <v/>
      </c>
    </row>
    <row r="303" s="64" customFormat="1" hidden="1" outlineLevel="1">
      <c r="A303" s="102" t="s">
        <v>1026</v>
      </c>
      <c r="B303" s="66" t="s">
        <v>166</v>
      </c>
      <c r="C303" s="126"/>
      <c r="D303" s="126"/>
      <c r="E303" s="66"/>
      <c r="F303" s="136" t="str">
        <f>IF($C$309=0,"",IF(C303="","",C303/$C$309))</f>
        <v/>
      </c>
      <c r="G303" s="59" t="str">
        <f>IF($D$309=0,"",IF(D303="","",D303/$D$309))</f>
        <v/>
      </c>
    </row>
    <row r="304" s="64" customFormat="1" hidden="1" outlineLevel="1">
      <c r="A304" s="102" t="s">
        <v>1027</v>
      </c>
      <c r="B304" s="66" t="s">
        <v>167</v>
      </c>
      <c r="C304" s="126"/>
      <c r="D304" s="126"/>
      <c r="E304" s="66"/>
      <c r="F304" s="136" t="str">
        <f>IF($C$309=0,"",IF(C304="","",C304/$C$309))</f>
        <v/>
      </c>
      <c r="G304" s="59" t="str">
        <f>IF($D$309=0,"",IF(D304="","",D304/$D$309))</f>
        <v/>
      </c>
    </row>
    <row r="305" s="64" customFormat="1" hidden="1" outlineLevel="1">
      <c r="A305" s="102" t="s">
        <v>1028</v>
      </c>
      <c r="B305" s="66" t="s">
        <v>168</v>
      </c>
      <c r="C305" s="126"/>
      <c r="D305" s="126"/>
      <c r="E305" s="66"/>
      <c r="F305" s="136" t="str">
        <f>IF($C$309=0,"",IF(C305="","",C305/$C$309))</f>
        <v/>
      </c>
      <c r="G305" s="59" t="str">
        <f>IF($D$309=0,"",IF(D305="","",D305/$D$309))</f>
        <v/>
      </c>
    </row>
    <row r="306" s="64" customFormat="1" hidden="1" outlineLevel="1">
      <c r="A306" s="102" t="s">
        <v>1029</v>
      </c>
      <c r="B306" s="66" t="s">
        <v>169</v>
      </c>
      <c r="C306" s="126"/>
      <c r="D306" s="126"/>
      <c r="E306" s="66"/>
      <c r="F306" s="136" t="str">
        <f>IF($C$309=0,"",IF(C306="","",C306/$C$309))</f>
        <v/>
      </c>
      <c r="G306" s="59" t="str">
        <f>IF($D$309=0,"",IF(D306="","",D306/$D$309))</f>
        <v/>
      </c>
    </row>
    <row r="307" s="64" customFormat="1" hidden="1" outlineLevel="1">
      <c r="A307" s="102" t="s">
        <v>1030</v>
      </c>
      <c r="B307" s="66" t="s">
        <v>170</v>
      </c>
      <c r="C307" s="126"/>
      <c r="D307" s="126"/>
      <c r="E307" s="66"/>
      <c r="F307" s="136" t="str">
        <f>IF($C$309=0,"",IF(C307="","",C307/$C$309))</f>
        <v/>
      </c>
      <c r="G307" s="59" t="str">
        <f>IF($D$309=0,"",IF(D307="","",D307/$D$309))</f>
        <v/>
      </c>
    </row>
    <row r="308" s="64" customFormat="1" hidden="1" outlineLevel="1">
      <c r="A308" s="102" t="s">
        <v>1031</v>
      </c>
      <c r="B308" s="66" t="s">
        <v>164</v>
      </c>
      <c r="C308" s="126"/>
      <c r="D308" s="126"/>
      <c r="E308" s="66"/>
      <c r="F308" s="136" t="str">
        <f>IF($C$309=0,"",IF(C308="","",C308/$C$309))</f>
        <v/>
      </c>
      <c r="G308" s="59" t="str">
        <f>IF($D$309=0,"",IF(D308="","",D308/$D$309))</f>
        <v/>
      </c>
    </row>
    <row r="309" s="64" customFormat="1" hidden="1" outlineLevel="1">
      <c r="A309" s="102" t="s">
        <v>1032</v>
      </c>
      <c r="B309" s="69" t="s">
        <v>1</v>
      </c>
      <c r="C309" s="126">
        <f>SUM(C301:C308)</f>
        <v>0</v>
      </c>
      <c r="D309" s="126">
        <f>SUM(D301:D308)</f>
        <v>0</v>
      </c>
      <c r="E309" s="66"/>
      <c r="F309" s="137">
        <f>SUM(F301:F308)</f>
        <v>0</v>
      </c>
      <c r="G309" s="131">
        <f>SUM(G301:G308)</f>
        <v>0</v>
      </c>
    </row>
    <row r="310" s="64" customFormat="1" hidden="1" outlineLevel="2">
      <c r="A310" s="102" t="s">
        <v>1033</v>
      </c>
      <c r="B310" s="84" t="s">
        <v>171</v>
      </c>
      <c r="C310" s="126"/>
      <c r="D310" s="126"/>
      <c r="E310" s="66"/>
      <c r="F310" s="136" t="str">
        <f>IF($C$309=0,"",IF(C310="","",C310/$C$309))</f>
        <v/>
      </c>
      <c r="G310" s="136" t="str">
        <f>IF($D$309=0,"",IF(D310="","",D310/$D$309))</f>
        <v/>
      </c>
    </row>
    <row r="311" s="64" customFormat="1" hidden="1" outlineLevel="2">
      <c r="A311" s="102" t="s">
        <v>1034</v>
      </c>
      <c r="B311" s="84" t="s">
        <v>172</v>
      </c>
      <c r="C311" s="126"/>
      <c r="D311" s="126"/>
      <c r="E311" s="66"/>
      <c r="F311" s="136" t="str">
        <f>IF($C$309=0,"",IF(C311="","",C311/$C$309))</f>
        <v/>
      </c>
      <c r="G311" s="136" t="str">
        <f>IF($D$309=0,"",IF(D311="","",D311/$D$309))</f>
        <v/>
      </c>
    </row>
    <row r="312" s="64" customFormat="1" hidden="1" outlineLevel="2">
      <c r="A312" s="102" t="s">
        <v>1035</v>
      </c>
      <c r="B312" s="84" t="s">
        <v>173</v>
      </c>
      <c r="C312" s="126"/>
      <c r="D312" s="126"/>
      <c r="E312" s="66"/>
      <c r="F312" s="136" t="str">
        <f>IF($C$309=0,"",IF(C312="","",C312/$C$309))</f>
        <v/>
      </c>
      <c r="G312" s="136" t="str">
        <f>IF($D$309=0,"",IF(D312="","",D312/$D$309))</f>
        <v/>
      </c>
    </row>
    <row r="313" s="64" customFormat="1" hidden="1" outlineLevel="2">
      <c r="A313" s="102" t="s">
        <v>1036</v>
      </c>
      <c r="B313" s="84" t="s">
        <v>174</v>
      </c>
      <c r="C313" s="126"/>
      <c r="D313" s="126"/>
      <c r="E313" s="66"/>
      <c r="F313" s="136" t="str">
        <f>IF($C$309=0,"",IF(C313="","",C313/$C$309))</f>
        <v/>
      </c>
      <c r="G313" s="136" t="str">
        <f>IF($D$309=0,"",IF(D313="","",D313/$D$309))</f>
        <v/>
      </c>
    </row>
    <row r="314" s="64" customFormat="1" hidden="1" outlineLevel="2">
      <c r="A314" s="102" t="s">
        <v>1037</v>
      </c>
      <c r="B314" s="84" t="s">
        <v>175</v>
      </c>
      <c r="C314" s="126"/>
      <c r="D314" s="126"/>
      <c r="E314" s="66"/>
      <c r="F314" s="136" t="str">
        <f>IF($C$309=0,"",IF(C314="","",C314/$C$309))</f>
        <v/>
      </c>
      <c r="G314" s="136" t="str">
        <f>IF($D$309=0,"",IF(D314="","",D314/$D$309))</f>
        <v/>
      </c>
    </row>
    <row r="315" s="64" customFormat="1" hidden="1" outlineLevel="2">
      <c r="A315" s="102" t="s">
        <v>1038</v>
      </c>
      <c r="B315" s="84" t="s">
        <v>176</v>
      </c>
      <c r="C315" s="126"/>
      <c r="D315" s="126"/>
      <c r="E315" s="66"/>
      <c r="F315" s="136" t="str">
        <f>IF($C$309=0,"",IF(C315="","",C315/$C$309))</f>
        <v/>
      </c>
      <c r="G315" s="136" t="str">
        <f>IF($D$309=0,"",IF(D315="","",D315/$D$309))</f>
        <v/>
      </c>
    </row>
    <row r="316" s="64" customFormat="1" hidden="1" outlineLevel="2">
      <c r="A316" s="102" t="s">
        <v>1039</v>
      </c>
      <c r="B316" s="84"/>
      <c r="C316" s="66"/>
      <c r="D316" s="66"/>
      <c r="E316" s="66"/>
      <c r="F316" s="59"/>
      <c r="G316" s="59"/>
    </row>
    <row r="317" s="64" customFormat="1" hidden="1" outlineLevel="2">
      <c r="A317" s="102" t="s">
        <v>1040</v>
      </c>
      <c r="B317" s="84"/>
      <c r="C317" s="66"/>
      <c r="D317" s="66"/>
      <c r="E317" s="66"/>
      <c r="F317" s="59"/>
      <c r="G317" s="59"/>
    </row>
    <row r="318" s="64" customFormat="1" hidden="1" outlineLevel="2">
      <c r="A318" s="102" t="s">
        <v>1041</v>
      </c>
      <c r="B318" s="84"/>
      <c r="C318" s="66"/>
      <c r="D318" s="66"/>
      <c r="E318" s="66"/>
      <c r="F318" s="71"/>
      <c r="G318" s="71"/>
    </row>
    <row r="319" s="64" customFormat="1" customHeight="1" hidden="1" outlineLevel="1">
      <c r="A319" s="72"/>
      <c r="B319" s="74" t="s">
        <v>1104</v>
      </c>
      <c r="C319" s="72" t="s">
        <v>146</v>
      </c>
      <c r="D319" s="72" t="s">
        <v>54</v>
      </c>
      <c r="E319" s="72"/>
      <c r="F319" s="72" t="s">
        <v>139</v>
      </c>
      <c r="G319" s="72" t="s">
        <v>144</v>
      </c>
    </row>
    <row r="320" s="51" customFormat="1" hidden="1" outlineLevel="1">
      <c r="A320" s="102" t="s">
        <v>1042</v>
      </c>
      <c r="B320" s="52" t="s">
        <v>132</v>
      </c>
      <c r="C320" s="106"/>
      <c r="D320" s="126"/>
      <c r="E320" s="102"/>
      <c r="F320" s="126"/>
      <c r="G320" s="127"/>
    </row>
    <row r="321" s="51" customFormat="1" hidden="1" outlineLevel="1">
      <c r="A321" s="66"/>
      <c r="B321" s="52"/>
      <c r="C321" s="66"/>
      <c r="D321" s="66"/>
      <c r="E321" s="52"/>
      <c r="F321" s="52"/>
      <c r="G321" s="52"/>
    </row>
    <row r="322" s="64" customFormat="1" hidden="1" outlineLevel="1">
      <c r="A322" s="66"/>
      <c r="B322" s="98" t="s">
        <v>252</v>
      </c>
      <c r="C322" s="66"/>
      <c r="D322" s="66"/>
      <c r="E322" s="66"/>
      <c r="F322" s="66"/>
      <c r="G322" s="66"/>
    </row>
    <row r="323" s="64" customFormat="1" hidden="1" outlineLevel="1">
      <c r="A323" s="102" t="s">
        <v>1043</v>
      </c>
      <c r="B323" s="66" t="s">
        <v>163</v>
      </c>
      <c r="C323" s="126"/>
      <c r="D323" s="126"/>
      <c r="E323" s="66"/>
      <c r="F323" s="136" t="str">
        <f>IF($C$331=0,"",IF(C323="","",C323/$C$331))</f>
        <v/>
      </c>
      <c r="G323" s="59" t="str">
        <f>IF($D$331=0,"",IF(D323="","",D323/$D$331))</f>
        <v/>
      </c>
    </row>
    <row r="324" s="64" customFormat="1" hidden="1" outlineLevel="1">
      <c r="A324" s="102" t="s">
        <v>1044</v>
      </c>
      <c r="B324" s="66" t="s">
        <v>165</v>
      </c>
      <c r="C324" s="126"/>
      <c r="D324" s="126"/>
      <c r="E324" s="66"/>
      <c r="F324" s="136" t="str">
        <f>IF($C$331=0,"",IF(C324="","",C324/$C$331))</f>
        <v/>
      </c>
      <c r="G324" s="59" t="str">
        <f>IF($D$331=0,"",IF(D324="","",D324/$D$331))</f>
        <v/>
      </c>
    </row>
    <row r="325" s="64" customFormat="1" hidden="1" outlineLevel="1">
      <c r="A325" s="102" t="s">
        <v>1045</v>
      </c>
      <c r="B325" s="66" t="s">
        <v>166</v>
      </c>
      <c r="C325" s="126"/>
      <c r="D325" s="126"/>
      <c r="E325" s="66"/>
      <c r="F325" s="136" t="str">
        <f>IF($C$331=0,"",IF(C325="","",C325/$C$331))</f>
        <v/>
      </c>
      <c r="G325" s="59" t="str">
        <f>IF($D$331=0,"",IF(D325="","",D325/$D$331))</f>
        <v/>
      </c>
    </row>
    <row r="326" s="64" customFormat="1" hidden="1" outlineLevel="1">
      <c r="A326" s="102" t="s">
        <v>1046</v>
      </c>
      <c r="B326" s="66" t="s">
        <v>167</v>
      </c>
      <c r="C326" s="126"/>
      <c r="D326" s="126"/>
      <c r="E326" s="66"/>
      <c r="F326" s="136" t="str">
        <f>IF($C$331=0,"",IF(C326="","",C326/$C$331))</f>
        <v/>
      </c>
      <c r="G326" s="59" t="str">
        <f>IF($D$331=0,"",IF(D326="","",D326/$D$331))</f>
        <v/>
      </c>
    </row>
    <row r="327" s="64" customFormat="1" hidden="1" outlineLevel="1">
      <c r="A327" s="102" t="s">
        <v>1047</v>
      </c>
      <c r="B327" s="66" t="s">
        <v>168</v>
      </c>
      <c r="C327" s="126"/>
      <c r="D327" s="126"/>
      <c r="E327" s="66"/>
      <c r="F327" s="136" t="str">
        <f>IF($C$331=0,"",IF(C327="","",C327/$C$331))</f>
        <v/>
      </c>
      <c r="G327" s="59" t="str">
        <f>IF($D$331=0,"",IF(D327="","",D327/$D$331))</f>
        <v/>
      </c>
    </row>
    <row r="328" s="64" customFormat="1" hidden="1" outlineLevel="1">
      <c r="A328" s="102" t="s">
        <v>1048</v>
      </c>
      <c r="B328" s="66" t="s">
        <v>169</v>
      </c>
      <c r="C328" s="126"/>
      <c r="D328" s="126"/>
      <c r="E328" s="66"/>
      <c r="F328" s="136" t="str">
        <f>IF($C$331=0,"",IF(C328="","",C328/$C$331))</f>
        <v/>
      </c>
      <c r="G328" s="59" t="str">
        <f>IF($D$331=0,"",IF(D328="","",D328/$D$331))</f>
        <v/>
      </c>
    </row>
    <row r="329" s="64" customFormat="1" hidden="1" outlineLevel="1">
      <c r="A329" s="102" t="s">
        <v>1049</v>
      </c>
      <c r="B329" s="66" t="s">
        <v>170</v>
      </c>
      <c r="C329" s="126"/>
      <c r="D329" s="126"/>
      <c r="E329" s="66"/>
      <c r="F329" s="136" t="str">
        <f>IF($C$331=0,"",IF(C329="","",C329/$C$331))</f>
        <v/>
      </c>
      <c r="G329" s="59" t="str">
        <f>IF($D$331=0,"",IF(D329="","",D329/$D$331))</f>
        <v/>
      </c>
    </row>
    <row r="330" s="64" customFormat="1" hidden="1" outlineLevel="1">
      <c r="A330" s="102" t="s">
        <v>1050</v>
      </c>
      <c r="B330" s="66" t="s">
        <v>164</v>
      </c>
      <c r="C330" s="126"/>
      <c r="D330" s="126"/>
      <c r="E330" s="66"/>
      <c r="F330" s="136" t="str">
        <f>IF($C$331=0,"",IF(C330="","",C330/$C$331))</f>
        <v/>
      </c>
      <c r="G330" s="59" t="str">
        <f>IF($D$331=0,"",IF(D330="","",D330/$D$331))</f>
        <v/>
      </c>
    </row>
    <row r="331" s="64" customFormat="1" hidden="1" outlineLevel="1">
      <c r="A331" s="102" t="s">
        <v>1051</v>
      </c>
      <c r="B331" s="69" t="s">
        <v>1</v>
      </c>
      <c r="C331" s="126">
        <f>SUM(C323:C330)</f>
        <v>0</v>
      </c>
      <c r="D331" s="126">
        <f>SUM(D323:D330)</f>
        <v>0</v>
      </c>
      <c r="E331" s="66"/>
      <c r="F331" s="137">
        <f>SUM(F323:F330)</f>
        <v>0</v>
      </c>
      <c r="G331" s="131">
        <f>SUM(G323:G330)</f>
        <v>0</v>
      </c>
    </row>
    <row r="332" s="64" customFormat="1" hidden="1" outlineLevel="2">
      <c r="A332" s="102" t="s">
        <v>1052</v>
      </c>
      <c r="B332" s="84" t="s">
        <v>171</v>
      </c>
      <c r="C332" s="126"/>
      <c r="D332" s="126"/>
      <c r="E332" s="66"/>
      <c r="F332" s="136" t="str">
        <f>IF($C$331=0,"",IF(C332="","",C332/$C$331))</f>
        <v/>
      </c>
      <c r="G332" s="136" t="str">
        <f>IF($D$331=0,"",IF(D332="","",D332/$D$331))</f>
        <v/>
      </c>
    </row>
    <row r="333" s="64" customFormat="1" hidden="1" outlineLevel="2">
      <c r="A333" s="102" t="s">
        <v>1053</v>
      </c>
      <c r="B333" s="84" t="s">
        <v>172</v>
      </c>
      <c r="C333" s="126"/>
      <c r="D333" s="126"/>
      <c r="E333" s="66"/>
      <c r="F333" s="136" t="str">
        <f>IF($C$331=0,"",IF(C333="","",C333/$C$331))</f>
        <v/>
      </c>
      <c r="G333" s="136" t="str">
        <f>IF($D$331=0,"",IF(D333="","",D333/$D$331))</f>
        <v/>
      </c>
    </row>
    <row r="334" s="64" customFormat="1" hidden="1" outlineLevel="2">
      <c r="A334" s="102" t="s">
        <v>1054</v>
      </c>
      <c r="B334" s="84" t="s">
        <v>173</v>
      </c>
      <c r="C334" s="126"/>
      <c r="D334" s="126"/>
      <c r="E334" s="66"/>
      <c r="F334" s="136" t="str">
        <f>IF($C$331=0,"",IF(C334="","",C334/$C$331))</f>
        <v/>
      </c>
      <c r="G334" s="136" t="str">
        <f>IF($D$331=0,"",IF(D334="","",D334/$D$331))</f>
        <v/>
      </c>
    </row>
    <row r="335" s="64" customFormat="1" hidden="1" outlineLevel="2">
      <c r="A335" s="102" t="s">
        <v>1055</v>
      </c>
      <c r="B335" s="84" t="s">
        <v>174</v>
      </c>
      <c r="C335" s="126"/>
      <c r="D335" s="126"/>
      <c r="E335" s="66"/>
      <c r="F335" s="136" t="str">
        <f>IF($C$331=0,"",IF(C335="","",C335/$C$331))</f>
        <v/>
      </c>
      <c r="G335" s="136" t="str">
        <f>IF($D$331=0,"",IF(D335="","",D335/$D$331))</f>
        <v/>
      </c>
    </row>
    <row r="336" s="64" customFormat="1" hidden="1" outlineLevel="2">
      <c r="A336" s="102" t="s">
        <v>1056</v>
      </c>
      <c r="B336" s="84" t="s">
        <v>175</v>
      </c>
      <c r="C336" s="126"/>
      <c r="D336" s="126"/>
      <c r="E336" s="66"/>
      <c r="F336" s="136" t="str">
        <f>IF($C$331=0,"",IF(C336="","",C336/$C$331))</f>
        <v/>
      </c>
      <c r="G336" s="136" t="str">
        <f>IF($D$331=0,"",IF(D336="","",D336/$D$331))</f>
        <v/>
      </c>
    </row>
    <row r="337" s="64" customFormat="1" hidden="1" outlineLevel="2">
      <c r="A337" s="102" t="s">
        <v>1057</v>
      </c>
      <c r="B337" s="84" t="s">
        <v>176</v>
      </c>
      <c r="C337" s="126"/>
      <c r="D337" s="126"/>
      <c r="E337" s="66"/>
      <c r="F337" s="136" t="str">
        <f>IF($C$331=0,"",IF(C337="","",C337/$C$331))</f>
        <v/>
      </c>
      <c r="G337" s="136" t="str">
        <f>IF($D$331=0,"",IF(D337="","",D337/$D$331))</f>
        <v/>
      </c>
    </row>
    <row r="338" s="64" customFormat="1" hidden="1" outlineLevel="2">
      <c r="A338" s="102" t="s">
        <v>1058</v>
      </c>
      <c r="B338" s="84"/>
      <c r="C338" s="66"/>
      <c r="D338" s="66"/>
      <c r="E338" s="66"/>
      <c r="F338" s="59"/>
      <c r="G338" s="59"/>
    </row>
    <row r="339" s="64" customFormat="1" hidden="1" outlineLevel="2">
      <c r="A339" s="102" t="s">
        <v>1059</v>
      </c>
      <c r="B339" s="84"/>
      <c r="C339" s="66"/>
      <c r="D339" s="66"/>
      <c r="E339" s="66"/>
      <c r="F339" s="59"/>
      <c r="G339" s="59"/>
    </row>
    <row r="340" s="64" customFormat="1" hidden="1" outlineLevel="2">
      <c r="A340" s="102" t="s">
        <v>1060</v>
      </c>
      <c r="B340" s="84"/>
      <c r="C340" s="66"/>
      <c r="D340" s="66"/>
      <c r="E340" s="66"/>
      <c r="F340" s="59"/>
      <c r="G340" s="71"/>
    </row>
    <row r="341" customHeight="1" hidden="1" outlineLevel="1">
      <c r="A341" s="72"/>
      <c r="B341" s="74" t="s">
        <v>1105</v>
      </c>
      <c r="C341" s="72" t="s">
        <v>133</v>
      </c>
      <c r="D341" s="38"/>
      <c r="E341" s="38"/>
      <c r="F341" s="38"/>
      <c r="G341" s="39"/>
    </row>
    <row r="342" hidden="1" outlineLevel="1">
      <c r="A342" s="102" t="s">
        <v>1061</v>
      </c>
      <c r="B342" s="67" t="s">
        <v>22</v>
      </c>
      <c r="C342" s="126"/>
      <c r="G342" s="5"/>
    </row>
    <row r="343" hidden="1" outlineLevel="1">
      <c r="A343" s="102" t="s">
        <v>1062</v>
      </c>
      <c r="B343" s="67" t="s">
        <v>23</v>
      </c>
      <c r="C343" s="126"/>
      <c r="G343" s="5"/>
    </row>
    <row r="344" hidden="1" outlineLevel="1">
      <c r="A344" s="102" t="s">
        <v>1063</v>
      </c>
      <c r="B344" s="67" t="s">
        <v>134</v>
      </c>
      <c r="C344" s="126"/>
      <c r="G344" s="5"/>
    </row>
    <row r="345" hidden="1" outlineLevel="1">
      <c r="A345" s="102" t="s">
        <v>1064</v>
      </c>
      <c r="B345" s="53" t="s">
        <v>24</v>
      </c>
      <c r="C345" s="126"/>
      <c r="G345" s="5"/>
    </row>
    <row r="346" hidden="1" outlineLevel="1">
      <c r="A346" s="102" t="s">
        <v>1065</v>
      </c>
      <c r="B346" s="53" t="s">
        <v>71</v>
      </c>
      <c r="C346" s="126"/>
      <c r="G346" s="5"/>
    </row>
    <row r="347" s="51" customFormat="1" hidden="1" outlineLevel="1">
      <c r="A347" s="102" t="s">
        <v>1066</v>
      </c>
      <c r="B347" s="53" t="s">
        <v>124</v>
      </c>
      <c r="C347" s="126"/>
      <c r="D347" s="52"/>
      <c r="E347" s="52"/>
      <c r="F347" s="52"/>
      <c r="G347" s="52"/>
    </row>
    <row r="348" s="64" customFormat="1" hidden="1" outlineLevel="1">
      <c r="A348" s="102" t="s">
        <v>1067</v>
      </c>
      <c r="B348" s="67" t="s">
        <v>197</v>
      </c>
      <c r="C348" s="126"/>
      <c r="D348" s="66"/>
      <c r="E348" s="66"/>
      <c r="F348" s="66"/>
      <c r="G348" s="66"/>
    </row>
    <row r="349" hidden="1" outlineLevel="1">
      <c r="A349" s="102" t="s">
        <v>1068</v>
      </c>
      <c r="B349" s="53" t="s">
        <v>25</v>
      </c>
      <c r="C349" s="126"/>
      <c r="G349" s="5"/>
    </row>
    <row r="350" hidden="1" outlineLevel="1">
      <c r="A350" s="102" t="s">
        <v>1069</v>
      </c>
      <c r="B350" s="67" t="s">
        <v>198</v>
      </c>
      <c r="C350" s="126"/>
      <c r="G350" s="5"/>
    </row>
    <row r="351" hidden="1" outlineLevel="1">
      <c r="A351" s="102" t="s">
        <v>1070</v>
      </c>
      <c r="B351" s="53" t="s">
        <v>2</v>
      </c>
      <c r="C351" s="126"/>
      <c r="G351" s="5"/>
    </row>
    <row r="352" s="64" customFormat="1" hidden="1" outlineLevel="2">
      <c r="A352" s="102" t="s">
        <v>1071</v>
      </c>
      <c r="B352" s="84" t="s">
        <v>154</v>
      </c>
      <c r="C352" s="127"/>
      <c r="D352" s="66"/>
      <c r="E352" s="66"/>
      <c r="F352" s="66"/>
      <c r="G352" s="66"/>
    </row>
    <row r="353" s="64" customFormat="1" hidden="1" outlineLevel="2">
      <c r="A353" s="102" t="s">
        <v>1072</v>
      </c>
      <c r="B353" s="84" t="s">
        <v>149</v>
      </c>
      <c r="C353" s="127"/>
      <c r="D353" s="66"/>
      <c r="E353" s="66"/>
      <c r="F353" s="66"/>
      <c r="G353" s="66"/>
    </row>
    <row r="354" s="64" customFormat="1" hidden="1" outlineLevel="2">
      <c r="A354" s="102" t="s">
        <v>1073</v>
      </c>
      <c r="B354" s="84" t="s">
        <v>149</v>
      </c>
      <c r="C354" s="127"/>
      <c r="D354" s="66"/>
      <c r="E354" s="66"/>
      <c r="F354" s="66"/>
      <c r="G354" s="66"/>
    </row>
    <row r="355" s="64" customFormat="1" hidden="1" outlineLevel="2">
      <c r="A355" s="102" t="s">
        <v>1074</v>
      </c>
      <c r="B355" s="84" t="s">
        <v>149</v>
      </c>
      <c r="C355" s="127"/>
      <c r="D355" s="66"/>
      <c r="E355" s="66"/>
      <c r="F355" s="66"/>
      <c r="G355" s="66"/>
    </row>
    <row r="356" s="64" customFormat="1" hidden="1" outlineLevel="2">
      <c r="A356" s="102" t="s">
        <v>1075</v>
      </c>
      <c r="B356" s="84" t="s">
        <v>149</v>
      </c>
      <c r="C356" s="127"/>
      <c r="D356" s="66"/>
      <c r="E356" s="66"/>
      <c r="F356" s="66"/>
      <c r="G356" s="66"/>
    </row>
    <row r="357" s="64" customFormat="1" hidden="1" outlineLevel="2">
      <c r="A357" s="102" t="s">
        <v>1076</v>
      </c>
      <c r="B357" s="84" t="s">
        <v>149</v>
      </c>
      <c r="C357" s="127"/>
      <c r="D357" s="66"/>
      <c r="E357" s="66"/>
      <c r="F357" s="66"/>
      <c r="G357" s="66"/>
    </row>
    <row r="358" s="64" customFormat="1" hidden="1" outlineLevel="2">
      <c r="A358" s="102" t="s">
        <v>1077</v>
      </c>
      <c r="B358" s="84" t="s">
        <v>149</v>
      </c>
      <c r="C358" s="127"/>
      <c r="D358" s="66"/>
      <c r="E358" s="66"/>
      <c r="F358" s="66"/>
      <c r="G358" s="66"/>
    </row>
    <row r="359" s="64" customFormat="1" hidden="1" outlineLevel="2">
      <c r="A359" s="102" t="s">
        <v>1078</v>
      </c>
      <c r="B359" s="84" t="s">
        <v>149</v>
      </c>
      <c r="C359" s="127"/>
      <c r="D359" s="66"/>
      <c r="E359" s="66"/>
      <c r="F359" s="66"/>
      <c r="G359" s="66"/>
    </row>
    <row r="360" s="64" customFormat="1" hidden="1" outlineLevel="2">
      <c r="A360" s="102" t="s">
        <v>1079</v>
      </c>
      <c r="B360" s="84" t="s">
        <v>149</v>
      </c>
      <c r="C360" s="127"/>
      <c r="D360" s="66"/>
      <c r="E360" s="66"/>
      <c r="F360" s="66"/>
      <c r="G360" s="66"/>
    </row>
    <row r="361" s="64" customFormat="1" hidden="1" outlineLevel="2">
      <c r="A361" s="102" t="s">
        <v>1080</v>
      </c>
      <c r="B361" s="84" t="s">
        <v>149</v>
      </c>
      <c r="C361" s="127"/>
      <c r="D361" s="66"/>
      <c r="E361" s="66"/>
      <c r="F361" s="66"/>
      <c r="G361" s="66"/>
    </row>
    <row r="362" s="64" customFormat="1" hidden="1" outlineLevel="2">
      <c r="A362" s="102" t="s">
        <v>1081</v>
      </c>
      <c r="B362" s="84" t="s">
        <v>149</v>
      </c>
      <c r="C362" s="127"/>
      <c r="D362" s="66"/>
      <c r="E362" s="66"/>
      <c r="F362" s="66"/>
      <c r="G362" s="66"/>
    </row>
    <row r="363" hidden="1" outlineLevel="2">
      <c r="A363" s="102" t="s">
        <v>1082</v>
      </c>
      <c r="B363" s="84" t="s">
        <v>149</v>
      </c>
      <c r="C363" s="127"/>
    </row>
    <row r="364" hidden="1" outlineLevel="2">
      <c r="A364" s="102" t="s">
        <v>1083</v>
      </c>
      <c r="B364" s="84" t="s">
        <v>149</v>
      </c>
      <c r="C364" s="127"/>
    </row>
    <row r="365" hidden="1" outlineLevel="2">
      <c r="A365" s="102" t="s">
        <v>1084</v>
      </c>
      <c r="B365" s="84" t="s">
        <v>149</v>
      </c>
      <c r="C365" s="127"/>
    </row>
    <row r="366" hidden="1" outlineLevel="2">
      <c r="A366" s="102" t="s">
        <v>1085</v>
      </c>
      <c r="B366" s="84" t="s">
        <v>149</v>
      </c>
      <c r="C366" s="127"/>
    </row>
    <row r="367" hidden="1" outlineLevel="2">
      <c r="A367" s="102" t="s">
        <v>1086</v>
      </c>
      <c r="B367" s="84" t="s">
        <v>149</v>
      </c>
      <c r="C367" s="127"/>
    </row>
    <row r="368" hidden="1" outlineLevel="2">
      <c r="A368" s="102" t="s">
        <v>1087</v>
      </c>
      <c r="B368" s="84" t="s">
        <v>149</v>
      </c>
      <c r="C368" s="127"/>
    </row>
    <row r="369" hidden="1" outlineLevel="1"/>
    <row r="370" hidden="1" outlineLevel="1"/>
    <row r="371" collapsed="1"/>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1513</v>
      </c>
      <c r="B1" s="21"/>
      <c r="C1" s="65"/>
      <c r="D1" s="65"/>
      <c r="E1" s="65"/>
      <c r="F1" s="65"/>
      <c r="H1" s="65"/>
      <c r="I1" s="21"/>
      <c r="J1" s="65"/>
      <c r="K1" s="65"/>
      <c r="L1" s="65"/>
      <c r="M1" s="65"/>
    </row>
    <row r="2" ht="15.75" thickBot="1">
      <c r="A2" s="65"/>
      <c r="B2" s="65"/>
      <c r="C2" s="65"/>
      <c r="D2" s="65"/>
      <c r="E2" s="65"/>
      <c r="F2" s="65"/>
      <c r="H2" s="63"/>
      <c r="L2" s="65"/>
      <c r="M2" s="65"/>
    </row>
    <row r="3" ht="19.5" thickBot="1">
      <c r="A3" s="50"/>
      <c r="B3" s="49" t="s">
        <v>125</v>
      </c>
      <c r="C3" s="105" t="s">
        <v>232</v>
      </c>
      <c r="D3" s="50"/>
      <c r="E3" s="50"/>
      <c r="F3" s="50"/>
      <c r="G3" s="50"/>
      <c r="H3" s="63"/>
      <c r="L3" s="65"/>
      <c r="M3" s="65"/>
    </row>
    <row r="4" ht="15.75" thickBot="1">
      <c r="H4" s="63"/>
      <c r="L4" s="65"/>
      <c r="M4" s="65"/>
    </row>
    <row r="5" ht="18.75">
      <c r="B5" s="95" t="s">
        <v>263</v>
      </c>
      <c r="C5" s="77"/>
      <c r="E5" s="4"/>
      <c r="F5" s="4"/>
      <c r="H5" s="63"/>
      <c r="L5" s="65"/>
      <c r="M5" s="65"/>
    </row>
    <row r="6" ht="15.75" thickBot="1">
      <c r="B6" s="93" t="s">
        <v>220</v>
      </c>
      <c r="H6" s="63"/>
      <c r="L6" s="65"/>
      <c r="M6" s="65"/>
    </row>
    <row r="7" s="76" customFormat="1">
      <c r="A7" s="66"/>
      <c r="B7" s="75"/>
      <c r="C7" s="66"/>
      <c r="D7" s="66"/>
      <c r="E7" s="66"/>
      <c r="F7" s="66"/>
      <c r="G7" s="65"/>
      <c r="H7" s="63"/>
      <c r="I7" s="66"/>
      <c r="J7" s="66"/>
      <c r="K7" s="66"/>
      <c r="L7" s="65"/>
      <c r="M7" s="65"/>
      <c r="N7" s="65"/>
    </row>
    <row r="8" ht="37.5">
      <c r="A8" s="20" t="s">
        <v>214</v>
      </c>
      <c r="B8" s="20" t="s">
        <v>220</v>
      </c>
      <c r="C8" s="18"/>
      <c r="D8" s="18"/>
      <c r="E8" s="18"/>
      <c r="F8" s="18"/>
      <c r="G8" s="19"/>
      <c r="H8" s="63"/>
      <c r="I8" s="67"/>
      <c r="J8" s="4"/>
      <c r="K8" s="4"/>
      <c r="L8" s="4"/>
      <c r="M8" s="4"/>
    </row>
    <row r="9" customHeight="1">
      <c r="A9" s="72"/>
      <c r="B9" s="74" t="s">
        <v>1265</v>
      </c>
      <c r="C9" s="72"/>
      <c r="D9" s="72"/>
      <c r="E9" s="72"/>
      <c r="F9" s="73"/>
      <c r="G9" s="73"/>
      <c r="H9" s="63"/>
      <c r="I9" s="67"/>
      <c r="J9" s="55"/>
      <c r="K9" s="55"/>
      <c r="L9" s="55"/>
      <c r="M9" s="46"/>
      <c r="N9" s="46"/>
    </row>
    <row r="10">
      <c r="A10" s="66" t="s">
        <v>1107</v>
      </c>
      <c r="B10" s="102" t="s">
        <v>238</v>
      </c>
      <c r="E10" s="67"/>
      <c r="F10" s="67"/>
      <c r="H10" s="63"/>
      <c r="I10" s="67"/>
      <c r="L10" s="67"/>
      <c r="M10" s="67"/>
    </row>
    <row r="11" hidden="1" outlineLevel="1">
      <c r="A11" s="102" t="s">
        <v>1108</v>
      </c>
      <c r="B11" s="84" t="s">
        <v>186</v>
      </c>
      <c r="D11" s="102"/>
      <c r="E11" s="67"/>
      <c r="F11" s="67"/>
      <c r="H11" s="63"/>
      <c r="I11" s="67"/>
      <c r="L11" s="67"/>
      <c r="M11" s="67"/>
    </row>
    <row r="12" hidden="1" outlineLevel="1">
      <c r="A12" s="102" t="s">
        <v>1109</v>
      </c>
      <c r="B12" s="84" t="s">
        <v>187</v>
      </c>
      <c r="E12" s="67"/>
      <c r="F12" s="67"/>
      <c r="H12" s="63"/>
      <c r="I12" s="67"/>
      <c r="L12" s="67"/>
      <c r="M12" s="67"/>
    </row>
    <row r="13" hidden="1" outlineLevel="1">
      <c r="A13" s="102" t="s">
        <v>1110</v>
      </c>
      <c r="B13" s="102"/>
      <c r="E13" s="67"/>
      <c r="F13" s="67"/>
      <c r="H13" s="63"/>
      <c r="I13" s="67"/>
      <c r="L13" s="67"/>
      <c r="M13" s="67"/>
    </row>
    <row r="14" hidden="1" outlineLevel="1">
      <c r="A14" s="102" t="s">
        <v>1111</v>
      </c>
      <c r="B14" s="102"/>
      <c r="E14" s="67"/>
      <c r="F14" s="67"/>
      <c r="H14" s="63"/>
      <c r="I14" s="67"/>
      <c r="L14" s="67"/>
      <c r="M14" s="67"/>
    </row>
    <row r="15" hidden="1" outlineLevel="1">
      <c r="A15" s="102" t="s">
        <v>1112</v>
      </c>
      <c r="B15" s="102"/>
      <c r="E15" s="67"/>
      <c r="F15" s="67"/>
      <c r="H15" s="63"/>
      <c r="I15" s="67"/>
      <c r="L15" s="67"/>
      <c r="M15" s="67"/>
    </row>
    <row r="16" hidden="1" outlineLevel="1">
      <c r="A16" s="102" t="s">
        <v>1113</v>
      </c>
      <c r="B16" s="102"/>
      <c r="E16" s="67"/>
      <c r="F16" s="67"/>
      <c r="H16" s="63"/>
      <c r="I16" s="67"/>
      <c r="L16" s="67"/>
      <c r="M16" s="67"/>
    </row>
    <row r="17" hidden="1" outlineLevel="1">
      <c r="A17" s="102" t="s">
        <v>1114</v>
      </c>
      <c r="B17" s="102"/>
      <c r="E17" s="67"/>
      <c r="F17" s="67"/>
      <c r="H17" s="63"/>
      <c r="I17" s="67"/>
      <c r="L17" s="67"/>
      <c r="M17" s="67"/>
    </row>
    <row r="18" collapsed="1">
      <c r="A18" s="72"/>
      <c r="B18" s="72" t="s">
        <v>1266</v>
      </c>
      <c r="C18" s="72" t="s">
        <v>146</v>
      </c>
      <c r="D18" s="72" t="s">
        <v>242</v>
      </c>
      <c r="E18" s="72"/>
      <c r="F18" s="72" t="s">
        <v>240</v>
      </c>
      <c r="G18" s="72" t="s">
        <v>241</v>
      </c>
      <c r="H18" s="63"/>
      <c r="I18" s="47"/>
      <c r="J18" s="55"/>
      <c r="K18" s="55"/>
      <c r="L18" s="4"/>
      <c r="M18" s="55"/>
      <c r="N18" s="55"/>
    </row>
    <row r="19">
      <c r="A19" s="102" t="s">
        <v>1106</v>
      </c>
      <c r="B19" s="102" t="s">
        <v>239</v>
      </c>
      <c r="D19" s="55"/>
      <c r="E19" s="55"/>
      <c r="F19" s="46"/>
      <c r="G19" s="46"/>
      <c r="H19" s="63"/>
      <c r="I19" s="67"/>
      <c r="L19" s="55"/>
      <c r="M19" s="46"/>
      <c r="N19" s="46"/>
    </row>
    <row r="20">
      <c r="A20" s="55"/>
      <c r="B20" s="47"/>
      <c r="C20" s="55"/>
      <c r="D20" s="55"/>
      <c r="E20" s="55"/>
      <c r="F20" s="46"/>
      <c r="G20" s="46"/>
      <c r="H20" s="63"/>
      <c r="I20" s="47"/>
      <c r="J20" s="55"/>
      <c r="K20" s="55"/>
      <c r="L20" s="55"/>
      <c r="M20" s="46"/>
      <c r="N20" s="46"/>
    </row>
    <row r="21">
      <c r="B21" s="102" t="s">
        <v>147</v>
      </c>
      <c r="C21" s="55"/>
      <c r="D21" s="55"/>
      <c r="E21" s="55"/>
      <c r="F21" s="46"/>
      <c r="G21" s="46"/>
      <c r="H21" s="63"/>
      <c r="I21" s="67"/>
      <c r="J21" s="55"/>
      <c r="K21" s="55"/>
      <c r="L21" s="55"/>
      <c r="M21" s="46"/>
      <c r="N21" s="46"/>
    </row>
    <row r="22">
      <c r="A22" s="102" t="s">
        <v>1115</v>
      </c>
      <c r="B22" s="67" t="s">
        <v>83</v>
      </c>
      <c r="E22" s="67"/>
      <c r="F22" s="59" t="str">
        <f>IF($C$37=0,"",IF(C22="","",C22/$C$37))</f>
        <v/>
      </c>
      <c r="G22" s="59" t="str">
        <f>IF($D$37=0,"",IF(D22="","",D22/$D$37))</f>
        <v/>
      </c>
      <c r="H22" s="63"/>
      <c r="I22" s="67"/>
      <c r="L22" s="67"/>
      <c r="M22" s="59"/>
      <c r="N22" s="59"/>
    </row>
    <row r="23">
      <c r="A23" s="102" t="s">
        <v>1116</v>
      </c>
      <c r="B23" s="67" t="s">
        <v>83</v>
      </c>
      <c r="E23" s="67"/>
      <c r="F23" s="59" t="str">
        <f>IF($C$37=0,"",IF(C23="","",C23/$C$37))</f>
        <v/>
      </c>
      <c r="G23" s="59" t="str">
        <f>IF($D$37=0,"",IF(D23="","",D23/$D$37))</f>
        <v/>
      </c>
      <c r="H23" s="63"/>
      <c r="I23" s="67"/>
      <c r="L23" s="67"/>
      <c r="M23" s="59"/>
      <c r="N23" s="59"/>
    </row>
    <row r="24">
      <c r="A24" s="102" t="s">
        <v>1117</v>
      </c>
      <c r="B24" s="67" t="s">
        <v>83</v>
      </c>
      <c r="F24" s="59" t="str">
        <f>IF($C$37=0,"",IF(C24="","",C24/$C$37))</f>
        <v/>
      </c>
      <c r="G24" s="59" t="str">
        <f>IF($D$37=0,"",IF(D24="","",D24/$D$37))</f>
        <v/>
      </c>
      <c r="H24" s="63"/>
      <c r="I24" s="67"/>
      <c r="M24" s="59"/>
      <c r="N24" s="59"/>
    </row>
    <row r="25">
      <c r="A25" s="102" t="s">
        <v>1118</v>
      </c>
      <c r="B25" s="67" t="s">
        <v>83</v>
      </c>
      <c r="E25" s="71"/>
      <c r="F25" s="59" t="str">
        <f>IF($C$37=0,"",IF(C25="","",C25/$C$37))</f>
        <v/>
      </c>
      <c r="G25" s="59" t="str">
        <f>IF($D$37=0,"",IF(D25="","",D25/$D$37))</f>
        <v/>
      </c>
      <c r="H25" s="63"/>
      <c r="I25" s="67"/>
      <c r="L25" s="71"/>
      <c r="M25" s="59"/>
      <c r="N25" s="59"/>
    </row>
    <row r="26">
      <c r="A26" s="102" t="s">
        <v>1119</v>
      </c>
      <c r="B26" s="67" t="s">
        <v>83</v>
      </c>
      <c r="E26" s="71"/>
      <c r="F26" s="59" t="str">
        <f>IF($C$37=0,"",IF(C26="","",C26/$C$37))</f>
        <v/>
      </c>
      <c r="G26" s="59" t="str">
        <f>IF($D$37=0,"",IF(D26="","",D26/$D$37))</f>
        <v/>
      </c>
      <c r="H26" s="63"/>
      <c r="I26" s="67"/>
      <c r="L26" s="71"/>
      <c r="M26" s="59"/>
      <c r="N26" s="59"/>
    </row>
    <row r="27">
      <c r="A27" s="102" t="s">
        <v>1120</v>
      </c>
      <c r="B27" s="67" t="s">
        <v>83</v>
      </c>
      <c r="E27" s="71"/>
      <c r="F27" s="59" t="str">
        <f>IF($C$37=0,"",IF(C27="","",C27/$C$37))</f>
        <v/>
      </c>
      <c r="G27" s="59" t="str">
        <f>IF($D$37=0,"",IF(D27="","",D27/$D$37))</f>
        <v/>
      </c>
      <c r="H27" s="63"/>
      <c r="I27" s="67"/>
      <c r="L27" s="71"/>
      <c r="M27" s="59"/>
      <c r="N27" s="59"/>
    </row>
    <row r="28">
      <c r="A28" s="102" t="s">
        <v>1121</v>
      </c>
      <c r="B28" s="67" t="s">
        <v>83</v>
      </c>
      <c r="E28" s="71"/>
      <c r="F28" s="59" t="str">
        <f>IF($C$37=0,"",IF(C28="","",C28/$C$37))</f>
        <v/>
      </c>
      <c r="G28" s="59" t="str">
        <f>IF($D$37=0,"",IF(D28="","",D28/$D$37))</f>
        <v/>
      </c>
      <c r="H28" s="63"/>
      <c r="I28" s="67"/>
      <c r="L28" s="71"/>
      <c r="M28" s="59"/>
      <c r="N28" s="59"/>
    </row>
    <row r="29">
      <c r="A29" s="102" t="s">
        <v>1122</v>
      </c>
      <c r="B29" s="67" t="s">
        <v>83</v>
      </c>
      <c r="E29" s="71"/>
      <c r="F29" s="59" t="str">
        <f>IF($C$37=0,"",IF(C29="","",C29/$C$37))</f>
        <v/>
      </c>
      <c r="G29" s="59" t="str">
        <f>IF($D$37=0,"",IF(D29="","",D29/$D$37))</f>
        <v/>
      </c>
      <c r="H29" s="63"/>
      <c r="I29" s="67"/>
      <c r="L29" s="71"/>
      <c r="M29" s="59"/>
      <c r="N29" s="59"/>
    </row>
    <row r="30">
      <c r="A30" s="102" t="s">
        <v>1123</v>
      </c>
      <c r="B30" s="67" t="s">
        <v>83</v>
      </c>
      <c r="E30" s="71"/>
      <c r="F30" s="59" t="str">
        <f>IF($C$37=0,"",IF(C30="","",C30/$C$37))</f>
        <v/>
      </c>
      <c r="G30" s="59" t="str">
        <f>IF($D$37=0,"",IF(D30="","",D30/$D$37))</f>
        <v/>
      </c>
      <c r="H30" s="63"/>
      <c r="I30" s="67"/>
      <c r="L30" s="71"/>
      <c r="M30" s="59"/>
      <c r="N30" s="59"/>
    </row>
    <row r="31">
      <c r="A31" s="102" t="s">
        <v>1124</v>
      </c>
      <c r="B31" s="67" t="s">
        <v>83</v>
      </c>
      <c r="E31" s="71"/>
      <c r="F31" s="59" t="str">
        <f>IF($C$37=0,"",IF(C31="","",C31/$C$37))</f>
        <v/>
      </c>
      <c r="G31" s="59" t="str">
        <f>IF($D$37=0,"",IF(D31="","",D31/$D$37))</f>
        <v/>
      </c>
      <c r="H31" s="63"/>
      <c r="I31" s="67"/>
      <c r="L31" s="71"/>
      <c r="M31" s="59"/>
      <c r="N31" s="59"/>
    </row>
    <row r="32">
      <c r="A32" s="102" t="s">
        <v>1125</v>
      </c>
      <c r="B32" s="67" t="s">
        <v>83</v>
      </c>
      <c r="E32" s="71"/>
      <c r="F32" s="59" t="str">
        <f>IF($C$37=0,"",IF(C32="","",C32/$C$37))</f>
        <v/>
      </c>
      <c r="G32" s="59" t="str">
        <f>IF($D$37=0,"",IF(D32="","",D32/$D$37))</f>
        <v/>
      </c>
      <c r="H32" s="63"/>
      <c r="I32" s="67"/>
      <c r="L32" s="71"/>
      <c r="M32" s="59"/>
      <c r="N32" s="59"/>
    </row>
    <row r="33">
      <c r="A33" s="102" t="s">
        <v>1126</v>
      </c>
      <c r="B33" s="67" t="s">
        <v>83</v>
      </c>
      <c r="E33" s="71"/>
      <c r="F33" s="59" t="str">
        <f>IF($C$37=0,"",IF(C33="","",C33/$C$37))</f>
        <v/>
      </c>
      <c r="G33" s="59" t="str">
        <f>IF($D$37=0,"",IF(D33="","",D33/$D$37))</f>
        <v/>
      </c>
      <c r="H33" s="63"/>
      <c r="I33" s="67"/>
      <c r="L33" s="71"/>
      <c r="M33" s="59"/>
      <c r="N33" s="59"/>
    </row>
    <row r="34">
      <c r="A34" s="102" t="s">
        <v>1127</v>
      </c>
      <c r="B34" s="67" t="s">
        <v>83</v>
      </c>
      <c r="E34" s="71"/>
      <c r="F34" s="59" t="str">
        <f>IF($C$37=0,"",IF(C34="","",C34/$C$37))</f>
        <v/>
      </c>
      <c r="G34" s="59" t="str">
        <f>IF($D$37=0,"",IF(D34="","",D34/$D$37))</f>
        <v/>
      </c>
      <c r="H34" s="63"/>
      <c r="I34" s="67"/>
      <c r="L34" s="71"/>
      <c r="M34" s="59"/>
      <c r="N34" s="59"/>
    </row>
    <row r="35">
      <c r="A35" s="102" t="s">
        <v>1128</v>
      </c>
      <c r="B35" s="67" t="s">
        <v>83</v>
      </c>
      <c r="E35" s="71"/>
      <c r="F35" s="59"/>
      <c r="G35" s="59" t="str">
        <f>IF($D$37=0,"",IF(D35="","",D35/$D$37))</f>
        <v/>
      </c>
      <c r="H35" s="63"/>
      <c r="I35" s="67"/>
      <c r="L35" s="71"/>
      <c r="M35" s="59"/>
      <c r="N35" s="59"/>
    </row>
    <row r="36">
      <c r="A36" s="102" t="s">
        <v>1129</v>
      </c>
      <c r="B36" s="67" t="s">
        <v>83</v>
      </c>
      <c r="E36" s="71"/>
      <c r="F36" s="59" t="str">
        <f>IF($C$37=0,"",IF(C36="","",C36/$C$37))</f>
        <v/>
      </c>
      <c r="G36" s="59" t="str">
        <f>IF($D$37=0,"",IF(D36="","",D36/$D$37))</f>
        <v/>
      </c>
      <c r="H36" s="63"/>
      <c r="I36" s="67"/>
      <c r="L36" s="71"/>
      <c r="M36" s="59"/>
      <c r="N36" s="59"/>
    </row>
    <row r="37">
      <c r="A37" s="102" t="s">
        <v>1130</v>
      </c>
      <c r="B37" s="69" t="s">
        <v>1</v>
      </c>
      <c r="C37" s="67">
        <f>SUM(C22:C36)</f>
        <v>0</v>
      </c>
      <c r="D37" s="67">
        <f>SUM(D22:D36)</f>
        <v>0</v>
      </c>
      <c r="E37" s="71"/>
      <c r="F37" s="61">
        <f>SUM(F22:F36)</f>
        <v>0</v>
      </c>
      <c r="G37" s="61">
        <f>SUM(G22:G36)</f>
        <v>0</v>
      </c>
      <c r="H37" s="63"/>
      <c r="I37" s="69"/>
      <c r="J37" s="67"/>
      <c r="K37" s="67"/>
      <c r="L37" s="71"/>
      <c r="M37" s="61"/>
      <c r="N37" s="61"/>
    </row>
    <row r="38">
      <c r="A38" s="72"/>
      <c r="B38" s="74" t="s">
        <v>1267</v>
      </c>
      <c r="C38" s="72" t="s">
        <v>78</v>
      </c>
      <c r="D38" s="72"/>
      <c r="E38" s="57"/>
      <c r="F38" s="72" t="s">
        <v>240</v>
      </c>
      <c r="G38" s="72"/>
      <c r="H38" s="63"/>
      <c r="I38" s="47"/>
      <c r="J38" s="55"/>
      <c r="K38" s="55"/>
      <c r="L38" s="4"/>
      <c r="M38" s="55"/>
      <c r="N38" s="55"/>
    </row>
    <row r="39">
      <c r="A39" s="102" t="s">
        <v>1131</v>
      </c>
      <c r="B39" s="67" t="s">
        <v>32</v>
      </c>
      <c r="E39" s="70"/>
      <c r="F39" s="59" t="str">
        <f>IF($C$42=0,"",IF(C39="","",C39/$C$42))</f>
        <v/>
      </c>
      <c r="G39" s="68"/>
      <c r="H39" s="63"/>
      <c r="I39" s="67"/>
      <c r="L39" s="70"/>
      <c r="M39" s="59"/>
      <c r="N39" s="68"/>
    </row>
    <row r="40">
      <c r="A40" s="102" t="s">
        <v>1132</v>
      </c>
      <c r="B40" s="67" t="s">
        <v>33</v>
      </c>
      <c r="E40" s="70"/>
      <c r="F40" s="59" t="str">
        <f>IF($C$42=0,"",IF(C40="","",C40/$C$42))</f>
        <v/>
      </c>
      <c r="G40" s="68"/>
      <c r="H40" s="63"/>
      <c r="I40" s="67"/>
      <c r="L40" s="70"/>
      <c r="M40" s="59"/>
      <c r="N40" s="68"/>
    </row>
    <row r="41">
      <c r="A41" s="102" t="s">
        <v>1133</v>
      </c>
      <c r="B41" s="67" t="s">
        <v>2</v>
      </c>
      <c r="E41" s="71"/>
      <c r="F41" s="59" t="str">
        <f>IF($C$42=0,"",IF(C41="","",C41/$C$42))</f>
        <v/>
      </c>
      <c r="G41" s="68"/>
      <c r="H41" s="63"/>
      <c r="I41" s="67"/>
      <c r="L41" s="71"/>
      <c r="M41" s="59"/>
      <c r="N41" s="68"/>
    </row>
    <row r="42">
      <c r="A42" s="102" t="s">
        <v>1134</v>
      </c>
      <c r="B42" s="69" t="s">
        <v>1</v>
      </c>
      <c r="C42" s="67">
        <f>SUM(C39:C41)</f>
        <v>0</v>
      </c>
      <c r="D42" s="67"/>
      <c r="E42" s="71"/>
      <c r="F42" s="61">
        <f>SUM(F39:F41)</f>
        <v>0</v>
      </c>
      <c r="G42" s="68"/>
      <c r="H42" s="63"/>
      <c r="I42" s="67"/>
      <c r="L42" s="71"/>
      <c r="M42" s="59"/>
      <c r="N42" s="68"/>
    </row>
    <row r="43" hidden="1" outlineLevel="1">
      <c r="A43" s="102" t="s">
        <v>1135</v>
      </c>
      <c r="B43" s="69"/>
      <c r="C43" s="67"/>
      <c r="D43" s="67"/>
      <c r="E43" s="71"/>
      <c r="F43" s="61"/>
      <c r="G43" s="68"/>
      <c r="H43" s="63"/>
      <c r="I43" s="67"/>
      <c r="L43" s="71"/>
      <c r="M43" s="59"/>
      <c r="N43" s="68"/>
    </row>
    <row r="44" hidden="1" outlineLevel="1">
      <c r="A44" s="102" t="s">
        <v>1136</v>
      </c>
      <c r="B44" s="69"/>
      <c r="C44" s="67"/>
      <c r="D44" s="67"/>
      <c r="E44" s="71"/>
      <c r="F44" s="61"/>
      <c r="G44" s="68"/>
      <c r="H44" s="63"/>
      <c r="I44" s="67"/>
      <c r="L44" s="71"/>
      <c r="M44" s="59"/>
      <c r="N44" s="68"/>
    </row>
    <row r="45" hidden="1" outlineLevel="1">
      <c r="A45" s="102" t="s">
        <v>1137</v>
      </c>
      <c r="B45" s="67"/>
      <c r="E45" s="71"/>
      <c r="F45" s="59"/>
      <c r="G45" s="68"/>
      <c r="H45" s="63"/>
      <c r="I45" s="67"/>
      <c r="L45" s="71"/>
      <c r="M45" s="59"/>
      <c r="N45" s="68"/>
    </row>
    <row r="46" hidden="1" outlineLevel="1">
      <c r="A46" s="102" t="s">
        <v>1138</v>
      </c>
      <c r="B46" s="67"/>
      <c r="E46" s="71"/>
      <c r="F46" s="59"/>
      <c r="G46" s="68"/>
      <c r="H46" s="63"/>
      <c r="I46" s="67"/>
      <c r="L46" s="71"/>
      <c r="M46" s="59"/>
      <c r="N46" s="68"/>
    </row>
    <row r="47" hidden="1" outlineLevel="1">
      <c r="A47" s="102" t="s">
        <v>1139</v>
      </c>
      <c r="B47" s="67"/>
      <c r="E47" s="71"/>
      <c r="F47" s="59"/>
      <c r="G47" s="68"/>
      <c r="H47" s="63"/>
      <c r="I47" s="67"/>
      <c r="L47" s="71"/>
      <c r="M47" s="59"/>
      <c r="N47" s="68"/>
    </row>
    <row r="48" customHeight="1" collapsed="1">
      <c r="A48" s="72"/>
      <c r="B48" s="74" t="s">
        <v>1091</v>
      </c>
      <c r="C48" s="72" t="s">
        <v>240</v>
      </c>
      <c r="D48" s="72"/>
      <c r="E48" s="57"/>
      <c r="F48" s="73"/>
      <c r="G48" s="73"/>
      <c r="H48" s="63"/>
      <c r="I48" s="47"/>
      <c r="J48" s="55"/>
      <c r="K48" s="55"/>
      <c r="L48" s="4"/>
      <c r="M48" s="46"/>
      <c r="N48" s="46"/>
    </row>
    <row r="49">
      <c r="A49" s="102" t="s">
        <v>1140</v>
      </c>
      <c r="B49" s="87" t="s">
        <v>87</v>
      </c>
      <c r="C49" s="102">
        <f>SUM(C50:C77)</f>
        <v>0</v>
      </c>
      <c r="G49" s="66"/>
      <c r="H49" s="63"/>
      <c r="I49" s="4"/>
      <c r="N49" s="66"/>
    </row>
    <row r="50">
      <c r="A50" s="102" t="s">
        <v>1141</v>
      </c>
      <c r="B50" s="66" t="s">
        <v>100</v>
      </c>
      <c r="G50" s="66"/>
      <c r="H50" s="63"/>
      <c r="N50" s="66"/>
    </row>
    <row r="51">
      <c r="A51" s="102" t="s">
        <v>1142</v>
      </c>
      <c r="B51" s="66" t="s">
        <v>88</v>
      </c>
      <c r="G51" s="66"/>
      <c r="H51" s="63"/>
      <c r="N51" s="66"/>
    </row>
    <row r="52">
      <c r="A52" s="102" t="s">
        <v>1143</v>
      </c>
      <c r="B52" s="66" t="s">
        <v>89</v>
      </c>
      <c r="G52" s="66"/>
      <c r="H52" s="63"/>
      <c r="N52" s="66"/>
    </row>
    <row r="53">
      <c r="A53" s="102" t="s">
        <v>1144</v>
      </c>
      <c r="B53" s="102" t="s">
        <v>276</v>
      </c>
      <c r="C53" s="102"/>
      <c r="D53" s="102"/>
      <c r="E53" s="102"/>
      <c r="F53" s="102"/>
      <c r="G53" s="102"/>
      <c r="H53" s="97"/>
      <c r="I53" s="102"/>
      <c r="J53" s="102"/>
      <c r="K53" s="102"/>
      <c r="L53" s="102"/>
      <c r="M53" s="102"/>
      <c r="N53" s="102"/>
    </row>
    <row r="54">
      <c r="A54" s="102" t="s">
        <v>1145</v>
      </c>
      <c r="B54" s="66" t="s">
        <v>110</v>
      </c>
      <c r="G54" s="66"/>
      <c r="H54" s="63"/>
      <c r="N54" s="66"/>
    </row>
    <row r="55">
      <c r="A55" s="102" t="s">
        <v>1146</v>
      </c>
      <c r="B55" s="66" t="s">
        <v>107</v>
      </c>
      <c r="G55" s="66"/>
      <c r="H55" s="63"/>
      <c r="N55" s="66"/>
    </row>
    <row r="56">
      <c r="A56" s="102" t="s">
        <v>1147</v>
      </c>
      <c r="B56" s="66" t="s">
        <v>90</v>
      </c>
      <c r="G56" s="66"/>
      <c r="H56" s="63"/>
      <c r="N56" s="66"/>
    </row>
    <row r="57">
      <c r="A57" s="102" t="s">
        <v>1148</v>
      </c>
      <c r="B57" s="66" t="s">
        <v>91</v>
      </c>
      <c r="G57" s="66"/>
      <c r="H57" s="63"/>
      <c r="N57" s="66"/>
    </row>
    <row r="58">
      <c r="A58" s="102" t="s">
        <v>1149</v>
      </c>
      <c r="B58" s="66" t="s">
        <v>92</v>
      </c>
      <c r="G58" s="66"/>
      <c r="H58" s="63"/>
      <c r="N58" s="66"/>
    </row>
    <row r="59">
      <c r="A59" s="102" t="s">
        <v>1150</v>
      </c>
      <c r="B59" s="66" t="s">
        <v>0</v>
      </c>
      <c r="G59" s="66"/>
      <c r="H59" s="63"/>
      <c r="N59" s="66"/>
    </row>
    <row r="60">
      <c r="A60" s="102" t="s">
        <v>1151</v>
      </c>
      <c r="B60" s="66" t="s">
        <v>13</v>
      </c>
      <c r="G60" s="66"/>
      <c r="H60" s="63"/>
      <c r="N60" s="66"/>
    </row>
    <row r="61">
      <c r="A61" s="102" t="s">
        <v>1152</v>
      </c>
      <c r="B61" s="66" t="s">
        <v>93</v>
      </c>
      <c r="G61" s="66"/>
      <c r="H61" s="63"/>
      <c r="N61" s="66"/>
    </row>
    <row r="62">
      <c r="A62" s="102" t="s">
        <v>1153</v>
      </c>
      <c r="B62" s="66" t="s">
        <v>279</v>
      </c>
      <c r="G62" s="66"/>
      <c r="H62" s="63"/>
      <c r="N62" s="66"/>
    </row>
    <row r="63">
      <c r="A63" s="102" t="s">
        <v>1154</v>
      </c>
      <c r="B63" s="66" t="s">
        <v>108</v>
      </c>
      <c r="G63" s="66"/>
      <c r="H63" s="63"/>
      <c r="N63" s="66"/>
    </row>
    <row r="64">
      <c r="A64" s="102" t="s">
        <v>1155</v>
      </c>
      <c r="B64" s="66" t="s">
        <v>94</v>
      </c>
      <c r="G64" s="66"/>
      <c r="H64" s="63"/>
      <c r="N64" s="66"/>
    </row>
    <row r="65">
      <c r="A65" s="102" t="s">
        <v>1156</v>
      </c>
      <c r="B65" s="66" t="s">
        <v>95</v>
      </c>
      <c r="G65" s="66"/>
      <c r="H65" s="63"/>
      <c r="N65" s="66"/>
    </row>
    <row r="66">
      <c r="A66" s="102" t="s">
        <v>1157</v>
      </c>
      <c r="B66" s="66" t="s">
        <v>96</v>
      </c>
      <c r="G66" s="66"/>
      <c r="H66" s="63"/>
      <c r="N66" s="66"/>
    </row>
    <row r="67">
      <c r="A67" s="102" t="s">
        <v>1158</v>
      </c>
      <c r="B67" s="66" t="s">
        <v>97</v>
      </c>
      <c r="G67" s="66"/>
      <c r="H67" s="63"/>
      <c r="N67" s="66"/>
    </row>
    <row r="68">
      <c r="A68" s="102" t="s">
        <v>1159</v>
      </c>
      <c r="B68" s="66" t="s">
        <v>98</v>
      </c>
      <c r="G68" s="66"/>
      <c r="H68" s="63"/>
      <c r="N68" s="66"/>
    </row>
    <row r="69">
      <c r="A69" s="102" t="s">
        <v>1160</v>
      </c>
      <c r="B69" s="66" t="s">
        <v>99</v>
      </c>
      <c r="G69" s="66"/>
      <c r="H69" s="63"/>
      <c r="N69" s="66"/>
    </row>
    <row r="70">
      <c r="A70" s="102" t="s">
        <v>1161</v>
      </c>
      <c r="B70" s="66" t="s">
        <v>101</v>
      </c>
      <c r="G70" s="66"/>
      <c r="H70" s="63"/>
      <c r="N70" s="66"/>
    </row>
    <row r="71">
      <c r="A71" s="102" t="s">
        <v>1162</v>
      </c>
      <c r="B71" s="66" t="s">
        <v>102</v>
      </c>
      <c r="G71" s="66"/>
      <c r="H71" s="63"/>
      <c r="N71" s="66"/>
    </row>
    <row r="72">
      <c r="A72" s="102" t="s">
        <v>1163</v>
      </c>
      <c r="B72" s="66" t="s">
        <v>103</v>
      </c>
      <c r="G72" s="66"/>
      <c r="H72" s="63"/>
      <c r="N72" s="66"/>
    </row>
    <row r="73">
      <c r="A73" s="102" t="s">
        <v>1164</v>
      </c>
      <c r="B73" s="66" t="s">
        <v>105</v>
      </c>
      <c r="G73" s="66"/>
      <c r="H73" s="63"/>
      <c r="N73" s="66"/>
    </row>
    <row r="74">
      <c r="A74" s="102" t="s">
        <v>1165</v>
      </c>
      <c r="B74" s="66" t="s">
        <v>106</v>
      </c>
      <c r="G74" s="66"/>
      <c r="H74" s="63"/>
      <c r="N74" s="66"/>
    </row>
    <row r="75">
      <c r="A75" s="102" t="s">
        <v>1166</v>
      </c>
      <c r="B75" s="66" t="s">
        <v>14</v>
      </c>
      <c r="G75" s="66"/>
      <c r="H75" s="63"/>
      <c r="N75" s="66"/>
    </row>
    <row r="76">
      <c r="A76" s="102" t="s">
        <v>1167</v>
      </c>
      <c r="B76" s="66" t="s">
        <v>104</v>
      </c>
      <c r="G76" s="66"/>
      <c r="H76" s="63"/>
      <c r="N76" s="66"/>
    </row>
    <row r="77">
      <c r="A77" s="102" t="s">
        <v>1168</v>
      </c>
      <c r="B77" s="66" t="s">
        <v>109</v>
      </c>
      <c r="G77" s="66"/>
      <c r="H77" s="63"/>
      <c r="N77" s="66"/>
    </row>
    <row r="78">
      <c r="A78" s="102" t="s">
        <v>1169</v>
      </c>
      <c r="B78" s="87" t="s">
        <v>111</v>
      </c>
      <c r="C78" s="102">
        <f>SUM(C79:C81)</f>
        <v>0</v>
      </c>
      <c r="G78" s="66"/>
      <c r="H78" s="63"/>
      <c r="I78" s="4"/>
      <c r="N78" s="66"/>
    </row>
    <row r="79">
      <c r="A79" s="102" t="s">
        <v>1170</v>
      </c>
      <c r="B79" s="66" t="s">
        <v>112</v>
      </c>
      <c r="G79" s="66"/>
      <c r="H79" s="63"/>
      <c r="N79" s="66"/>
    </row>
    <row r="80">
      <c r="A80" s="102" t="s">
        <v>1171</v>
      </c>
      <c r="B80" s="66" t="s">
        <v>113</v>
      </c>
      <c r="G80" s="66"/>
      <c r="H80" s="63"/>
      <c r="N80" s="66"/>
    </row>
    <row r="81">
      <c r="A81" s="102" t="s">
        <v>1172</v>
      </c>
      <c r="B81" s="66" t="s">
        <v>114</v>
      </c>
      <c r="G81" s="66"/>
      <c r="H81" s="63"/>
      <c r="N81" s="66"/>
    </row>
    <row r="82">
      <c r="A82" s="102" t="s">
        <v>1173</v>
      </c>
      <c r="B82" s="87" t="s">
        <v>2</v>
      </c>
      <c r="C82" s="102">
        <f>SUM(C83:C92)</f>
        <v>0</v>
      </c>
      <c r="G82" s="66"/>
      <c r="H82" s="63"/>
      <c r="I82" s="4"/>
      <c r="N82" s="66"/>
    </row>
    <row r="83">
      <c r="A83" s="102" t="s">
        <v>1174</v>
      </c>
      <c r="B83" s="67" t="s">
        <v>115</v>
      </c>
      <c r="G83" s="66"/>
      <c r="H83" s="63"/>
      <c r="I83" s="67"/>
      <c r="N83" s="66"/>
    </row>
    <row r="84">
      <c r="A84" s="102" t="s">
        <v>1175</v>
      </c>
      <c r="B84" s="67" t="s">
        <v>116</v>
      </c>
      <c r="G84" s="66"/>
      <c r="H84" s="63"/>
      <c r="I84" s="67"/>
      <c r="N84" s="66"/>
    </row>
    <row r="85">
      <c r="A85" s="102" t="s">
        <v>1176</v>
      </c>
      <c r="B85" s="67" t="s">
        <v>135</v>
      </c>
      <c r="G85" s="66"/>
      <c r="H85" s="63"/>
      <c r="I85" s="67"/>
      <c r="N85" s="66"/>
    </row>
    <row r="86">
      <c r="A86" s="102" t="s">
        <v>1177</v>
      </c>
      <c r="B86" s="67" t="s">
        <v>117</v>
      </c>
      <c r="G86" s="66"/>
      <c r="H86" s="63"/>
      <c r="I86" s="67"/>
      <c r="N86" s="66"/>
    </row>
    <row r="87">
      <c r="A87" s="102" t="s">
        <v>1178</v>
      </c>
      <c r="B87" s="67" t="s">
        <v>118</v>
      </c>
      <c r="G87" s="66"/>
      <c r="H87" s="63"/>
      <c r="I87" s="67"/>
      <c r="N87" s="66"/>
    </row>
    <row r="88">
      <c r="A88" s="102" t="s">
        <v>1179</v>
      </c>
      <c r="B88" s="67" t="s">
        <v>119</v>
      </c>
      <c r="G88" s="66"/>
      <c r="H88" s="63"/>
      <c r="I88" s="67"/>
      <c r="N88" s="66"/>
    </row>
    <row r="89">
      <c r="A89" s="102" t="s">
        <v>1180</v>
      </c>
      <c r="B89" s="67" t="s">
        <v>120</v>
      </c>
      <c r="G89" s="66"/>
      <c r="H89" s="63"/>
      <c r="I89" s="67"/>
      <c r="N89" s="66"/>
    </row>
    <row r="90">
      <c r="A90" s="102" t="s">
        <v>1181</v>
      </c>
      <c r="B90" s="67" t="s">
        <v>123</v>
      </c>
      <c r="G90" s="66"/>
      <c r="H90" s="63"/>
      <c r="I90" s="67"/>
      <c r="N90" s="66"/>
    </row>
    <row r="91">
      <c r="A91" s="102" t="s">
        <v>1182</v>
      </c>
      <c r="B91" s="67" t="s">
        <v>121</v>
      </c>
      <c r="G91" s="66"/>
      <c r="H91" s="63"/>
      <c r="I91" s="67"/>
      <c r="N91" s="66"/>
    </row>
    <row r="92">
      <c r="A92" s="102" t="s">
        <v>1183</v>
      </c>
      <c r="B92" s="67" t="s">
        <v>2</v>
      </c>
      <c r="G92" s="66"/>
      <c r="H92" s="63"/>
      <c r="I92" s="67"/>
      <c r="N92" s="66"/>
    </row>
    <row r="93" hidden="1" outlineLevel="1">
      <c r="A93" s="102" t="s">
        <v>1184</v>
      </c>
      <c r="B93" s="84" t="s">
        <v>149</v>
      </c>
      <c r="G93" s="66"/>
      <c r="H93" s="63"/>
      <c r="I93" s="67"/>
      <c r="N93" s="66"/>
    </row>
    <row r="94" hidden="1" outlineLevel="1">
      <c r="A94" s="102" t="s">
        <v>1185</v>
      </c>
      <c r="B94" s="84" t="s">
        <v>149</v>
      </c>
      <c r="G94" s="66"/>
      <c r="H94" s="63"/>
      <c r="I94" s="67"/>
      <c r="N94" s="66"/>
    </row>
    <row r="95" hidden="1" outlineLevel="1">
      <c r="A95" s="102" t="s">
        <v>1186</v>
      </c>
      <c r="B95" s="84" t="s">
        <v>149</v>
      </c>
      <c r="G95" s="66"/>
      <c r="H95" s="63"/>
      <c r="I95" s="67"/>
      <c r="N95" s="66"/>
    </row>
    <row r="96" hidden="1" outlineLevel="1">
      <c r="A96" s="102" t="s">
        <v>1187</v>
      </c>
      <c r="B96" s="84" t="s">
        <v>149</v>
      </c>
      <c r="G96" s="66"/>
      <c r="H96" s="63"/>
      <c r="I96" s="67"/>
      <c r="N96" s="66"/>
    </row>
    <row r="97" hidden="1" outlineLevel="1">
      <c r="A97" s="102" t="s">
        <v>1188</v>
      </c>
      <c r="B97" s="84" t="s">
        <v>149</v>
      </c>
      <c r="G97" s="66"/>
      <c r="H97" s="63"/>
      <c r="I97" s="67"/>
      <c r="N97" s="66"/>
    </row>
    <row r="98" hidden="1" outlineLevel="1">
      <c r="A98" s="102" t="s">
        <v>1189</v>
      </c>
      <c r="B98" s="84" t="s">
        <v>149</v>
      </c>
      <c r="G98" s="66"/>
      <c r="H98" s="63"/>
      <c r="I98" s="67"/>
      <c r="N98" s="66"/>
    </row>
    <row r="99" hidden="1" outlineLevel="1">
      <c r="A99" s="102" t="s">
        <v>1190</v>
      </c>
      <c r="B99" s="84" t="s">
        <v>149</v>
      </c>
      <c r="G99" s="66"/>
      <c r="H99" s="63"/>
      <c r="I99" s="67"/>
      <c r="N99" s="66"/>
    </row>
    <row r="100" hidden="1" outlineLevel="1">
      <c r="A100" s="102" t="s">
        <v>1191</v>
      </c>
      <c r="B100" s="84" t="s">
        <v>149</v>
      </c>
      <c r="G100" s="66"/>
      <c r="H100" s="63"/>
      <c r="I100" s="67"/>
      <c r="N100" s="66"/>
    </row>
    <row r="101" hidden="1" outlineLevel="1">
      <c r="A101" s="102" t="s">
        <v>1192</v>
      </c>
      <c r="B101" s="84" t="s">
        <v>149</v>
      </c>
      <c r="G101" s="66"/>
      <c r="H101" s="63"/>
      <c r="I101" s="67"/>
      <c r="N101" s="66"/>
    </row>
    <row r="102" hidden="1" outlineLevel="1">
      <c r="A102" s="102" t="s">
        <v>1193</v>
      </c>
      <c r="B102" s="84" t="s">
        <v>149</v>
      </c>
      <c r="G102" s="66"/>
      <c r="H102" s="63"/>
      <c r="I102" s="67"/>
      <c r="N102" s="66"/>
    </row>
    <row r="103" customHeight="1" collapsed="1">
      <c r="A103" s="72"/>
      <c r="B103" s="74" t="s">
        <v>1092</v>
      </c>
      <c r="C103" s="72" t="s">
        <v>240</v>
      </c>
      <c r="D103" s="72"/>
      <c r="E103" s="57"/>
      <c r="F103" s="72"/>
      <c r="G103" s="73"/>
      <c r="H103" s="63"/>
      <c r="I103" s="47"/>
      <c r="J103" s="55"/>
      <c r="K103" s="55"/>
      <c r="L103" s="4"/>
      <c r="M103" s="55"/>
      <c r="N103" s="46"/>
    </row>
    <row r="104">
      <c r="A104" s="102" t="s">
        <v>1194</v>
      </c>
      <c r="B104" s="67" t="s">
        <v>83</v>
      </c>
      <c r="G104" s="66"/>
      <c r="H104" s="63"/>
      <c r="I104" s="67"/>
      <c r="N104" s="66"/>
    </row>
    <row r="105">
      <c r="A105" s="102" t="s">
        <v>1195</v>
      </c>
      <c r="B105" s="67" t="s">
        <v>83</v>
      </c>
      <c r="G105" s="66"/>
      <c r="H105" s="63"/>
      <c r="I105" s="67"/>
      <c r="N105" s="66"/>
    </row>
    <row r="106">
      <c r="A106" s="102" t="s">
        <v>1196</v>
      </c>
      <c r="B106" s="67" t="s">
        <v>83</v>
      </c>
      <c r="G106" s="66"/>
      <c r="H106" s="63"/>
      <c r="I106" s="67"/>
      <c r="N106" s="66"/>
    </row>
    <row r="107">
      <c r="A107" s="102" t="s">
        <v>1197</v>
      </c>
      <c r="B107" s="67" t="s">
        <v>83</v>
      </c>
      <c r="G107" s="66"/>
      <c r="H107" s="63"/>
      <c r="I107" s="67"/>
      <c r="N107" s="66"/>
    </row>
    <row r="108">
      <c r="A108" s="102" t="s">
        <v>1198</v>
      </c>
      <c r="B108" s="67" t="s">
        <v>83</v>
      </c>
      <c r="G108" s="66"/>
      <c r="H108" s="63"/>
      <c r="I108" s="67"/>
      <c r="N108" s="66"/>
    </row>
    <row r="109">
      <c r="A109" s="102" t="s">
        <v>1199</v>
      </c>
      <c r="B109" s="67" t="s">
        <v>83</v>
      </c>
      <c r="G109" s="66"/>
      <c r="H109" s="63"/>
      <c r="I109" s="67"/>
      <c r="N109" s="66"/>
    </row>
    <row r="110">
      <c r="A110" s="102" t="s">
        <v>1200</v>
      </c>
      <c r="B110" s="67" t="s">
        <v>83</v>
      </c>
      <c r="G110" s="66"/>
      <c r="H110" s="63"/>
      <c r="I110" s="67"/>
      <c r="N110" s="66"/>
    </row>
    <row r="111">
      <c r="A111" s="102" t="s">
        <v>1201</v>
      </c>
      <c r="B111" s="67" t="s">
        <v>83</v>
      </c>
      <c r="G111" s="66"/>
      <c r="H111" s="63"/>
      <c r="I111" s="67"/>
      <c r="N111" s="66"/>
    </row>
    <row r="112">
      <c r="A112" s="102" t="s">
        <v>1202</v>
      </c>
      <c r="B112" s="67" t="s">
        <v>83</v>
      </c>
      <c r="G112" s="66"/>
      <c r="H112" s="63"/>
      <c r="I112" s="67"/>
      <c r="N112" s="66"/>
    </row>
    <row r="113">
      <c r="A113" s="102" t="s">
        <v>1203</v>
      </c>
      <c r="B113" s="67" t="s">
        <v>83</v>
      </c>
      <c r="G113" s="66"/>
      <c r="H113" s="63"/>
      <c r="I113" s="67"/>
      <c r="N113" s="66"/>
    </row>
    <row r="114">
      <c r="A114" s="102" t="s">
        <v>1204</v>
      </c>
      <c r="B114" s="67" t="s">
        <v>83</v>
      </c>
      <c r="G114" s="66"/>
      <c r="H114" s="63"/>
      <c r="I114" s="67"/>
      <c r="N114" s="66"/>
    </row>
    <row r="115">
      <c r="A115" s="102" t="s">
        <v>1205</v>
      </c>
      <c r="B115" s="67" t="s">
        <v>83</v>
      </c>
      <c r="G115" s="66"/>
      <c r="H115" s="63"/>
      <c r="I115" s="67"/>
      <c r="N115" s="66"/>
    </row>
    <row r="116">
      <c r="A116" s="102" t="s">
        <v>1206</v>
      </c>
      <c r="B116" s="67" t="s">
        <v>83</v>
      </c>
      <c r="G116" s="66"/>
      <c r="H116" s="63"/>
      <c r="I116" s="67"/>
      <c r="N116" s="66"/>
    </row>
    <row r="117">
      <c r="A117" s="102" t="s">
        <v>1207</v>
      </c>
      <c r="B117" s="67" t="s">
        <v>83</v>
      </c>
      <c r="G117" s="66"/>
      <c r="H117" s="63"/>
      <c r="I117" s="67"/>
      <c r="N117" s="66"/>
    </row>
    <row r="118">
      <c r="A118" s="102" t="s">
        <v>1208</v>
      </c>
      <c r="B118" s="67" t="s">
        <v>83</v>
      </c>
      <c r="G118" s="66"/>
      <c r="H118" s="63"/>
      <c r="I118" s="67"/>
      <c r="N118" s="66"/>
    </row>
    <row r="119">
      <c r="A119" s="102" t="s">
        <v>1209</v>
      </c>
      <c r="B119" s="67" t="s">
        <v>83</v>
      </c>
      <c r="G119" s="66"/>
      <c r="H119" s="63"/>
      <c r="I119" s="67"/>
      <c r="N119" s="66"/>
    </row>
    <row r="120">
      <c r="A120" s="102" t="s">
        <v>1210</v>
      </c>
      <c r="B120" s="67" t="s">
        <v>83</v>
      </c>
      <c r="G120" s="66"/>
      <c r="H120" s="63"/>
      <c r="I120" s="67"/>
      <c r="N120" s="66"/>
    </row>
    <row r="121">
      <c r="A121" s="102" t="s">
        <v>1211</v>
      </c>
      <c r="B121" s="67" t="s">
        <v>83</v>
      </c>
      <c r="G121" s="66"/>
      <c r="H121" s="63"/>
      <c r="I121" s="67"/>
      <c r="N121" s="66"/>
    </row>
    <row r="122">
      <c r="A122" s="102" t="s">
        <v>1212</v>
      </c>
      <c r="B122" s="67" t="s">
        <v>83</v>
      </c>
      <c r="G122" s="66"/>
      <c r="H122" s="63"/>
      <c r="I122" s="67"/>
      <c r="N122" s="66"/>
    </row>
    <row r="123">
      <c r="A123" s="102" t="s">
        <v>1213</v>
      </c>
      <c r="B123" s="67" t="s">
        <v>83</v>
      </c>
      <c r="G123" s="66"/>
      <c r="H123" s="63"/>
      <c r="I123" s="67"/>
      <c r="N123" s="66"/>
    </row>
    <row r="124">
      <c r="A124" s="102" t="s">
        <v>1214</v>
      </c>
      <c r="B124" s="67" t="s">
        <v>83</v>
      </c>
      <c r="G124" s="66"/>
      <c r="H124" s="63"/>
      <c r="I124" s="67"/>
      <c r="N124" s="66"/>
    </row>
    <row r="125">
      <c r="A125" s="102" t="s">
        <v>1215</v>
      </c>
      <c r="B125" s="67" t="s">
        <v>83</v>
      </c>
      <c r="G125" s="66"/>
      <c r="H125" s="63"/>
      <c r="I125" s="67"/>
      <c r="N125" s="66"/>
    </row>
    <row r="126">
      <c r="A126" s="102" t="s">
        <v>1216</v>
      </c>
      <c r="B126" s="67" t="s">
        <v>83</v>
      </c>
      <c r="G126" s="66"/>
      <c r="H126" s="63"/>
      <c r="I126" s="67"/>
      <c r="N126" s="66"/>
    </row>
    <row r="127">
      <c r="A127" s="102" t="s">
        <v>1217</v>
      </c>
      <c r="B127" s="67" t="s">
        <v>83</v>
      </c>
      <c r="G127" s="66"/>
      <c r="H127" s="63"/>
      <c r="I127" s="67"/>
      <c r="N127" s="66"/>
    </row>
    <row r="128">
      <c r="A128" s="102" t="s">
        <v>1218</v>
      </c>
      <c r="B128" s="67" t="s">
        <v>83</v>
      </c>
      <c r="G128" s="66"/>
      <c r="H128" s="63"/>
      <c r="I128" s="67"/>
      <c r="N128" s="66"/>
    </row>
    <row r="129">
      <c r="A129" s="72"/>
      <c r="B129" s="74" t="s">
        <v>1093</v>
      </c>
      <c r="C129" s="72" t="s">
        <v>240</v>
      </c>
      <c r="D129" s="72"/>
      <c r="E129" s="72"/>
      <c r="F129" s="73"/>
      <c r="G129" s="73"/>
      <c r="H129" s="63"/>
      <c r="I129" s="47"/>
      <c r="J129" s="55"/>
      <c r="K129" s="55"/>
      <c r="L129" s="55"/>
      <c r="M129" s="46"/>
      <c r="N129" s="46"/>
    </row>
    <row r="130">
      <c r="A130" s="102" t="s">
        <v>1219</v>
      </c>
      <c r="B130" s="66" t="s">
        <v>27</v>
      </c>
      <c r="D130" s="63"/>
      <c r="E130" s="63"/>
      <c r="F130" s="63"/>
      <c r="G130" s="63"/>
      <c r="H130" s="63"/>
      <c r="K130" s="80"/>
      <c r="L130" s="80"/>
      <c r="M130" s="80"/>
      <c r="N130" s="80"/>
    </row>
    <row r="131">
      <c r="A131" s="102" t="s">
        <v>1220</v>
      </c>
      <c r="B131" s="66" t="s">
        <v>28</v>
      </c>
      <c r="D131" s="63"/>
      <c r="E131" s="63"/>
      <c r="F131" s="63"/>
      <c r="G131" s="63"/>
      <c r="H131" s="63"/>
      <c r="K131" s="80"/>
      <c r="L131" s="80"/>
      <c r="M131" s="80"/>
      <c r="N131" s="80"/>
    </row>
    <row r="132">
      <c r="A132" s="102" t="s">
        <v>1221</v>
      </c>
      <c r="B132" s="66" t="s">
        <v>2</v>
      </c>
      <c r="D132" s="63"/>
      <c r="E132" s="63"/>
      <c r="F132" s="63"/>
      <c r="G132" s="63"/>
      <c r="H132" s="63"/>
      <c r="K132" s="80"/>
      <c r="L132" s="80"/>
      <c r="M132" s="80"/>
      <c r="N132" s="80"/>
    </row>
    <row r="133" hidden="1" outlineLevel="1">
      <c r="A133" s="102" t="s">
        <v>1222</v>
      </c>
      <c r="D133" s="63"/>
      <c r="E133" s="63"/>
      <c r="F133" s="63"/>
      <c r="G133" s="63"/>
      <c r="H133" s="63"/>
      <c r="K133" s="80"/>
      <c r="L133" s="80"/>
      <c r="M133" s="80"/>
      <c r="N133" s="80"/>
    </row>
    <row r="134" hidden="1" outlineLevel="1">
      <c r="A134" s="102" t="s">
        <v>1223</v>
      </c>
      <c r="D134" s="63"/>
      <c r="E134" s="63"/>
      <c r="F134" s="63"/>
      <c r="G134" s="63"/>
      <c r="H134" s="63"/>
      <c r="K134" s="80"/>
      <c r="L134" s="80"/>
      <c r="M134" s="80"/>
      <c r="N134" s="80"/>
    </row>
    <row r="135" hidden="1" outlineLevel="1">
      <c r="A135" s="102" t="s">
        <v>1224</v>
      </c>
      <c r="D135" s="63"/>
      <c r="E135" s="63"/>
      <c r="F135" s="63"/>
      <c r="G135" s="63"/>
      <c r="H135" s="63"/>
      <c r="K135" s="80"/>
      <c r="L135" s="80"/>
      <c r="M135" s="80"/>
      <c r="N135" s="80"/>
    </row>
    <row r="136" hidden="1" outlineLevel="1">
      <c r="A136" s="102" t="s">
        <v>1225</v>
      </c>
      <c r="D136" s="63"/>
      <c r="E136" s="63"/>
      <c r="F136" s="63"/>
      <c r="G136" s="63"/>
      <c r="H136" s="63"/>
      <c r="K136" s="80"/>
      <c r="L136" s="80"/>
      <c r="M136" s="80"/>
      <c r="N136" s="80"/>
    </row>
    <row r="137" collapsed="1">
      <c r="A137" s="72"/>
      <c r="B137" s="74" t="s">
        <v>1094</v>
      </c>
      <c r="C137" s="72" t="s">
        <v>240</v>
      </c>
      <c r="D137" s="72"/>
      <c r="E137" s="72"/>
      <c r="F137" s="73"/>
      <c r="G137" s="73"/>
      <c r="H137" s="63"/>
      <c r="I137" s="47"/>
      <c r="J137" s="55"/>
      <c r="K137" s="55"/>
      <c r="L137" s="55"/>
      <c r="M137" s="46"/>
      <c r="N137" s="46"/>
    </row>
    <row r="138">
      <c r="A138" s="102" t="s">
        <v>1226</v>
      </c>
      <c r="B138" s="66" t="s">
        <v>30</v>
      </c>
      <c r="D138" s="70"/>
      <c r="E138" s="70"/>
      <c r="F138" s="71"/>
      <c r="G138" s="68"/>
      <c r="H138" s="63"/>
      <c r="K138" s="70"/>
      <c r="L138" s="70"/>
      <c r="M138" s="71"/>
      <c r="N138" s="68"/>
    </row>
    <row r="139">
      <c r="A139" s="102" t="s">
        <v>1227</v>
      </c>
      <c r="B139" s="66" t="s">
        <v>12</v>
      </c>
      <c r="D139" s="70"/>
      <c r="E139" s="70"/>
      <c r="F139" s="71"/>
      <c r="G139" s="68"/>
      <c r="H139" s="63"/>
      <c r="K139" s="70"/>
      <c r="L139" s="70"/>
      <c r="M139" s="71"/>
      <c r="N139" s="68"/>
    </row>
    <row r="140">
      <c r="A140" s="102" t="s">
        <v>1228</v>
      </c>
      <c r="B140" s="66" t="s">
        <v>2</v>
      </c>
      <c r="D140" s="70"/>
      <c r="E140" s="70"/>
      <c r="F140" s="71"/>
      <c r="G140" s="68"/>
      <c r="H140" s="63"/>
      <c r="K140" s="70"/>
      <c r="L140" s="70"/>
      <c r="M140" s="71"/>
      <c r="N140" s="68"/>
    </row>
    <row r="141" hidden="1" outlineLevel="1">
      <c r="A141" s="102" t="s">
        <v>1229</v>
      </c>
      <c r="D141" s="70"/>
      <c r="E141" s="70"/>
      <c r="F141" s="71"/>
      <c r="G141" s="68"/>
      <c r="H141" s="63"/>
      <c r="K141" s="70"/>
      <c r="L141" s="70"/>
      <c r="M141" s="71"/>
      <c r="N141" s="68"/>
    </row>
    <row r="142" hidden="1" outlineLevel="1">
      <c r="A142" s="102" t="s">
        <v>1230</v>
      </c>
      <c r="D142" s="70"/>
      <c r="E142" s="70"/>
      <c r="F142" s="71"/>
      <c r="G142" s="68"/>
      <c r="H142" s="63"/>
      <c r="K142" s="70"/>
      <c r="L142" s="70"/>
      <c r="M142" s="71"/>
      <c r="N142" s="68"/>
    </row>
    <row r="143" hidden="1" outlineLevel="1">
      <c r="A143" s="102" t="s">
        <v>1231</v>
      </c>
      <c r="D143" s="70"/>
      <c r="E143" s="70"/>
      <c r="F143" s="71"/>
      <c r="G143" s="68"/>
      <c r="H143" s="63"/>
      <c r="K143" s="70"/>
      <c r="L143" s="70"/>
      <c r="M143" s="71"/>
      <c r="N143" s="68"/>
    </row>
    <row r="144" hidden="1" outlineLevel="1">
      <c r="A144" s="102" t="s">
        <v>1232</v>
      </c>
      <c r="D144" s="70"/>
      <c r="E144" s="70"/>
      <c r="F144" s="71"/>
      <c r="G144" s="68"/>
      <c r="H144" s="63"/>
      <c r="K144" s="70"/>
      <c r="L144" s="70"/>
      <c r="M144" s="71"/>
      <c r="N144" s="68"/>
    </row>
    <row r="145" hidden="1" outlineLevel="1">
      <c r="A145" s="102" t="s">
        <v>1233</v>
      </c>
      <c r="D145" s="70"/>
      <c r="E145" s="70"/>
      <c r="F145" s="71"/>
      <c r="G145" s="68"/>
      <c r="H145" s="63"/>
      <c r="K145" s="70"/>
      <c r="L145" s="70"/>
      <c r="M145" s="71"/>
      <c r="N145" s="68"/>
    </row>
    <row r="146" hidden="1" outlineLevel="1">
      <c r="A146" s="102" t="s">
        <v>1234</v>
      </c>
      <c r="D146" s="70"/>
      <c r="E146" s="70"/>
      <c r="F146" s="71"/>
      <c r="G146" s="68"/>
      <c r="H146" s="63"/>
      <c r="K146" s="70"/>
      <c r="L146" s="70"/>
      <c r="M146" s="71"/>
      <c r="N146" s="68"/>
    </row>
    <row r="147" collapsed="1">
      <c r="A147" s="72"/>
      <c r="B147" s="74" t="s">
        <v>1268</v>
      </c>
      <c r="C147" s="72" t="s">
        <v>78</v>
      </c>
      <c r="D147" s="72"/>
      <c r="E147" s="72"/>
      <c r="F147" s="72" t="s">
        <v>240</v>
      </c>
      <c r="G147" s="73"/>
      <c r="H147" s="63"/>
      <c r="I147" s="47"/>
      <c r="J147" s="55"/>
      <c r="K147" s="55"/>
      <c r="L147" s="55"/>
      <c r="M147" s="55"/>
      <c r="N147" s="46"/>
    </row>
    <row r="148">
      <c r="A148" s="102" t="s">
        <v>1235</v>
      </c>
      <c r="B148" s="67" t="s">
        <v>243</v>
      </c>
      <c r="D148" s="70"/>
      <c r="E148" s="70"/>
      <c r="F148" s="59" t="str">
        <f>IF($C$152=0,"",IF(C148="","",C148/$C$152))</f>
        <v/>
      </c>
      <c r="G148" s="68"/>
      <c r="H148" s="63"/>
      <c r="I148" s="67"/>
      <c r="K148" s="70"/>
      <c r="L148" s="70"/>
      <c r="M148" s="59"/>
      <c r="N148" s="68"/>
    </row>
    <row r="149">
      <c r="A149" s="102" t="s">
        <v>1236</v>
      </c>
      <c r="B149" s="67" t="s">
        <v>244</v>
      </c>
      <c r="D149" s="70"/>
      <c r="E149" s="70"/>
      <c r="F149" s="59" t="str">
        <f>IF($C$152=0,"",IF(C149="","",C149/$C$152))</f>
        <v/>
      </c>
      <c r="G149" s="68"/>
      <c r="H149" s="63"/>
      <c r="I149" s="67"/>
      <c r="K149" s="70"/>
      <c r="L149" s="70"/>
      <c r="M149" s="59"/>
      <c r="N149" s="68"/>
    </row>
    <row r="150">
      <c r="A150" s="102" t="s">
        <v>1237</v>
      </c>
      <c r="B150" s="67" t="s">
        <v>245</v>
      </c>
      <c r="D150" s="70"/>
      <c r="E150" s="70"/>
      <c r="F150" s="59" t="str">
        <f>IF($C$152=0,"",IF(C150="","",C150/$C$152))</f>
        <v/>
      </c>
      <c r="G150" s="68"/>
      <c r="H150" s="63"/>
      <c r="I150" s="67"/>
      <c r="K150" s="70"/>
      <c r="L150" s="70"/>
      <c r="M150" s="59"/>
      <c r="N150" s="68"/>
    </row>
    <row r="151" customHeight="1">
      <c r="A151" s="102" t="s">
        <v>1238</v>
      </c>
      <c r="B151" s="67" t="s">
        <v>34</v>
      </c>
      <c r="D151" s="70"/>
      <c r="E151" s="70"/>
      <c r="F151" s="59" t="str">
        <f>IF($C$152=0,"",IF(C151="","",C151/$C$152))</f>
        <v/>
      </c>
      <c r="G151" s="68"/>
      <c r="H151" s="63"/>
      <c r="I151" s="67"/>
      <c r="K151" s="70"/>
      <c r="L151" s="70"/>
      <c r="M151" s="59"/>
      <c r="N151" s="68"/>
    </row>
    <row r="152" customHeight="1">
      <c r="A152" s="102" t="s">
        <v>1239</v>
      </c>
      <c r="B152" s="69" t="s">
        <v>1</v>
      </c>
      <c r="C152" s="67">
        <f>SUM(C148:C151)</f>
        <v>0</v>
      </c>
      <c r="D152" s="70"/>
      <c r="E152" s="70"/>
      <c r="F152" s="71">
        <f>SUM(F148:F151)</f>
        <v>0</v>
      </c>
      <c r="G152" s="68"/>
      <c r="H152" s="63"/>
      <c r="I152" s="67"/>
      <c r="K152" s="70"/>
      <c r="L152" s="70"/>
      <c r="M152" s="59"/>
      <c r="N152" s="68"/>
    </row>
    <row r="153" customHeight="1" hidden="1" outlineLevel="1">
      <c r="A153" s="102" t="s">
        <v>1240</v>
      </c>
      <c r="B153" s="84" t="s">
        <v>200</v>
      </c>
      <c r="D153" s="70"/>
      <c r="E153" s="70"/>
      <c r="F153" s="59" t="str">
        <f>IF($C$152=0,"",IF(C153="","",C153/$C$152))</f>
        <v/>
      </c>
      <c r="G153" s="68"/>
      <c r="H153" s="63"/>
      <c r="I153" s="67"/>
      <c r="K153" s="70"/>
      <c r="L153" s="70"/>
      <c r="M153" s="59"/>
      <c r="N153" s="68"/>
    </row>
    <row r="154" customHeight="1" hidden="1" outlineLevel="1">
      <c r="A154" s="102" t="s">
        <v>1241</v>
      </c>
      <c r="B154" s="84" t="s">
        <v>246</v>
      </c>
      <c r="D154" s="70"/>
      <c r="E154" s="70"/>
      <c r="F154" s="59" t="str">
        <f>IF($C$152=0,"",IF(C154="","",C154/$C$152))</f>
        <v/>
      </c>
      <c r="G154" s="68"/>
      <c r="H154" s="63"/>
      <c r="I154" s="67"/>
      <c r="K154" s="70"/>
      <c r="L154" s="70"/>
      <c r="M154" s="59"/>
      <c r="N154" s="68"/>
    </row>
    <row r="155" customHeight="1" hidden="1" outlineLevel="1">
      <c r="A155" s="102" t="s">
        <v>1242</v>
      </c>
      <c r="B155" s="84" t="s">
        <v>247</v>
      </c>
      <c r="C155" s="102"/>
      <c r="D155" s="70"/>
      <c r="E155" s="70"/>
      <c r="F155" s="59" t="str">
        <f>IF($C$152=0,"",IF(C155="","",C155/$C$152))</f>
        <v/>
      </c>
      <c r="G155" s="68"/>
      <c r="H155" s="97"/>
      <c r="I155" s="98"/>
      <c r="J155" s="102"/>
      <c r="K155" s="70"/>
      <c r="L155" s="70"/>
      <c r="M155" s="59"/>
      <c r="N155" s="68"/>
    </row>
    <row r="156" customHeight="1" hidden="1" outlineLevel="1">
      <c r="A156" s="102" t="s">
        <v>1243</v>
      </c>
      <c r="B156" s="84" t="s">
        <v>249</v>
      </c>
      <c r="C156" s="102"/>
      <c r="D156" s="70"/>
      <c r="E156" s="70"/>
      <c r="F156" s="59" t="str">
        <f>IF($C$152=0,"",IF(C156="","",C156/$C$152))</f>
        <v/>
      </c>
      <c r="G156" s="68"/>
      <c r="H156" s="97"/>
      <c r="I156" s="98"/>
      <c r="J156" s="102"/>
      <c r="K156" s="70"/>
      <c r="L156" s="70"/>
      <c r="M156" s="59"/>
      <c r="N156" s="68"/>
    </row>
    <row r="157" customHeight="1" hidden="1" outlineLevel="1">
      <c r="A157" s="102" t="s">
        <v>1244</v>
      </c>
      <c r="B157" s="84" t="s">
        <v>250</v>
      </c>
      <c r="C157" s="102"/>
      <c r="D157" s="70"/>
      <c r="E157" s="70"/>
      <c r="F157" s="59" t="str">
        <f>IF($C$152=0,"",IF(C157="","",C157/$C$152))</f>
        <v/>
      </c>
      <c r="G157" s="68"/>
      <c r="H157" s="97"/>
      <c r="I157" s="98"/>
      <c r="J157" s="102"/>
      <c r="K157" s="70"/>
      <c r="L157" s="70"/>
      <c r="M157" s="59"/>
      <c r="N157" s="68"/>
    </row>
    <row r="158" customHeight="1" hidden="1" outlineLevel="1">
      <c r="A158" s="102" t="s">
        <v>1245</v>
      </c>
      <c r="B158" s="84" t="s">
        <v>248</v>
      </c>
      <c r="D158" s="70"/>
      <c r="E158" s="70"/>
      <c r="F158" s="59" t="str">
        <f>IF($C$152=0,"",IF(C158="","",C158/$C$152))</f>
        <v/>
      </c>
      <c r="G158" s="68"/>
      <c r="H158" s="63"/>
      <c r="I158" s="67"/>
      <c r="K158" s="70"/>
      <c r="L158" s="70"/>
      <c r="M158" s="59"/>
      <c r="N158" s="68"/>
    </row>
    <row r="159" customHeight="1" hidden="1" outlineLevel="1">
      <c r="A159" s="102" t="s">
        <v>1246</v>
      </c>
      <c r="B159" s="84" t="s">
        <v>251</v>
      </c>
      <c r="D159" s="70"/>
      <c r="E159" s="70"/>
      <c r="F159" s="59" t="str">
        <f>IF($C$152=0,"",IF(C159="","",C159/$C$152))</f>
        <v/>
      </c>
      <c r="G159" s="68"/>
      <c r="H159" s="63"/>
      <c r="I159" s="67"/>
      <c r="K159" s="70"/>
      <c r="L159" s="70"/>
      <c r="M159" s="59"/>
      <c r="N159" s="68"/>
    </row>
    <row r="160" customHeight="1" hidden="1" outlineLevel="1">
      <c r="A160" s="102" t="s">
        <v>1247</v>
      </c>
      <c r="B160" s="84"/>
      <c r="C160" s="102"/>
      <c r="D160" s="70"/>
      <c r="E160" s="70"/>
      <c r="F160" s="59"/>
      <c r="G160" s="68"/>
      <c r="H160" s="97"/>
      <c r="I160" s="98"/>
      <c r="J160" s="102"/>
      <c r="K160" s="70"/>
      <c r="L160" s="70"/>
      <c r="M160" s="59"/>
      <c r="N160" s="68"/>
    </row>
    <row r="161" customHeight="1" hidden="1" outlineLevel="1">
      <c r="A161" s="102" t="s">
        <v>1248</v>
      </c>
      <c r="B161" s="84"/>
      <c r="C161" s="102"/>
      <c r="D161" s="70"/>
      <c r="E161" s="70"/>
      <c r="F161" s="59"/>
      <c r="G161" s="68"/>
      <c r="H161" s="97"/>
      <c r="I161" s="98"/>
      <c r="J161" s="102"/>
      <c r="K161" s="70"/>
      <c r="L161" s="70"/>
      <c r="M161" s="59"/>
      <c r="N161" s="68"/>
    </row>
    <row r="162" customHeight="1" hidden="1" outlineLevel="1">
      <c r="A162" s="102" t="s">
        <v>1249</v>
      </c>
      <c r="B162" s="84"/>
      <c r="C162" s="102"/>
      <c r="D162" s="70"/>
      <c r="E162" s="70"/>
      <c r="F162" s="59"/>
      <c r="G162" s="68"/>
      <c r="H162" s="97"/>
      <c r="I162" s="98"/>
      <c r="J162" s="102"/>
      <c r="K162" s="70"/>
      <c r="L162" s="70"/>
      <c r="M162" s="59"/>
      <c r="N162" s="68"/>
    </row>
    <row r="163" customHeight="1" hidden="1" outlineLevel="1">
      <c r="A163" s="102" t="s">
        <v>1250</v>
      </c>
      <c r="B163" s="84"/>
      <c r="C163" s="102"/>
      <c r="D163" s="70"/>
      <c r="E163" s="70"/>
      <c r="F163" s="59"/>
      <c r="G163" s="68"/>
      <c r="H163" s="97"/>
      <c r="I163" s="98"/>
      <c r="J163" s="102"/>
      <c r="K163" s="70"/>
      <c r="L163" s="70"/>
      <c r="M163" s="59"/>
      <c r="N163" s="68"/>
    </row>
    <row r="164" customHeight="1" hidden="1" outlineLevel="1">
      <c r="A164" s="102" t="s">
        <v>1251</v>
      </c>
      <c r="B164" s="67"/>
      <c r="D164" s="70"/>
      <c r="E164" s="70"/>
      <c r="F164" s="59" t="str">
        <f>IF($C$152=0,"",IF(C164="","",C164/$C$152))</f>
        <v/>
      </c>
      <c r="G164" s="68"/>
      <c r="H164" s="63"/>
      <c r="I164" s="67"/>
      <c r="K164" s="70"/>
      <c r="L164" s="70"/>
      <c r="M164" s="59"/>
      <c r="N164" s="68"/>
    </row>
    <row r="165" hidden="1" outlineLevel="1">
      <c r="A165" s="102" t="s">
        <v>1252</v>
      </c>
      <c r="B165" s="64"/>
      <c r="C165" s="64"/>
      <c r="D165" s="64"/>
      <c r="E165" s="64"/>
      <c r="F165" s="59" t="str">
        <f>IF($C$152=0,"",IF(C165="","",C165/$C$152))</f>
        <v/>
      </c>
      <c r="G165" s="68"/>
      <c r="H165" s="63"/>
      <c r="I165" s="69"/>
      <c r="J165" s="67"/>
      <c r="K165" s="70"/>
      <c r="L165" s="70"/>
      <c r="M165" s="71"/>
      <c r="N165" s="68"/>
    </row>
    <row r="166" customHeight="1" collapsed="1">
      <c r="A166" s="72"/>
      <c r="B166" s="74" t="s">
        <v>1269</v>
      </c>
      <c r="C166" s="72"/>
      <c r="D166" s="72"/>
      <c r="E166" s="72"/>
      <c r="F166" s="73"/>
      <c r="G166" s="73"/>
      <c r="H166" s="63"/>
      <c r="I166" s="47"/>
      <c r="J166" s="55"/>
      <c r="K166" s="55"/>
      <c r="L166" s="55"/>
      <c r="M166" s="46"/>
      <c r="N166" s="46"/>
    </row>
    <row r="167">
      <c r="A167" s="102" t="s">
        <v>1253</v>
      </c>
      <c r="B167" s="66" t="s">
        <v>84</v>
      </c>
      <c r="D167" s="63"/>
      <c r="E167" s="65"/>
      <c r="F167" s="65"/>
      <c r="G167" s="63"/>
      <c r="H167" s="63"/>
      <c r="K167" s="80"/>
      <c r="L167" s="65"/>
      <c r="M167" s="65"/>
      <c r="N167" s="80"/>
    </row>
    <row r="168" hidden="1" outlineLevel="1">
      <c r="A168" s="102" t="s">
        <v>1254</v>
      </c>
      <c r="D168" s="63"/>
      <c r="E168" s="65"/>
      <c r="F168" s="65"/>
      <c r="G168" s="63"/>
      <c r="H168" s="63"/>
      <c r="K168" s="80"/>
      <c r="L168" s="65"/>
      <c r="M168" s="65"/>
      <c r="N168" s="80"/>
    </row>
    <row r="169" hidden="1" outlineLevel="1">
      <c r="A169" s="102" t="s">
        <v>1255</v>
      </c>
      <c r="D169" s="63"/>
      <c r="E169" s="65"/>
      <c r="F169" s="65"/>
      <c r="G169" s="63"/>
      <c r="H169" s="63"/>
      <c r="K169" s="80"/>
      <c r="L169" s="65"/>
      <c r="M169" s="65"/>
      <c r="N169" s="80"/>
    </row>
    <row r="170" hidden="1" outlineLevel="1">
      <c r="A170" s="102" t="s">
        <v>1256</v>
      </c>
      <c r="D170" s="63"/>
      <c r="E170" s="65"/>
      <c r="F170" s="65"/>
      <c r="G170" s="63"/>
      <c r="H170" s="63"/>
      <c r="K170" s="80"/>
      <c r="L170" s="65"/>
      <c r="M170" s="65"/>
      <c r="N170" s="80"/>
    </row>
    <row r="171" hidden="1" outlineLevel="1">
      <c r="A171" s="102" t="s">
        <v>1257</v>
      </c>
      <c r="D171" s="63"/>
      <c r="E171" s="65"/>
      <c r="F171" s="65"/>
      <c r="G171" s="63"/>
      <c r="H171" s="63"/>
      <c r="K171" s="80"/>
      <c r="L171" s="65"/>
      <c r="M171" s="65"/>
      <c r="N171" s="80"/>
    </row>
    <row r="172" collapsed="1">
      <c r="A172" s="72"/>
      <c r="B172" s="74" t="s">
        <v>1270</v>
      </c>
      <c r="C172" s="72" t="s">
        <v>240</v>
      </c>
      <c r="D172" s="72"/>
      <c r="E172" s="72"/>
      <c r="F172" s="73"/>
      <c r="G172" s="73"/>
      <c r="H172" s="63"/>
      <c r="I172" s="47"/>
      <c r="J172" s="55"/>
      <c r="K172" s="55"/>
      <c r="L172" s="55"/>
      <c r="M172" s="46"/>
      <c r="N172" s="46"/>
    </row>
    <row r="173" customHeight="1">
      <c r="A173" s="102" t="s">
        <v>1258</v>
      </c>
      <c r="B173" s="66" t="s">
        <v>31</v>
      </c>
      <c r="D173" s="63"/>
      <c r="E173" s="63"/>
      <c r="F173" s="63"/>
      <c r="G173" s="63"/>
      <c r="H173" s="63"/>
      <c r="K173" s="80"/>
      <c r="L173" s="80"/>
      <c r="M173" s="80"/>
      <c r="N173" s="80"/>
    </row>
    <row r="174" hidden="1" outlineLevel="1">
      <c r="A174" s="102" t="s">
        <v>1259</v>
      </c>
      <c r="D174" s="63"/>
      <c r="E174" s="63"/>
      <c r="F174" s="63"/>
      <c r="G174" s="63"/>
      <c r="H174" s="63"/>
      <c r="K174" s="80"/>
      <c r="L174" s="80"/>
      <c r="M174" s="80"/>
      <c r="N174" s="80"/>
    </row>
    <row r="175" hidden="1" outlineLevel="1">
      <c r="A175" s="102" t="s">
        <v>1260</v>
      </c>
      <c r="D175" s="63"/>
      <c r="E175" s="63"/>
      <c r="F175" s="63"/>
      <c r="G175" s="63"/>
      <c r="H175" s="63"/>
      <c r="K175" s="80"/>
      <c r="L175" s="80"/>
      <c r="M175" s="80"/>
      <c r="N175" s="80"/>
    </row>
    <row r="176" hidden="1" outlineLevel="1">
      <c r="A176" s="102" t="s">
        <v>1261</v>
      </c>
      <c r="D176" s="63"/>
      <c r="E176" s="63"/>
      <c r="F176" s="63"/>
      <c r="G176" s="63"/>
      <c r="H176" s="63"/>
      <c r="K176" s="80"/>
      <c r="L176" s="80"/>
      <c r="M176" s="80"/>
      <c r="N176" s="80"/>
    </row>
    <row r="177" hidden="1" outlineLevel="1">
      <c r="A177" s="102" t="s">
        <v>1262</v>
      </c>
      <c r="D177" s="63"/>
      <c r="E177" s="63"/>
      <c r="F177" s="63"/>
      <c r="G177" s="63"/>
      <c r="H177" s="63"/>
      <c r="K177" s="80"/>
      <c r="L177" s="80"/>
      <c r="M177" s="80"/>
      <c r="N177" s="80"/>
    </row>
    <row r="178" hidden="1" outlineLevel="1">
      <c r="A178" s="102" t="s">
        <v>1263</v>
      </c>
    </row>
    <row r="179" hidden="1" outlineLevel="1">
      <c r="A179" s="102" t="s">
        <v>1264</v>
      </c>
    </row>
    <row r="180" collapsed="1"/>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2"/>
  <sheetViews>
    <sheetView showGridLines="0" topLeftCell="A146" zoomScale="70" zoomScaleNormal="70" zoomScalePageLayoutView="80" workbookViewId="0"/>
  </sheetViews>
  <sheetFormatPr defaultColWidth="8.85546875" defaultRowHeight="15" outlineLevelRow="1"/>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ht="31.5">
      <c r="A1" s="21" t="s">
        <v>273</v>
      </c>
      <c r="B1" s="21"/>
      <c r="C1" s="65"/>
      <c r="D1" s="65"/>
      <c r="E1" s="65"/>
      <c r="F1" s="65"/>
    </row>
    <row r="2" ht="15.75" thickBot="1">
      <c r="A2" s="65"/>
      <c r="B2" s="65"/>
      <c r="C2" s="65"/>
      <c r="D2" s="65"/>
      <c r="E2" s="65"/>
      <c r="F2" s="65"/>
    </row>
    <row r="3" ht="19.5" thickBot="1">
      <c r="A3" s="50"/>
      <c r="B3" s="49" t="s">
        <v>125</v>
      </c>
      <c r="C3" s="105" t="s">
        <v>232</v>
      </c>
      <c r="D3" s="50"/>
      <c r="E3" s="50"/>
      <c r="F3" s="50"/>
      <c r="G3" s="50"/>
    </row>
    <row r="4" ht="15.75" thickBot="1"/>
    <row r="5" ht="19.5" thickBot="1">
      <c r="A5" s="77"/>
      <c r="B5" s="78" t="s">
        <v>264</v>
      </c>
      <c r="C5" s="77"/>
      <c r="E5" s="4"/>
      <c r="F5" s="4"/>
    </row>
    <row r="6" ht="15.75" thickBot="1">
      <c r="B6" s="112" t="s">
        <v>265</v>
      </c>
    </row>
    <row r="7">
      <c r="B7" s="83"/>
    </row>
    <row r="8" ht="37.5">
      <c r="A8" s="20" t="s">
        <v>214</v>
      </c>
      <c r="B8" s="20" t="s">
        <v>265</v>
      </c>
      <c r="C8" s="18"/>
      <c r="D8" s="18"/>
      <c r="E8" s="18"/>
      <c r="F8" s="18"/>
      <c r="G8" s="19"/>
    </row>
    <row r="9" customHeight="1">
      <c r="A9" s="72"/>
      <c r="B9" s="74" t="s">
        <v>1265</v>
      </c>
      <c r="C9" s="72" t="s">
        <v>266</v>
      </c>
      <c r="D9" s="72"/>
      <c r="E9" s="57"/>
      <c r="F9" s="72"/>
      <c r="G9" s="73"/>
    </row>
    <row r="10">
      <c r="A10" s="102" t="s">
        <v>1271</v>
      </c>
      <c r="B10" s="102" t="s">
        <v>267</v>
      </c>
    </row>
    <row r="11" hidden="1" outlineLevel="1">
      <c r="A11" s="102" t="s">
        <v>1272</v>
      </c>
      <c r="B11" s="103" t="s">
        <v>186</v>
      </c>
    </row>
    <row r="12" hidden="1" outlineLevel="1">
      <c r="A12" s="102" t="s">
        <v>1273</v>
      </c>
      <c r="B12" s="103" t="s">
        <v>187</v>
      </c>
    </row>
    <row r="13" hidden="1" outlineLevel="1">
      <c r="A13" s="102" t="s">
        <v>1274</v>
      </c>
      <c r="B13" s="103"/>
    </row>
    <row r="14" hidden="1" outlineLevel="1">
      <c r="A14" s="102" t="s">
        <v>1275</v>
      </c>
      <c r="B14" s="103"/>
    </row>
    <row r="15" hidden="1" outlineLevel="1">
      <c r="A15" s="102" t="s">
        <v>1276</v>
      </c>
      <c r="B15" s="103"/>
    </row>
    <row r="16" hidden="1" outlineLevel="1">
      <c r="A16" s="102" t="s">
        <v>1277</v>
      </c>
      <c r="B16" s="103"/>
    </row>
    <row r="17" customHeight="1" collapsed="1">
      <c r="A17" s="72"/>
      <c r="B17" s="74" t="s">
        <v>1457</v>
      </c>
      <c r="C17" s="72" t="s">
        <v>268</v>
      </c>
      <c r="D17" s="72"/>
      <c r="E17" s="57"/>
      <c r="F17" s="73"/>
      <c r="G17" s="73"/>
    </row>
    <row r="18">
      <c r="A18" s="102" t="s">
        <v>1278</v>
      </c>
      <c r="B18" s="102" t="s">
        <v>193</v>
      </c>
    </row>
    <row r="19" hidden="1" outlineLevel="1">
      <c r="A19" s="102" t="s">
        <v>1279</v>
      </c>
    </row>
    <row r="20" hidden="1" outlineLevel="1">
      <c r="A20" s="102" t="s">
        <v>1280</v>
      </c>
    </row>
    <row r="21" hidden="1" outlineLevel="1">
      <c r="A21" s="102" t="s">
        <v>1281</v>
      </c>
    </row>
    <row r="22" hidden="1" outlineLevel="1">
      <c r="A22" s="102" t="s">
        <v>1282</v>
      </c>
    </row>
    <row r="23" hidden="1" outlineLevel="1">
      <c r="A23" s="102" t="s">
        <v>1283</v>
      </c>
    </row>
    <row r="24" hidden="1" outlineLevel="1">
      <c r="A24" s="102" t="s">
        <v>1284</v>
      </c>
    </row>
    <row r="25" customHeight="1" collapsed="1">
      <c r="A25" s="72"/>
      <c r="B25" s="74" t="s">
        <v>1458</v>
      </c>
      <c r="C25" s="72" t="s">
        <v>268</v>
      </c>
      <c r="D25" s="72"/>
      <c r="E25" s="57"/>
      <c r="F25" s="73"/>
      <c r="G25" s="73"/>
    </row>
    <row r="26">
      <c r="A26" s="102" t="s">
        <v>1285</v>
      </c>
      <c r="B26" s="87" t="s">
        <v>87</v>
      </c>
      <c r="C26" s="102">
        <f>SUM(C27:C54)</f>
        <v>0</v>
      </c>
      <c r="D26" s="87"/>
      <c r="F26" s="87"/>
      <c r="G26" s="102"/>
    </row>
    <row r="27">
      <c r="A27" s="102" t="s">
        <v>1286</v>
      </c>
      <c r="B27" s="102" t="s">
        <v>100</v>
      </c>
      <c r="D27" s="87"/>
      <c r="F27" s="87"/>
      <c r="G27" s="102"/>
    </row>
    <row r="28">
      <c r="A28" s="102" t="s">
        <v>1287</v>
      </c>
      <c r="B28" s="102" t="s">
        <v>88</v>
      </c>
      <c r="D28" s="87"/>
      <c r="F28" s="87"/>
      <c r="G28" s="102"/>
    </row>
    <row r="29">
      <c r="A29" s="102" t="s">
        <v>1288</v>
      </c>
      <c r="B29" s="102" t="s">
        <v>89</v>
      </c>
      <c r="D29" s="87"/>
      <c r="F29" s="87"/>
      <c r="G29" s="102"/>
    </row>
    <row r="30">
      <c r="A30" s="102" t="s">
        <v>1289</v>
      </c>
      <c r="B30" s="102" t="s">
        <v>276</v>
      </c>
      <c r="D30" s="87"/>
      <c r="F30" s="87"/>
      <c r="G30" s="102"/>
    </row>
    <row r="31">
      <c r="A31" s="102" t="s">
        <v>1290</v>
      </c>
      <c r="B31" s="102" t="s">
        <v>110</v>
      </c>
      <c r="D31" s="87"/>
      <c r="F31" s="87"/>
      <c r="G31" s="102"/>
    </row>
    <row r="32">
      <c r="A32" s="102" t="s">
        <v>1291</v>
      </c>
      <c r="B32" s="102" t="s">
        <v>107</v>
      </c>
      <c r="D32" s="87"/>
      <c r="F32" s="87"/>
      <c r="G32" s="102"/>
    </row>
    <row r="33">
      <c r="A33" s="102" t="s">
        <v>1292</v>
      </c>
      <c r="B33" s="102" t="s">
        <v>90</v>
      </c>
      <c r="D33" s="87"/>
      <c r="F33" s="87"/>
      <c r="G33" s="102"/>
    </row>
    <row r="34">
      <c r="A34" s="102" t="s">
        <v>1293</v>
      </c>
      <c r="B34" s="102" t="s">
        <v>91</v>
      </c>
      <c r="D34" s="87"/>
      <c r="F34" s="87"/>
      <c r="G34" s="102"/>
    </row>
    <row r="35">
      <c r="A35" s="102" t="s">
        <v>1294</v>
      </c>
      <c r="B35" s="102" t="s">
        <v>92</v>
      </c>
      <c r="D35" s="87"/>
      <c r="F35" s="87"/>
      <c r="G35" s="102"/>
    </row>
    <row r="36">
      <c r="A36" s="102" t="s">
        <v>1295</v>
      </c>
      <c r="B36" s="102" t="s">
        <v>0</v>
      </c>
      <c r="D36" s="87"/>
      <c r="F36" s="87"/>
      <c r="G36" s="102"/>
    </row>
    <row r="37">
      <c r="A37" s="102" t="s">
        <v>1296</v>
      </c>
      <c r="B37" s="102" t="s">
        <v>13</v>
      </c>
      <c r="D37" s="87"/>
      <c r="F37" s="87"/>
      <c r="G37" s="102"/>
    </row>
    <row r="38">
      <c r="A38" s="102" t="s">
        <v>1297</v>
      </c>
      <c r="B38" s="102" t="s">
        <v>93</v>
      </c>
      <c r="D38" s="87"/>
      <c r="F38" s="87"/>
      <c r="G38" s="102"/>
    </row>
    <row r="39">
      <c r="A39" s="102" t="s">
        <v>1298</v>
      </c>
      <c r="B39" s="102" t="s">
        <v>279</v>
      </c>
      <c r="D39" s="87"/>
      <c r="F39" s="87"/>
      <c r="G39" s="102"/>
    </row>
    <row r="40">
      <c r="A40" s="102" t="s">
        <v>1299</v>
      </c>
      <c r="B40" s="102" t="s">
        <v>108</v>
      </c>
      <c r="D40" s="87"/>
      <c r="F40" s="87"/>
      <c r="G40" s="102"/>
    </row>
    <row r="41">
      <c r="A41" s="102" t="s">
        <v>1300</v>
      </c>
      <c r="B41" s="102" t="s">
        <v>94</v>
      </c>
      <c r="D41" s="87"/>
      <c r="F41" s="87"/>
      <c r="G41" s="102"/>
    </row>
    <row r="42">
      <c r="A42" s="102" t="s">
        <v>1301</v>
      </c>
      <c r="B42" s="102" t="s">
        <v>95</v>
      </c>
      <c r="D42" s="87"/>
      <c r="F42" s="87"/>
      <c r="G42" s="102"/>
    </row>
    <row r="43">
      <c r="A43" s="102" t="s">
        <v>1302</v>
      </c>
      <c r="B43" s="102" t="s">
        <v>96</v>
      </c>
      <c r="D43" s="87"/>
      <c r="F43" s="87"/>
      <c r="G43" s="102"/>
    </row>
    <row r="44">
      <c r="A44" s="102" t="s">
        <v>1303</v>
      </c>
      <c r="B44" s="102" t="s">
        <v>97</v>
      </c>
      <c r="D44" s="87"/>
      <c r="F44" s="87"/>
      <c r="G44" s="102"/>
    </row>
    <row r="45">
      <c r="A45" s="102" t="s">
        <v>1304</v>
      </c>
      <c r="B45" s="102" t="s">
        <v>98</v>
      </c>
      <c r="D45" s="87"/>
      <c r="F45" s="87"/>
      <c r="G45" s="102"/>
    </row>
    <row r="46">
      <c r="A46" s="102" t="s">
        <v>1305</v>
      </c>
      <c r="B46" s="102" t="s">
        <v>99</v>
      </c>
      <c r="D46" s="87"/>
      <c r="F46" s="87"/>
      <c r="G46" s="102"/>
    </row>
    <row r="47">
      <c r="A47" s="102" t="s">
        <v>1306</v>
      </c>
      <c r="B47" s="102" t="s">
        <v>101</v>
      </c>
      <c r="D47" s="87"/>
      <c r="F47" s="87"/>
      <c r="G47" s="102"/>
    </row>
    <row r="48">
      <c r="A48" s="102" t="s">
        <v>1307</v>
      </c>
      <c r="B48" s="102" t="s">
        <v>102</v>
      </c>
      <c r="D48" s="87"/>
      <c r="F48" s="87"/>
      <c r="G48" s="102"/>
    </row>
    <row r="49">
      <c r="A49" s="102" t="s">
        <v>1308</v>
      </c>
      <c r="B49" s="102" t="s">
        <v>103</v>
      </c>
      <c r="D49" s="87"/>
      <c r="F49" s="87"/>
      <c r="G49" s="102"/>
    </row>
    <row r="50">
      <c r="A50" s="102" t="s">
        <v>1309</v>
      </c>
      <c r="B50" s="102" t="s">
        <v>105</v>
      </c>
      <c r="D50" s="87"/>
      <c r="F50" s="87"/>
      <c r="G50" s="102"/>
    </row>
    <row r="51">
      <c r="A51" s="102" t="s">
        <v>1310</v>
      </c>
      <c r="B51" s="102" t="s">
        <v>106</v>
      </c>
      <c r="D51" s="87"/>
      <c r="F51" s="87"/>
      <c r="G51" s="102"/>
    </row>
    <row r="52">
      <c r="A52" s="102" t="s">
        <v>1311</v>
      </c>
      <c r="B52" s="102" t="s">
        <v>14</v>
      </c>
      <c r="D52" s="87"/>
      <c r="F52" s="87"/>
      <c r="G52" s="102"/>
    </row>
    <row r="53">
      <c r="A53" s="102" t="s">
        <v>1312</v>
      </c>
      <c r="B53" s="102" t="s">
        <v>104</v>
      </c>
      <c r="D53" s="87"/>
      <c r="F53" s="87"/>
      <c r="G53" s="102"/>
    </row>
    <row r="54">
      <c r="A54" s="102" t="s">
        <v>1313</v>
      </c>
      <c r="B54" s="102" t="s">
        <v>109</v>
      </c>
      <c r="D54" s="87"/>
      <c r="F54" s="87"/>
      <c r="G54" s="102"/>
    </row>
    <row r="55">
      <c r="A55" s="102" t="s">
        <v>1314</v>
      </c>
      <c r="B55" s="87" t="s">
        <v>111</v>
      </c>
      <c r="C55" s="87">
        <f>SUM(C56:C58)</f>
        <v>0</v>
      </c>
      <c r="D55" s="87"/>
      <c r="F55" s="87"/>
      <c r="G55" s="102"/>
    </row>
    <row r="56">
      <c r="A56" s="102" t="s">
        <v>1315</v>
      </c>
      <c r="B56" s="102" t="s">
        <v>112</v>
      </c>
      <c r="D56" s="87"/>
      <c r="F56" s="87"/>
      <c r="G56" s="102"/>
    </row>
    <row r="57">
      <c r="A57" s="102" t="s">
        <v>1316</v>
      </c>
      <c r="B57" s="102" t="s">
        <v>113</v>
      </c>
      <c r="D57" s="87"/>
      <c r="F57" s="87"/>
      <c r="G57" s="102"/>
    </row>
    <row r="58">
      <c r="A58" s="102" t="s">
        <v>1317</v>
      </c>
      <c r="B58" s="102" t="s">
        <v>114</v>
      </c>
      <c r="D58" s="87"/>
      <c r="F58" s="87"/>
      <c r="G58" s="102"/>
    </row>
    <row r="59">
      <c r="A59" s="102" t="s">
        <v>1318</v>
      </c>
      <c r="B59" s="87" t="s">
        <v>2</v>
      </c>
      <c r="C59" s="87">
        <f>SUM(C60:C69)</f>
        <v>0</v>
      </c>
      <c r="D59" s="87"/>
      <c r="F59" s="87"/>
      <c r="G59" s="102"/>
    </row>
    <row r="60">
      <c r="A60" s="102" t="s">
        <v>1319</v>
      </c>
      <c r="B60" s="98" t="s">
        <v>115</v>
      </c>
      <c r="D60" s="87"/>
      <c r="F60" s="87"/>
      <c r="G60" s="102"/>
    </row>
    <row r="61">
      <c r="A61" s="102" t="s">
        <v>1320</v>
      </c>
      <c r="B61" s="98" t="s">
        <v>116</v>
      </c>
      <c r="D61" s="87"/>
      <c r="F61" s="87"/>
      <c r="G61" s="102"/>
    </row>
    <row r="62">
      <c r="A62" s="102" t="s">
        <v>1321</v>
      </c>
      <c r="B62" s="98" t="s">
        <v>135</v>
      </c>
      <c r="D62" s="87"/>
      <c r="F62" s="87"/>
      <c r="G62" s="102"/>
    </row>
    <row r="63">
      <c r="A63" s="102" t="s">
        <v>1322</v>
      </c>
      <c r="B63" s="98" t="s">
        <v>117</v>
      </c>
      <c r="D63" s="87"/>
      <c r="F63" s="87"/>
      <c r="G63" s="102"/>
    </row>
    <row r="64">
      <c r="A64" s="102" t="s">
        <v>1323</v>
      </c>
      <c r="B64" s="98" t="s">
        <v>118</v>
      </c>
      <c r="D64" s="87"/>
      <c r="F64" s="87"/>
      <c r="G64" s="102"/>
    </row>
    <row r="65">
      <c r="A65" s="102" t="s">
        <v>1324</v>
      </c>
      <c r="B65" s="98" t="s">
        <v>119</v>
      </c>
      <c r="D65" s="87"/>
      <c r="F65" s="87"/>
      <c r="G65" s="102"/>
    </row>
    <row r="66">
      <c r="A66" s="102" t="s">
        <v>1325</v>
      </c>
      <c r="B66" s="98" t="s">
        <v>120</v>
      </c>
      <c r="D66" s="87"/>
      <c r="F66" s="87"/>
      <c r="G66" s="102"/>
    </row>
    <row r="67">
      <c r="A67" s="102" t="s">
        <v>1326</v>
      </c>
      <c r="B67" s="98" t="s">
        <v>123</v>
      </c>
      <c r="D67" s="87"/>
      <c r="F67" s="87"/>
      <c r="G67" s="102"/>
    </row>
    <row r="68">
      <c r="A68" s="102" t="s">
        <v>1327</v>
      </c>
      <c r="B68" s="98" t="s">
        <v>121</v>
      </c>
      <c r="D68" s="87"/>
      <c r="F68" s="87"/>
      <c r="G68" s="102"/>
    </row>
    <row r="69">
      <c r="A69" s="102" t="s">
        <v>1328</v>
      </c>
      <c r="B69" s="98" t="s">
        <v>2</v>
      </c>
      <c r="D69" s="87"/>
      <c r="F69" s="87"/>
      <c r="G69" s="102"/>
    </row>
    <row r="70" hidden="1" outlineLevel="1">
      <c r="A70" s="102" t="s">
        <v>1329</v>
      </c>
      <c r="B70" s="84" t="s">
        <v>149</v>
      </c>
      <c r="G70" s="102"/>
    </row>
    <row r="71" hidden="1" outlineLevel="1">
      <c r="A71" s="102" t="s">
        <v>1330</v>
      </c>
      <c r="B71" s="84" t="s">
        <v>149</v>
      </c>
      <c r="G71" s="102"/>
    </row>
    <row r="72" hidden="1" outlineLevel="1">
      <c r="A72" s="102" t="s">
        <v>1331</v>
      </c>
      <c r="B72" s="84" t="s">
        <v>149</v>
      </c>
      <c r="G72" s="102"/>
    </row>
    <row r="73" hidden="1" outlineLevel="1">
      <c r="A73" s="102" t="s">
        <v>1332</v>
      </c>
      <c r="B73" s="84" t="s">
        <v>149</v>
      </c>
      <c r="G73" s="102"/>
    </row>
    <row r="74" hidden="1" outlineLevel="1">
      <c r="A74" s="102" t="s">
        <v>1333</v>
      </c>
      <c r="B74" s="84" t="s">
        <v>149</v>
      </c>
      <c r="G74" s="102"/>
    </row>
    <row r="75" hidden="1" outlineLevel="1">
      <c r="A75" s="102" t="s">
        <v>1334</v>
      </c>
      <c r="B75" s="84" t="s">
        <v>149</v>
      </c>
      <c r="G75" s="102"/>
    </row>
    <row r="76" hidden="1" outlineLevel="1">
      <c r="A76" s="102" t="s">
        <v>1335</v>
      </c>
      <c r="B76" s="84" t="s">
        <v>149</v>
      </c>
      <c r="G76" s="102"/>
    </row>
    <row r="77" hidden="1" outlineLevel="1">
      <c r="A77" s="102" t="s">
        <v>1336</v>
      </c>
      <c r="B77" s="84" t="s">
        <v>149</v>
      </c>
      <c r="G77" s="102"/>
    </row>
    <row r="78" hidden="1" outlineLevel="1">
      <c r="A78" s="102" t="s">
        <v>1337</v>
      </c>
      <c r="B78" s="84" t="s">
        <v>149</v>
      </c>
      <c r="G78" s="102"/>
    </row>
    <row r="79" hidden="1" outlineLevel="1">
      <c r="A79" s="102" t="s">
        <v>1338</v>
      </c>
      <c r="B79" s="84" t="s">
        <v>149</v>
      </c>
      <c r="G79" s="102"/>
    </row>
    <row r="80" customHeight="1" collapsed="1">
      <c r="A80" s="72"/>
      <c r="B80" s="74" t="s">
        <v>1459</v>
      </c>
      <c r="C80" s="72" t="s">
        <v>268</v>
      </c>
      <c r="D80" s="72"/>
      <c r="E80" s="57"/>
      <c r="F80" s="73"/>
      <c r="G80" s="73"/>
    </row>
    <row r="81">
      <c r="A81" s="102" t="s">
        <v>1339</v>
      </c>
      <c r="B81" s="102" t="s">
        <v>27</v>
      </c>
      <c r="E81" s="65"/>
    </row>
    <row r="82">
      <c r="A82" s="102" t="s">
        <v>1340</v>
      </c>
      <c r="B82" s="102" t="s">
        <v>28</v>
      </c>
      <c r="E82" s="65"/>
    </row>
    <row r="83">
      <c r="A83" s="102" t="s">
        <v>1341</v>
      </c>
      <c r="B83" s="102" t="s">
        <v>2</v>
      </c>
      <c r="E83" s="65"/>
    </row>
    <row r="84" hidden="1" outlineLevel="1">
      <c r="A84" s="102" t="s">
        <v>1342</v>
      </c>
      <c r="E84" s="65"/>
    </row>
    <row r="85" hidden="1" outlineLevel="1">
      <c r="A85" s="102" t="s">
        <v>1343</v>
      </c>
      <c r="E85" s="65"/>
    </row>
    <row r="86" hidden="1" outlineLevel="1">
      <c r="A86" s="102" t="s">
        <v>1344</v>
      </c>
      <c r="E86" s="65"/>
    </row>
    <row r="87" hidden="1" outlineLevel="1">
      <c r="A87" s="102" t="s">
        <v>1345</v>
      </c>
      <c r="E87" s="65"/>
    </row>
    <row r="88" hidden="1" outlineLevel="1">
      <c r="A88" s="102" t="s">
        <v>1346</v>
      </c>
      <c r="E88" s="65"/>
    </row>
    <row r="89" hidden="1" outlineLevel="1">
      <c r="A89" s="102" t="s">
        <v>1347</v>
      </c>
      <c r="E89" s="65"/>
    </row>
    <row r="90" customHeight="1" collapsed="1">
      <c r="A90" s="72"/>
      <c r="B90" s="74" t="s">
        <v>1460</v>
      </c>
      <c r="C90" s="72" t="s">
        <v>268</v>
      </c>
      <c r="D90" s="72"/>
      <c r="E90" s="57"/>
      <c r="F90" s="73"/>
      <c r="G90" s="73"/>
    </row>
    <row r="91">
      <c r="A91" s="102" t="s">
        <v>1348</v>
      </c>
      <c r="B91" s="102" t="s">
        <v>30</v>
      </c>
      <c r="E91" s="65"/>
    </row>
    <row r="92">
      <c r="A92" s="102" t="s">
        <v>1349</v>
      </c>
      <c r="B92" s="102" t="s">
        <v>12</v>
      </c>
      <c r="E92" s="65"/>
    </row>
    <row r="93">
      <c r="A93" s="102" t="s">
        <v>1350</v>
      </c>
      <c r="B93" s="102" t="s">
        <v>2</v>
      </c>
      <c r="E93" s="65"/>
    </row>
    <row r="94" hidden="1" outlineLevel="1">
      <c r="A94" s="102" t="s">
        <v>1351</v>
      </c>
      <c r="E94" s="65"/>
    </row>
    <row r="95" hidden="1" outlineLevel="1">
      <c r="A95" s="102" t="s">
        <v>1352</v>
      </c>
      <c r="E95" s="65"/>
    </row>
    <row r="96" hidden="1" outlineLevel="1">
      <c r="A96" s="102" t="s">
        <v>1353</v>
      </c>
      <c r="E96" s="65"/>
    </row>
    <row r="97" hidden="1" outlineLevel="1">
      <c r="A97" s="102" t="s">
        <v>1354</v>
      </c>
      <c r="E97" s="65"/>
    </row>
    <row r="98" hidden="1" outlineLevel="1">
      <c r="A98" s="102" t="s">
        <v>1355</v>
      </c>
      <c r="E98" s="65"/>
    </row>
    <row r="99" hidden="1" outlineLevel="1">
      <c r="A99" s="102" t="s">
        <v>1356</v>
      </c>
      <c r="E99" s="65"/>
    </row>
    <row r="100" customHeight="1" collapsed="1">
      <c r="A100" s="72"/>
      <c r="B100" s="74" t="s">
        <v>1461</v>
      </c>
      <c r="C100" s="72" t="s">
        <v>268</v>
      </c>
      <c r="D100" s="72"/>
      <c r="E100" s="57"/>
      <c r="F100" s="73"/>
      <c r="G100" s="73"/>
    </row>
    <row r="101">
      <c r="A101" s="102" t="s">
        <v>1357</v>
      </c>
      <c r="B101" s="9" t="s">
        <v>58</v>
      </c>
      <c r="E101" s="65"/>
    </row>
    <row r="102">
      <c r="A102" s="102" t="s">
        <v>1358</v>
      </c>
      <c r="B102" s="9" t="s">
        <v>17</v>
      </c>
      <c r="E102" s="65"/>
    </row>
    <row r="103">
      <c r="A103" s="102" t="s">
        <v>1359</v>
      </c>
      <c r="B103" s="9" t="s">
        <v>18</v>
      </c>
    </row>
    <row r="104">
      <c r="A104" s="102" t="s">
        <v>1360</v>
      </c>
      <c r="B104" s="9" t="s">
        <v>19</v>
      </c>
    </row>
    <row r="105">
      <c r="A105" s="102" t="s">
        <v>1361</v>
      </c>
      <c r="B105" s="9" t="s">
        <v>20</v>
      </c>
    </row>
    <row r="106" hidden="1" outlineLevel="1">
      <c r="A106" s="102" t="s">
        <v>1362</v>
      </c>
      <c r="B106" s="9"/>
    </row>
    <row r="107" hidden="1" outlineLevel="1">
      <c r="A107" s="102" t="s">
        <v>1363</v>
      </c>
      <c r="B107" s="9"/>
    </row>
    <row r="108" hidden="1" outlineLevel="1">
      <c r="A108" s="102" t="s">
        <v>1364</v>
      </c>
      <c r="B108" s="9"/>
    </row>
    <row r="109" hidden="1" outlineLevel="1">
      <c r="A109" s="102" t="s">
        <v>1365</v>
      </c>
      <c r="B109" s="9"/>
    </row>
    <row r="110" customHeight="1" collapsed="1">
      <c r="A110" s="72"/>
      <c r="B110" s="74" t="s">
        <v>1462</v>
      </c>
      <c r="C110" s="72" t="s">
        <v>268</v>
      </c>
      <c r="D110" s="72"/>
      <c r="E110" s="57"/>
      <c r="F110" s="73"/>
      <c r="G110" s="73"/>
    </row>
    <row r="111">
      <c r="A111" s="102" t="s">
        <v>1366</v>
      </c>
      <c r="B111" s="102" t="s">
        <v>84</v>
      </c>
      <c r="E111" s="65"/>
    </row>
    <row r="112" hidden="1" outlineLevel="1">
      <c r="A112" s="102" t="s">
        <v>1367</v>
      </c>
      <c r="E112" s="65"/>
    </row>
    <row r="113" hidden="1" outlineLevel="1">
      <c r="A113" s="102" t="s">
        <v>1368</v>
      </c>
      <c r="E113" s="65"/>
    </row>
    <row r="114" hidden="1" outlineLevel="1">
      <c r="A114" s="102" t="s">
        <v>1369</v>
      </c>
      <c r="E114" s="65"/>
    </row>
    <row r="115" hidden="1" outlineLevel="1">
      <c r="A115" s="102" t="s">
        <v>1370</v>
      </c>
      <c r="E115" s="65"/>
    </row>
    <row r="116" customHeight="1" collapsed="1">
      <c r="A116" s="72"/>
      <c r="B116" s="74" t="s">
        <v>1463</v>
      </c>
      <c r="C116" s="72" t="s">
        <v>146</v>
      </c>
      <c r="D116" s="72" t="s">
        <v>54</v>
      </c>
      <c r="E116" s="57"/>
      <c r="F116" s="72" t="s">
        <v>268</v>
      </c>
      <c r="G116" s="72" t="s">
        <v>144</v>
      </c>
    </row>
    <row r="117">
      <c r="A117" s="102" t="s">
        <v>1371</v>
      </c>
      <c r="B117" s="98" t="s">
        <v>85</v>
      </c>
      <c r="D117" s="55"/>
      <c r="E117" s="55"/>
      <c r="F117" s="46"/>
      <c r="G117" s="46"/>
    </row>
    <row r="118">
      <c r="A118" s="55"/>
      <c r="B118" s="100"/>
      <c r="C118" s="55"/>
      <c r="D118" s="55"/>
      <c r="E118" s="55"/>
      <c r="F118" s="46"/>
      <c r="G118" s="46"/>
    </row>
    <row r="119">
      <c r="B119" s="98" t="s">
        <v>147</v>
      </c>
      <c r="C119" s="55"/>
      <c r="D119" s="55"/>
      <c r="E119" s="55"/>
      <c r="F119" s="46"/>
      <c r="G119" s="46"/>
    </row>
    <row r="120">
      <c r="A120" s="102" t="s">
        <v>1372</v>
      </c>
      <c r="B120" s="98" t="s">
        <v>83</v>
      </c>
      <c r="E120" s="55"/>
      <c r="F120" s="59" t="str">
        <f>IF($C$144=0,"",IF(C120="","",C120/$C$144))</f>
        <v/>
      </c>
      <c r="G120" s="59" t="str">
        <f>IF($D$144=0,"",IF(D120="","",D120/$D$144))</f>
        <v/>
      </c>
    </row>
    <row r="121">
      <c r="A121" s="102" t="s">
        <v>1373</v>
      </c>
      <c r="B121" s="98" t="s">
        <v>83</v>
      </c>
      <c r="E121" s="55"/>
      <c r="F121" s="59" t="str">
        <f>IF($C$144=0,"",IF(C121="","",C121/$C$144))</f>
        <v/>
      </c>
      <c r="G121" s="59" t="str">
        <f>IF($D$144=0,"",IF(D121="","",D121/$D$144))</f>
        <v/>
      </c>
    </row>
    <row r="122">
      <c r="A122" s="102" t="s">
        <v>1374</v>
      </c>
      <c r="B122" s="98" t="s">
        <v>83</v>
      </c>
      <c r="E122" s="55"/>
      <c r="F122" s="59" t="str">
        <f>IF($C$144=0,"",IF(C122="","",C122/$C$144))</f>
        <v/>
      </c>
      <c r="G122" s="59" t="str">
        <f>IF($D$144=0,"",IF(D122="","",D122/$D$144))</f>
        <v/>
      </c>
    </row>
    <row r="123">
      <c r="A123" s="102" t="s">
        <v>1375</v>
      </c>
      <c r="B123" s="98" t="s">
        <v>83</v>
      </c>
      <c r="E123" s="55"/>
      <c r="F123" s="59" t="str">
        <f>IF($C$144=0,"",IF(C123="","",C123/$C$144))</f>
        <v/>
      </c>
      <c r="G123" s="59" t="str">
        <f>IF($D$144=0,"",IF(D123="","",D123/$D$144))</f>
        <v/>
      </c>
    </row>
    <row r="124">
      <c r="A124" s="102" t="s">
        <v>1376</v>
      </c>
      <c r="B124" s="98" t="s">
        <v>83</v>
      </c>
      <c r="E124" s="55"/>
      <c r="F124" s="59" t="str">
        <f>IF($C$144=0,"",IF(C124="","",C124/$C$144))</f>
        <v/>
      </c>
      <c r="G124" s="59" t="str">
        <f>IF($D$144=0,"",IF(D124="","",D124/$D$144))</f>
        <v/>
      </c>
    </row>
    <row r="125">
      <c r="A125" s="102" t="s">
        <v>1377</v>
      </c>
      <c r="B125" s="98" t="s">
        <v>83</v>
      </c>
      <c r="E125" s="55"/>
      <c r="F125" s="59" t="str">
        <f>IF($C$144=0,"",IF(C125="","",C125/$C$144))</f>
        <v/>
      </c>
      <c r="G125" s="59" t="str">
        <f>IF($D$144=0,"",IF(D125="","",D125/$D$144))</f>
        <v/>
      </c>
    </row>
    <row r="126">
      <c r="A126" s="102" t="s">
        <v>1378</v>
      </c>
      <c r="B126" s="98" t="s">
        <v>83</v>
      </c>
      <c r="E126" s="55"/>
      <c r="F126" s="59" t="str">
        <f>IF($C$144=0,"",IF(C126="","",C126/$C$144))</f>
        <v/>
      </c>
      <c r="G126" s="59" t="str">
        <f>IF($D$144=0,"",IF(D126="","",D126/$D$144))</f>
        <v/>
      </c>
    </row>
    <row r="127">
      <c r="A127" s="102" t="s">
        <v>1379</v>
      </c>
      <c r="B127" s="98" t="s">
        <v>83</v>
      </c>
      <c r="E127" s="55"/>
      <c r="F127" s="59" t="str">
        <f>IF($C$144=0,"",IF(C127="","",C127/$C$144))</f>
        <v/>
      </c>
      <c r="G127" s="59" t="str">
        <f>IF($D$144=0,"",IF(D127="","",D127/$D$144))</f>
        <v/>
      </c>
    </row>
    <row r="128">
      <c r="A128" s="102" t="s">
        <v>1380</v>
      </c>
      <c r="B128" s="98" t="s">
        <v>83</v>
      </c>
      <c r="E128" s="55"/>
      <c r="F128" s="59" t="str">
        <f>IF($C$144=0,"",IF(C128="","",C128/$C$144))</f>
        <v/>
      </c>
      <c r="G128" s="59" t="str">
        <f>IF($D$144=0,"",IF(D128="","",D128/$D$144))</f>
        <v/>
      </c>
    </row>
    <row r="129">
      <c r="A129" s="102" t="s">
        <v>1381</v>
      </c>
      <c r="B129" s="98" t="s">
        <v>83</v>
      </c>
      <c r="E129" s="98"/>
      <c r="F129" s="59" t="str">
        <f>IF($C$144=0,"",IF(C129="","",C129/$C$144))</f>
        <v/>
      </c>
      <c r="G129" s="59" t="str">
        <f>IF($D$144=0,"",IF(D129="","",D129/$D$144))</f>
        <v/>
      </c>
    </row>
    <row r="130">
      <c r="A130" s="102" t="s">
        <v>1382</v>
      </c>
      <c r="B130" s="98" t="s">
        <v>83</v>
      </c>
      <c r="E130" s="98"/>
      <c r="F130" s="59" t="str">
        <f>IF($C$144=0,"",IF(C130="","",C130/$C$144))</f>
        <v/>
      </c>
      <c r="G130" s="59" t="str">
        <f>IF($D$144=0,"",IF(D130="","",D130/$D$144))</f>
        <v/>
      </c>
    </row>
    <row r="131">
      <c r="A131" s="102" t="s">
        <v>1383</v>
      </c>
      <c r="B131" s="98" t="s">
        <v>83</v>
      </c>
      <c r="E131" s="98"/>
      <c r="F131" s="59" t="str">
        <f>IF($C$144=0,"",IF(C131="","",C131/$C$144))</f>
        <v/>
      </c>
      <c r="G131" s="59" t="str">
        <f>IF($D$144=0,"",IF(D131="","",D131/$D$144))</f>
        <v/>
      </c>
    </row>
    <row r="132">
      <c r="A132" s="102" t="s">
        <v>1384</v>
      </c>
      <c r="B132" s="98" t="s">
        <v>83</v>
      </c>
      <c r="E132" s="98"/>
      <c r="F132" s="59" t="str">
        <f>IF($C$144=0,"",IF(C132="","",C132/$C$144))</f>
        <v/>
      </c>
      <c r="G132" s="59" t="str">
        <f>IF($D$144=0,"",IF(D132="","",D132/$D$144))</f>
        <v/>
      </c>
    </row>
    <row r="133">
      <c r="A133" s="102" t="s">
        <v>1385</v>
      </c>
      <c r="B133" s="98" t="s">
        <v>83</v>
      </c>
      <c r="E133" s="98"/>
      <c r="F133" s="59" t="str">
        <f>IF($C$144=0,"",IF(C133="","",C133/$C$144))</f>
        <v/>
      </c>
      <c r="G133" s="59" t="str">
        <f>IF($D$144=0,"",IF(D133="","",D133/$D$144))</f>
        <v/>
      </c>
    </row>
    <row r="134">
      <c r="A134" s="102" t="s">
        <v>1386</v>
      </c>
      <c r="B134" s="98" t="s">
        <v>83</v>
      </c>
      <c r="E134" s="98"/>
      <c r="F134" s="59" t="str">
        <f>IF($C$144=0,"",IF(C134="","",C134/$C$144))</f>
        <v/>
      </c>
      <c r="G134" s="59" t="str">
        <f>IF($D$144=0,"",IF(D134="","",D134/$D$144))</f>
        <v/>
      </c>
    </row>
    <row r="135">
      <c r="A135" s="102" t="s">
        <v>1387</v>
      </c>
      <c r="B135" s="98" t="s">
        <v>83</v>
      </c>
      <c r="F135" s="59" t="str">
        <f>IF($C$144=0,"",IF(C135="","",C135/$C$144))</f>
        <v/>
      </c>
      <c r="G135" s="59" t="str">
        <f>IF($D$144=0,"",IF(D135="","",D135/$D$144))</f>
        <v/>
      </c>
    </row>
    <row r="136">
      <c r="A136" s="102" t="s">
        <v>1388</v>
      </c>
      <c r="B136" s="98" t="s">
        <v>83</v>
      </c>
      <c r="E136" s="71"/>
      <c r="F136" s="59" t="str">
        <f>IF($C$144=0,"",IF(C136="","",C136/$C$144))</f>
        <v/>
      </c>
      <c r="G136" s="59" t="str">
        <f>IF($D$144=0,"",IF(D136="","",D136/$D$144))</f>
        <v/>
      </c>
    </row>
    <row r="137">
      <c r="A137" s="102" t="s">
        <v>1389</v>
      </c>
      <c r="B137" s="98" t="s">
        <v>83</v>
      </c>
      <c r="E137" s="71"/>
      <c r="F137" s="59" t="str">
        <f>IF($C$144=0,"",IF(C137="","",C137/$C$144))</f>
        <v/>
      </c>
      <c r="G137" s="59" t="str">
        <f>IF($D$144=0,"",IF(D137="","",D137/$D$144))</f>
        <v/>
      </c>
    </row>
    <row r="138">
      <c r="A138" s="102" t="s">
        <v>1390</v>
      </c>
      <c r="B138" s="98" t="s">
        <v>83</v>
      </c>
      <c r="E138" s="71"/>
      <c r="F138" s="59" t="str">
        <f>IF($C$144=0,"",IF(C138="","",C138/$C$144))</f>
        <v/>
      </c>
      <c r="G138" s="59" t="str">
        <f>IF($D$144=0,"",IF(D138="","",D138/$D$144))</f>
        <v/>
      </c>
    </row>
    <row r="139">
      <c r="A139" s="102" t="s">
        <v>1391</v>
      </c>
      <c r="B139" s="98" t="s">
        <v>83</v>
      </c>
      <c r="E139" s="71"/>
      <c r="F139" s="59" t="str">
        <f>IF($C$144=0,"",IF(C139="","",C139/$C$144))</f>
        <v/>
      </c>
      <c r="G139" s="59" t="str">
        <f>IF($D$144=0,"",IF(D139="","",D139/$D$144))</f>
        <v/>
      </c>
    </row>
    <row r="140">
      <c r="A140" s="102" t="s">
        <v>1392</v>
      </c>
      <c r="B140" s="98" t="s">
        <v>83</v>
      </c>
      <c r="E140" s="71"/>
      <c r="F140" s="59" t="str">
        <f>IF($C$144=0,"",IF(C140="","",C140/$C$144))</f>
        <v/>
      </c>
      <c r="G140" s="59" t="str">
        <f>IF($D$144=0,"",IF(D140="","",D140/$D$144))</f>
        <v/>
      </c>
    </row>
    <row r="141">
      <c r="A141" s="102" t="s">
        <v>1393</v>
      </c>
      <c r="B141" s="98" t="s">
        <v>83</v>
      </c>
      <c r="E141" s="71"/>
      <c r="F141" s="59" t="str">
        <f>IF($C$144=0,"",IF(C141="","",C141/$C$144))</f>
        <v/>
      </c>
      <c r="G141" s="59" t="str">
        <f>IF($D$144=0,"",IF(D141="","",D141/$D$144))</f>
        <v/>
      </c>
    </row>
    <row r="142">
      <c r="A142" s="102" t="s">
        <v>1394</v>
      </c>
      <c r="B142" s="98" t="s">
        <v>83</v>
      </c>
      <c r="E142" s="71"/>
      <c r="F142" s="59" t="str">
        <f>IF($C$144=0,"",IF(C142="","",C142/$C$144))</f>
        <v/>
      </c>
      <c r="G142" s="59" t="str">
        <f>IF($D$144=0,"",IF(D142="","",D142/$D$144))</f>
        <v/>
      </c>
    </row>
    <row r="143">
      <c r="A143" s="102" t="s">
        <v>1395</v>
      </c>
      <c r="B143" s="98" t="s">
        <v>83</v>
      </c>
      <c r="E143" s="71"/>
      <c r="F143" s="59" t="str">
        <f>IF($C$144=0,"",IF(C143="","",C143/$C$144))</f>
        <v/>
      </c>
      <c r="G143" s="59" t="str">
        <f>IF($D$144=0,"",IF(D143="","",D143/$D$144))</f>
        <v/>
      </c>
    </row>
    <row r="144">
      <c r="A144" s="102" t="s">
        <v>1396</v>
      </c>
      <c r="B144" s="69" t="s">
        <v>1</v>
      </c>
      <c r="C144" s="98">
        <f>SUM(C120:C143)</f>
        <v>0</v>
      </c>
      <c r="D144" s="98">
        <f>SUM(D120:D143)</f>
        <v>0</v>
      </c>
      <c r="E144" s="71"/>
      <c r="F144" s="61">
        <f>SUM(F120:F143)</f>
        <v>0</v>
      </c>
      <c r="G144" s="61">
        <f>SUM(G120:G143)</f>
        <v>0</v>
      </c>
    </row>
    <row r="145" customHeight="1">
      <c r="A145" s="72"/>
      <c r="B145" s="74" t="s">
        <v>1464</v>
      </c>
      <c r="C145" s="72" t="s">
        <v>146</v>
      </c>
      <c r="D145" s="72" t="s">
        <v>54</v>
      </c>
      <c r="E145" s="57"/>
      <c r="F145" s="72" t="s">
        <v>268</v>
      </c>
      <c r="G145" s="72" t="s">
        <v>144</v>
      </c>
    </row>
    <row r="146">
      <c r="A146" s="102" t="s">
        <v>1397</v>
      </c>
      <c r="B146" s="102" t="s">
        <v>132</v>
      </c>
      <c r="C146" s="106"/>
      <c r="G146" s="102"/>
    </row>
    <row r="147">
      <c r="G147" s="102"/>
    </row>
    <row r="148">
      <c r="B148" s="98" t="s">
        <v>252</v>
      </c>
      <c r="G148" s="102"/>
    </row>
    <row r="149">
      <c r="A149" s="102" t="s">
        <v>1398</v>
      </c>
      <c r="B149" s="102" t="s">
        <v>163</v>
      </c>
      <c r="F149" s="59" t="str">
        <f>IF($C$157=0,"",IF(C149="","",C149/$C$157))</f>
        <v/>
      </c>
      <c r="G149" s="59" t="str">
        <f>IF($D$157=0,"",IF(D149="","",D149/$D$157))</f>
        <v/>
      </c>
    </row>
    <row r="150">
      <c r="A150" s="102" t="s">
        <v>1399</v>
      </c>
      <c r="B150" s="102" t="s">
        <v>165</v>
      </c>
      <c r="F150" s="59" t="str">
        <f>IF($C$157=0,"",IF(C150="","",C150/$C$157))</f>
        <v/>
      </c>
      <c r="G150" s="59" t="str">
        <f>IF($D$157=0,"",IF(D150="","",D150/$D$157))</f>
        <v/>
      </c>
    </row>
    <row r="151">
      <c r="A151" s="102" t="s">
        <v>1400</v>
      </c>
      <c r="B151" s="102" t="s">
        <v>166</v>
      </c>
      <c r="F151" s="59" t="str">
        <f>IF($C$157=0,"",IF(C151="","",C151/$C$157))</f>
        <v/>
      </c>
      <c r="G151" s="59" t="str">
        <f>IF($D$157=0,"",IF(D151="","",D151/$D$157))</f>
        <v/>
      </c>
    </row>
    <row r="152">
      <c r="A152" s="102" t="s">
        <v>1401</v>
      </c>
      <c r="B152" s="102" t="s">
        <v>167</v>
      </c>
      <c r="F152" s="59" t="str">
        <f>IF($C$157=0,"",IF(C152="","",C152/$C$157))</f>
        <v/>
      </c>
      <c r="G152" s="59" t="str">
        <f>IF($D$157=0,"",IF(D152="","",D152/$D$157))</f>
        <v/>
      </c>
    </row>
    <row r="153">
      <c r="A153" s="102" t="s">
        <v>1402</v>
      </c>
      <c r="B153" s="102" t="s">
        <v>168</v>
      </c>
      <c r="F153" s="59" t="str">
        <f>IF($C$157=0,"",IF(C153="","",C153/$C$157))</f>
        <v/>
      </c>
      <c r="G153" s="59" t="str">
        <f>IF($D$157=0,"",IF(D153="","",D153/$D$157))</f>
        <v/>
      </c>
    </row>
    <row r="154">
      <c r="A154" s="102" t="s">
        <v>1403</v>
      </c>
      <c r="B154" s="102" t="s">
        <v>169</v>
      </c>
      <c r="F154" s="59" t="str">
        <f>IF($C$157=0,"",IF(C154="","",C154/$C$157))</f>
        <v/>
      </c>
      <c r="G154" s="59" t="str">
        <f>IF($D$157=0,"",IF(D154="","",D154/$D$157))</f>
        <v/>
      </c>
    </row>
    <row r="155">
      <c r="A155" s="102" t="s">
        <v>1404</v>
      </c>
      <c r="B155" s="102" t="s">
        <v>170</v>
      </c>
      <c r="F155" s="59" t="str">
        <f>IF($C$157=0,"",IF(C155="","",C155/$C$157))</f>
        <v/>
      </c>
      <c r="G155" s="59" t="str">
        <f>IF($D$157=0,"",IF(D155="","",D155/$D$157))</f>
        <v/>
      </c>
    </row>
    <row r="156">
      <c r="A156" s="102" t="s">
        <v>1405</v>
      </c>
      <c r="B156" s="102" t="s">
        <v>164</v>
      </c>
      <c r="F156" s="59" t="str">
        <f>IF($C$157=0,"",IF(C156="","",C156/$C$157))</f>
        <v/>
      </c>
      <c r="G156" s="59" t="str">
        <f>IF($D$157=0,"",IF(D156="","",D156/$D$157))</f>
        <v/>
      </c>
    </row>
    <row r="157">
      <c r="A157" s="102" t="s">
        <v>1406</v>
      </c>
      <c r="B157" s="69" t="s">
        <v>1</v>
      </c>
      <c r="C157" s="102">
        <f>SUM(C149:C156)</f>
        <v>0</v>
      </c>
      <c r="D157" s="102">
        <f>SUM(D149:D156)</f>
        <v>0</v>
      </c>
      <c r="F157" s="71">
        <f>SUM(F149:F156)</f>
        <v>0</v>
      </c>
      <c r="G157" s="71">
        <f>SUM(G149:G156)</f>
        <v>0</v>
      </c>
    </row>
    <row r="158" hidden="1" outlineLevel="1">
      <c r="A158" s="102" t="s">
        <v>1407</v>
      </c>
      <c r="B158" s="84" t="s">
        <v>171</v>
      </c>
      <c r="F158" s="59" t="str">
        <f>IF($C$157=0,"",IF(C158="","",C158/$C$157))</f>
        <v/>
      </c>
      <c r="G158" s="59" t="str">
        <f>IF($D$157=0,"",IF(D158="","",D158/$D$157))</f>
        <v/>
      </c>
    </row>
    <row r="159" hidden="1" outlineLevel="1">
      <c r="A159" s="102" t="s">
        <v>1408</v>
      </c>
      <c r="B159" s="84" t="s">
        <v>172</v>
      </c>
      <c r="F159" s="59" t="str">
        <f>IF($C$157=0,"",IF(C159="","",C159/$C$157))</f>
        <v/>
      </c>
      <c r="G159" s="59" t="str">
        <f>IF($D$157=0,"",IF(D159="","",D159/$D$157))</f>
        <v/>
      </c>
    </row>
    <row r="160" hidden="1" outlineLevel="1">
      <c r="A160" s="102" t="s">
        <v>1409</v>
      </c>
      <c r="B160" s="84" t="s">
        <v>173</v>
      </c>
      <c r="F160" s="59" t="str">
        <f>IF($C$157=0,"",IF(C160="","",C160/$C$157))</f>
        <v/>
      </c>
      <c r="G160" s="59" t="str">
        <f>IF($D$157=0,"",IF(D160="","",D160/$D$157))</f>
        <v/>
      </c>
    </row>
    <row r="161" hidden="1" outlineLevel="1">
      <c r="A161" s="102" t="s">
        <v>1410</v>
      </c>
      <c r="B161" s="84" t="s">
        <v>174</v>
      </c>
      <c r="F161" s="59" t="str">
        <f>IF($C$157=0,"",IF(C161="","",C161/$C$157))</f>
        <v/>
      </c>
      <c r="G161" s="59" t="str">
        <f>IF($D$157=0,"",IF(D161="","",D161/$D$157))</f>
        <v/>
      </c>
    </row>
    <row r="162" hidden="1" outlineLevel="1">
      <c r="A162" s="102" t="s">
        <v>1411</v>
      </c>
      <c r="B162" s="84" t="s">
        <v>175</v>
      </c>
      <c r="F162" s="59" t="str">
        <f>IF($C$157=0,"",IF(C162="","",C162/$C$157))</f>
        <v/>
      </c>
      <c r="G162" s="59" t="str">
        <f>IF($D$157=0,"",IF(D162="","",D162/$D$157))</f>
        <v/>
      </c>
    </row>
    <row r="163" hidden="1" outlineLevel="1">
      <c r="A163" s="102" t="s">
        <v>1412</v>
      </c>
      <c r="B163" s="84" t="s">
        <v>176</v>
      </c>
      <c r="F163" s="59" t="str">
        <f>IF($C$157=0,"",IF(C163="","",C163/$C$157))</f>
        <v/>
      </c>
      <c r="G163" s="59" t="str">
        <f>IF($D$157=0,"",IF(D163="","",D163/$D$157))</f>
        <v/>
      </c>
    </row>
    <row r="164" hidden="1" outlineLevel="1">
      <c r="A164" s="102" t="s">
        <v>1413</v>
      </c>
      <c r="B164" s="84"/>
      <c r="F164" s="59"/>
      <c r="G164" s="59"/>
    </row>
    <row r="165" hidden="1" outlineLevel="1">
      <c r="A165" s="102" t="s">
        <v>1414</v>
      </c>
      <c r="B165" s="84"/>
      <c r="F165" s="59"/>
      <c r="G165" s="59"/>
    </row>
    <row r="166" hidden="1" outlineLevel="1">
      <c r="A166" s="102" t="s">
        <v>1415</v>
      </c>
      <c r="B166" s="84"/>
      <c r="F166" s="59"/>
      <c r="G166" s="59"/>
    </row>
    <row r="167" customHeight="1" collapsed="1">
      <c r="A167" s="72"/>
      <c r="B167" s="74" t="s">
        <v>1465</v>
      </c>
      <c r="C167" s="72" t="s">
        <v>146</v>
      </c>
      <c r="D167" s="72" t="s">
        <v>54</v>
      </c>
      <c r="E167" s="57"/>
      <c r="F167" s="72" t="s">
        <v>268</v>
      </c>
      <c r="G167" s="72" t="s">
        <v>144</v>
      </c>
    </row>
    <row r="168">
      <c r="A168" s="102" t="s">
        <v>1416</v>
      </c>
      <c r="B168" s="102" t="s">
        <v>132</v>
      </c>
      <c r="C168" s="106" t="s">
        <v>223</v>
      </c>
      <c r="G168" s="102"/>
    </row>
    <row r="169">
      <c r="G169" s="102"/>
    </row>
    <row r="170">
      <c r="B170" s="98" t="s">
        <v>252</v>
      </c>
      <c r="G170" s="102"/>
    </row>
    <row r="171">
      <c r="A171" s="102" t="s">
        <v>1417</v>
      </c>
      <c r="B171" s="102" t="s">
        <v>163</v>
      </c>
      <c r="C171" s="102" t="s">
        <v>223</v>
      </c>
      <c r="D171" s="102" t="s">
        <v>223</v>
      </c>
      <c r="F171" s="59" t="str">
        <f>IF($C$179=0,"",IF(C171="[Mark as ND1 if not relevant]","",C171/$C$179))</f>
        <v/>
      </c>
      <c r="G171" s="59" t="str">
        <f>IF($D$179=0,"",IF(D171="[Mark as ND1 if not relevant]","",D171/$D$179))</f>
        <v/>
      </c>
    </row>
    <row r="172">
      <c r="A172" s="102" t="s">
        <v>1418</v>
      </c>
      <c r="B172" s="102" t="s">
        <v>165</v>
      </c>
      <c r="C172" s="102" t="s">
        <v>223</v>
      </c>
      <c r="D172" s="102" t="s">
        <v>223</v>
      </c>
      <c r="F172" s="59" t="str">
        <f>IF($C$179=0,"",IF(C172="[Mark as ND1 if not relevant]","",C172/$C$179))</f>
        <v/>
      </c>
      <c r="G172" s="59" t="str">
        <f>IF($D$179=0,"",IF(D172="[Mark as ND1 if not relevant]","",D172/$D$179))</f>
        <v/>
      </c>
    </row>
    <row r="173">
      <c r="A173" s="102" t="s">
        <v>1419</v>
      </c>
      <c r="B173" s="102" t="s">
        <v>166</v>
      </c>
      <c r="C173" s="102" t="s">
        <v>223</v>
      </c>
      <c r="D173" s="102" t="s">
        <v>223</v>
      </c>
      <c r="F173" s="59" t="str">
        <f>IF($C$179=0,"",IF(C173="[Mark as ND1 if not relevant]","",C173/$C$179))</f>
        <v/>
      </c>
      <c r="G173" s="59" t="str">
        <f>IF($D$179=0,"",IF(D173="[Mark as ND1 if not relevant]","",D173/$D$179))</f>
        <v/>
      </c>
    </row>
    <row r="174">
      <c r="A174" s="102" t="s">
        <v>1420</v>
      </c>
      <c r="B174" s="102" t="s">
        <v>167</v>
      </c>
      <c r="C174" s="102" t="s">
        <v>223</v>
      </c>
      <c r="D174" s="102" t="s">
        <v>223</v>
      </c>
      <c r="F174" s="59" t="str">
        <f>IF($C$179=0,"",IF(C174="[Mark as ND1 if not relevant]","",C174/$C$179))</f>
        <v/>
      </c>
      <c r="G174" s="59" t="str">
        <f>IF($D$179=0,"",IF(D174="[Mark as ND1 if not relevant]","",D174/$D$179))</f>
        <v/>
      </c>
    </row>
    <row r="175">
      <c r="A175" s="102" t="s">
        <v>1421</v>
      </c>
      <c r="B175" s="102" t="s">
        <v>168</v>
      </c>
      <c r="C175" s="102" t="s">
        <v>223</v>
      </c>
      <c r="D175" s="102" t="s">
        <v>223</v>
      </c>
      <c r="F175" s="59" t="str">
        <f>IF($C$179=0,"",IF(C175="[Mark as ND1 if not relevant]","",C175/$C$179))</f>
        <v/>
      </c>
      <c r="G175" s="59" t="str">
        <f>IF($D$179=0,"",IF(D175="[Mark as ND1 if not relevant]","",D175/$D$179))</f>
        <v/>
      </c>
    </row>
    <row r="176">
      <c r="A176" s="102" t="s">
        <v>1422</v>
      </c>
      <c r="B176" s="102" t="s">
        <v>169</v>
      </c>
      <c r="C176" s="102" t="s">
        <v>223</v>
      </c>
      <c r="D176" s="102" t="s">
        <v>223</v>
      </c>
      <c r="F176" s="59" t="str">
        <f>IF($C$179=0,"",IF(C176="[Mark as ND1 if not relevant]","",C176/$C$179))</f>
        <v/>
      </c>
      <c r="G176" s="59" t="str">
        <f>IF($D$179=0,"",IF(D176="[Mark as ND1 if not relevant]","",D176/$D$179))</f>
        <v/>
      </c>
    </row>
    <row r="177">
      <c r="A177" s="102" t="s">
        <v>1423</v>
      </c>
      <c r="B177" s="102" t="s">
        <v>170</v>
      </c>
      <c r="C177" s="102" t="s">
        <v>223</v>
      </c>
      <c r="D177" s="102" t="s">
        <v>223</v>
      </c>
      <c r="F177" s="59" t="str">
        <f>IF($C$179=0,"",IF(C177="[Mark as ND1 if not relevant]","",C177/$C$179))</f>
        <v/>
      </c>
      <c r="G177" s="59" t="str">
        <f>IF($D$179=0,"",IF(D177="[Mark as ND1 if not relevant]","",D177/$D$179))</f>
        <v/>
      </c>
    </row>
    <row r="178">
      <c r="A178" s="102" t="s">
        <v>1424</v>
      </c>
      <c r="B178" s="102" t="s">
        <v>164</v>
      </c>
      <c r="C178" s="102" t="s">
        <v>223</v>
      </c>
      <c r="D178" s="102" t="s">
        <v>223</v>
      </c>
      <c r="F178" s="59" t="str">
        <f>IF($C$179=0,"",IF(C178="[Mark as ND1 if not relevant]","",C178/$C$179))</f>
        <v/>
      </c>
      <c r="G178" s="59" t="str">
        <f>IF($D$179=0,"",IF(D178="[Mark as ND1 if not relevant]","",D178/$D$179))</f>
        <v/>
      </c>
    </row>
    <row r="179">
      <c r="A179" s="102" t="s">
        <v>1425</v>
      </c>
      <c r="B179" s="69" t="s">
        <v>1</v>
      </c>
      <c r="C179" s="102">
        <f>SUM(C171:C178)</f>
        <v>0</v>
      </c>
      <c r="D179" s="102">
        <f>SUM(D171:D178)</f>
        <v>0</v>
      </c>
      <c r="F179" s="71">
        <f>SUM(F171:F178)</f>
        <v>0</v>
      </c>
      <c r="G179" s="71">
        <f>SUM(G171:G178)</f>
        <v>0</v>
      </c>
    </row>
    <row r="180" hidden="1" outlineLevel="1">
      <c r="A180" s="102" t="s">
        <v>1426</v>
      </c>
      <c r="B180" s="84" t="s">
        <v>171</v>
      </c>
      <c r="F180" s="59" t="str">
        <f>IF($C$179=0,"",IF(C180="","",C180/$C$179))</f>
        <v/>
      </c>
      <c r="G180" s="59" t="str">
        <f>IF($D$179=0,"",IF(D180="","",D180/$D$179))</f>
        <v/>
      </c>
    </row>
    <row r="181" hidden="1" outlineLevel="1">
      <c r="A181" s="102" t="s">
        <v>1427</v>
      </c>
      <c r="B181" s="84" t="s">
        <v>172</v>
      </c>
      <c r="F181" s="59" t="str">
        <f>IF($C$179=0,"",IF(C181="","",C181/$C$179))</f>
        <v/>
      </c>
      <c r="G181" s="59" t="str">
        <f>IF($D$179=0,"",IF(D181="","",D181/$D$179))</f>
        <v/>
      </c>
    </row>
    <row r="182" hidden="1" outlineLevel="1">
      <c r="A182" s="102" t="s">
        <v>1428</v>
      </c>
      <c r="B182" s="84" t="s">
        <v>173</v>
      </c>
      <c r="F182" s="59" t="str">
        <f>IF($C$179=0,"",IF(C182="","",C182/$C$179))</f>
        <v/>
      </c>
      <c r="G182" s="59" t="str">
        <f>IF($D$179=0,"",IF(D182="","",D182/$D$179))</f>
        <v/>
      </c>
    </row>
    <row r="183" hidden="1" outlineLevel="1">
      <c r="A183" s="102" t="s">
        <v>1429</v>
      </c>
      <c r="B183" s="84" t="s">
        <v>174</v>
      </c>
      <c r="F183" s="59" t="str">
        <f>IF($C$179=0,"",IF(C183="","",C183/$C$179))</f>
        <v/>
      </c>
      <c r="G183" s="59" t="str">
        <f>IF($D$179=0,"",IF(D183="","",D183/$D$179))</f>
        <v/>
      </c>
    </row>
    <row r="184" hidden="1" outlineLevel="1">
      <c r="A184" s="102" t="s">
        <v>1430</v>
      </c>
      <c r="B184" s="84" t="s">
        <v>175</v>
      </c>
      <c r="F184" s="59" t="str">
        <f>IF($C$179=0,"",IF(C184="","",C184/$C$179))</f>
        <v/>
      </c>
      <c r="G184" s="59" t="str">
        <f>IF($D$179=0,"",IF(D184="","",D184/$D$179))</f>
        <v/>
      </c>
    </row>
    <row r="185" hidden="1" outlineLevel="1">
      <c r="A185" s="102" t="s">
        <v>1431</v>
      </c>
      <c r="B185" s="84" t="s">
        <v>176</v>
      </c>
      <c r="F185" s="59" t="str">
        <f>IF($C$179=0,"",IF(C185="","",C185/$C$179))</f>
        <v/>
      </c>
      <c r="G185" s="59" t="str">
        <f>IF($D$179=0,"",IF(D185="","",D185/$D$179))</f>
        <v/>
      </c>
    </row>
    <row r="186" hidden="1" outlineLevel="1">
      <c r="A186" s="102" t="s">
        <v>1432</v>
      </c>
      <c r="B186" s="84"/>
      <c r="F186" s="59"/>
      <c r="G186" s="59"/>
    </row>
    <row r="187" hidden="1" outlineLevel="1">
      <c r="A187" s="102" t="s">
        <v>1433</v>
      </c>
      <c r="B187" s="84"/>
      <c r="F187" s="59"/>
      <c r="G187" s="59"/>
    </row>
    <row r="188" hidden="1" outlineLevel="1">
      <c r="A188" s="102" t="s">
        <v>1434</v>
      </c>
      <c r="B188" s="84"/>
      <c r="F188" s="59"/>
      <c r="G188" s="59"/>
    </row>
    <row r="189" customHeight="1" collapsed="1">
      <c r="A189" s="72"/>
      <c r="B189" s="74" t="s">
        <v>1466</v>
      </c>
      <c r="C189" s="72" t="s">
        <v>268</v>
      </c>
      <c r="D189" s="72"/>
      <c r="E189" s="57"/>
      <c r="F189" s="72"/>
      <c r="G189" s="72"/>
    </row>
    <row r="190">
      <c r="A190" s="102" t="s">
        <v>1435</v>
      </c>
      <c r="B190" s="98" t="s">
        <v>83</v>
      </c>
      <c r="E190" s="71"/>
      <c r="F190" s="71"/>
      <c r="G190" s="71"/>
    </row>
    <row r="191">
      <c r="A191" s="102" t="s">
        <v>1436</v>
      </c>
      <c r="B191" s="98" t="s">
        <v>83</v>
      </c>
      <c r="E191" s="71"/>
      <c r="F191" s="71"/>
      <c r="G191" s="71"/>
    </row>
    <row r="192">
      <c r="A192" s="102" t="s">
        <v>1437</v>
      </c>
      <c r="B192" s="98" t="s">
        <v>83</v>
      </c>
      <c r="E192" s="71"/>
      <c r="F192" s="71"/>
      <c r="G192" s="71"/>
    </row>
    <row r="193">
      <c r="A193" s="102" t="s">
        <v>1438</v>
      </c>
      <c r="B193" s="98" t="s">
        <v>83</v>
      </c>
      <c r="E193" s="71"/>
      <c r="F193" s="71"/>
      <c r="G193" s="71"/>
    </row>
    <row r="194">
      <c r="A194" s="102" t="s">
        <v>1439</v>
      </c>
      <c r="B194" s="98" t="s">
        <v>83</v>
      </c>
      <c r="E194" s="71"/>
      <c r="F194" s="71"/>
      <c r="G194" s="71"/>
    </row>
    <row r="195">
      <c r="A195" s="102" t="s">
        <v>1440</v>
      </c>
      <c r="B195" s="98" t="s">
        <v>83</v>
      </c>
      <c r="E195" s="71"/>
      <c r="F195" s="71"/>
      <c r="G195" s="71"/>
    </row>
    <row r="196">
      <c r="A196" s="102" t="s">
        <v>1441</v>
      </c>
      <c r="B196" s="98" t="s">
        <v>83</v>
      </c>
      <c r="E196" s="71"/>
      <c r="F196" s="71"/>
      <c r="G196" s="71"/>
    </row>
    <row r="197">
      <c r="A197" s="102" t="s">
        <v>1442</v>
      </c>
      <c r="B197" s="98" t="s">
        <v>83</v>
      </c>
      <c r="E197" s="71"/>
      <c r="F197" s="71"/>
    </row>
    <row r="198">
      <c r="A198" s="102" t="s">
        <v>1443</v>
      </c>
      <c r="B198" s="98" t="s">
        <v>83</v>
      </c>
      <c r="E198" s="71"/>
      <c r="F198" s="71"/>
    </row>
    <row r="199">
      <c r="A199" s="102" t="s">
        <v>1444</v>
      </c>
      <c r="B199" s="98" t="s">
        <v>83</v>
      </c>
      <c r="E199" s="71"/>
      <c r="F199" s="71"/>
    </row>
    <row r="200">
      <c r="A200" s="102" t="s">
        <v>1445</v>
      </c>
      <c r="B200" s="98" t="s">
        <v>83</v>
      </c>
      <c r="E200" s="71"/>
      <c r="F200" s="71"/>
    </row>
    <row r="201">
      <c r="A201" s="102" t="s">
        <v>1446</v>
      </c>
      <c r="B201" s="98" t="s">
        <v>83</v>
      </c>
      <c r="E201" s="71"/>
      <c r="F201" s="71"/>
    </row>
    <row r="202">
      <c r="A202" s="102" t="s">
        <v>1447</v>
      </c>
      <c r="B202" s="98" t="s">
        <v>83</v>
      </c>
    </row>
    <row r="203">
      <c r="A203" s="102" t="s">
        <v>1448</v>
      </c>
      <c r="B203" s="98" t="s">
        <v>83</v>
      </c>
    </row>
    <row r="204">
      <c r="A204" s="102" t="s">
        <v>1449</v>
      </c>
      <c r="B204" s="98" t="s">
        <v>83</v>
      </c>
    </row>
    <row r="205">
      <c r="A205" s="102" t="s">
        <v>1450</v>
      </c>
      <c r="B205" s="98" t="s">
        <v>83</v>
      </c>
    </row>
    <row r="206">
      <c r="A206" s="102" t="s">
        <v>1451</v>
      </c>
      <c r="B206" s="98" t="s">
        <v>83</v>
      </c>
    </row>
    <row r="207" hidden="1" outlineLevel="1">
      <c r="A207" s="102" t="s">
        <v>1452</v>
      </c>
    </row>
    <row r="208" hidden="1" outlineLevel="1">
      <c r="A208" s="102" t="s">
        <v>1453</v>
      </c>
    </row>
    <row r="209" hidden="1" outlineLevel="1">
      <c r="A209" s="102" t="s">
        <v>1454</v>
      </c>
    </row>
    <row r="210" hidden="1" outlineLevel="1">
      <c r="A210" s="102" t="s">
        <v>1455</v>
      </c>
    </row>
    <row r="211" hidden="1" outlineLevel="1">
      <c r="A211" s="102" t="s">
        <v>1456</v>
      </c>
    </row>
    <row r="212" collapsed="1"/>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enableFormatConditionsCalculation="0" codeName="Sheet7">
    <tabColor rgb="FFE36E00"/>
  </sheetPr>
  <dimension ref="A1:M383"/>
  <sheetViews>
    <sheetView showGridLines="0" topLeftCell="A1" zoomScale="70" zoomScaleNormal="70" workbookViewId="0"/>
  </sheetViews>
  <sheetFormatPr defaultColWidth="11.42578125" defaultRowHeight="15" outlineLevelRow="1"/>
  <cols>
    <col min="1" max="1" width="16.28515625" style="63" customWidth="1"/>
    <col min="2" max="2" width="89.85546875" style="5" bestFit="1" customWidth="1"/>
    <col min="3" max="3" width="134.7109375" style="16" customWidth="1"/>
    <col min="4" max="13" width="11.42578125" style="16"/>
  </cols>
  <sheetData>
    <row r="1" ht="31.5">
      <c r="A1" s="21" t="s">
        <v>257</v>
      </c>
      <c r="B1" s="21"/>
      <c r="C1" s="3"/>
      <c r="E1" s="65"/>
      <c r="F1" s="156"/>
      <c r="G1" s="156"/>
      <c r="H1" s="156"/>
      <c r="I1" s="156"/>
      <c r="J1" s="156"/>
      <c r="K1" s="156"/>
      <c r="L1" s="156"/>
    </row>
    <row r="2">
      <c r="B2" s="3"/>
      <c r="C2" s="3"/>
      <c r="F2" s="156"/>
      <c r="G2" s="156"/>
      <c r="H2" s="156"/>
      <c r="I2" s="156"/>
      <c r="J2" s="156"/>
      <c r="K2" s="156"/>
      <c r="L2" s="156"/>
    </row>
    <row r="3">
      <c r="A3" s="94" t="s">
        <v>60</v>
      </c>
      <c r="B3" s="45"/>
      <c r="C3" s="3"/>
      <c r="F3" s="156"/>
      <c r="G3" s="156"/>
      <c r="H3" s="156"/>
      <c r="I3" s="156"/>
      <c r="J3" s="156"/>
      <c r="K3" s="156"/>
      <c r="L3" s="156"/>
    </row>
    <row r="4">
      <c r="C4" s="3"/>
      <c r="F4" s="156"/>
      <c r="G4" s="156"/>
      <c r="H4" s="156"/>
      <c r="I4" s="156"/>
      <c r="J4" s="156"/>
      <c r="K4" s="156"/>
      <c r="L4" s="156"/>
    </row>
    <row r="5" ht="18.75" customHeight="1">
      <c r="A5" s="20" t="s">
        <v>214</v>
      </c>
      <c r="B5" s="20" t="s">
        <v>1496</v>
      </c>
      <c r="C5" s="20" t="s">
        <v>1551</v>
      </c>
      <c r="F5" s="156"/>
      <c r="G5" s="156"/>
      <c r="H5" s="156"/>
      <c r="I5" s="156"/>
      <c r="J5" s="156"/>
      <c r="K5" s="156"/>
      <c r="L5" s="156"/>
    </row>
    <row r="6">
      <c r="A6" s="89" t="s">
        <v>1467</v>
      </c>
      <c r="B6" s="13" t="s">
        <v>233</v>
      </c>
      <c r="C6" s="102" t="s">
        <v>1792</v>
      </c>
      <c r="F6" s="156"/>
      <c r="G6" s="156"/>
      <c r="H6" s="156"/>
      <c r="I6" s="156"/>
      <c r="J6" s="156"/>
      <c r="K6" s="156"/>
      <c r="L6" s="156"/>
    </row>
    <row r="7" s="97" customFormat="1">
      <c r="A7" s="101" t="s">
        <v>1468</v>
      </c>
      <c r="B7" s="55" t="s">
        <v>234</v>
      </c>
      <c r="C7" s="102" t="s">
        <v>1794</v>
      </c>
      <c r="D7" s="99"/>
      <c r="E7" s="99"/>
      <c r="F7" s="156"/>
      <c r="G7" s="156"/>
      <c r="H7" s="156"/>
      <c r="I7" s="156"/>
      <c r="J7" s="156"/>
      <c r="K7" s="156"/>
      <c r="L7" s="156"/>
      <c r="M7" s="99"/>
    </row>
    <row r="8" s="97" customFormat="1">
      <c r="A8" s="101" t="s">
        <v>1469</v>
      </c>
      <c r="B8" s="55" t="s">
        <v>235</v>
      </c>
      <c r="C8" s="102" t="s">
        <v>1793</v>
      </c>
      <c r="D8" s="99"/>
      <c r="E8" s="99"/>
      <c r="F8" s="156"/>
      <c r="G8" s="156"/>
      <c r="H8" s="156"/>
      <c r="I8" s="156"/>
      <c r="J8" s="156"/>
      <c r="K8" s="156"/>
      <c r="L8" s="156"/>
      <c r="M8" s="99"/>
    </row>
    <row r="9">
      <c r="A9" s="101" t="s">
        <v>1470</v>
      </c>
      <c r="B9" s="13" t="s">
        <v>59</v>
      </c>
      <c r="C9" s="102" t="s">
        <v>1782</v>
      </c>
      <c r="F9" s="156"/>
      <c r="G9" s="156"/>
      <c r="H9" s="156"/>
      <c r="I9" s="156"/>
      <c r="J9" s="156"/>
      <c r="K9" s="156"/>
      <c r="L9" s="156"/>
    </row>
    <row r="10" ht="44.25" customHeight="1">
      <c r="A10" s="101" t="s">
        <v>1471</v>
      </c>
      <c r="B10" s="55" t="s">
        <v>1787</v>
      </c>
      <c r="C10" s="102" t="s">
        <v>1788</v>
      </c>
      <c r="F10" s="156"/>
      <c r="G10" s="156"/>
      <c r="H10" s="156"/>
      <c r="I10" s="156"/>
      <c r="J10" s="156"/>
      <c r="K10" s="156"/>
      <c r="L10" s="156"/>
    </row>
    <row r="11" s="97" customFormat="1" ht="54.75" customHeight="1">
      <c r="A11" s="101" t="s">
        <v>1472</v>
      </c>
      <c r="B11" s="55" t="s">
        <v>1789</v>
      </c>
      <c r="C11" s="102" t="s">
        <v>1790</v>
      </c>
      <c r="D11" s="99"/>
      <c r="E11" s="99"/>
      <c r="F11" s="156"/>
      <c r="G11" s="156"/>
      <c r="H11" s="156"/>
      <c r="I11" s="156"/>
      <c r="J11" s="156"/>
      <c r="K11" s="156"/>
      <c r="L11" s="156"/>
      <c r="M11" s="99"/>
    </row>
    <row r="12">
      <c r="A12" s="101" t="s">
        <v>1473</v>
      </c>
      <c r="B12" s="13" t="s">
        <v>237</v>
      </c>
      <c r="C12" s="102" t="s">
        <v>1785</v>
      </c>
      <c r="F12" s="156"/>
      <c r="G12" s="156"/>
      <c r="H12" s="156"/>
      <c r="I12" s="156"/>
      <c r="J12" s="156"/>
      <c r="K12" s="156"/>
      <c r="L12" s="156"/>
    </row>
    <row r="13" s="97" customFormat="1">
      <c r="A13" s="101" t="s">
        <v>1474</v>
      </c>
      <c r="B13" s="55" t="s">
        <v>269</v>
      </c>
      <c r="C13" s="102" t="s">
        <v>1784</v>
      </c>
      <c r="D13" s="99"/>
      <c r="E13" s="99"/>
      <c r="F13" s="156"/>
      <c r="G13" s="156"/>
      <c r="H13" s="156"/>
      <c r="I13" s="156"/>
      <c r="J13" s="156"/>
      <c r="K13" s="156"/>
      <c r="L13" s="156"/>
      <c r="M13" s="99"/>
    </row>
    <row r="14" s="97" customFormat="1" ht="30">
      <c r="A14" s="101" t="s">
        <v>1475</v>
      </c>
      <c r="B14" s="55" t="s">
        <v>270</v>
      </c>
      <c r="C14" s="102" t="s">
        <v>1783</v>
      </c>
      <c r="D14" s="99"/>
      <c r="E14" s="99"/>
      <c r="F14" s="156"/>
      <c r="G14" s="156"/>
      <c r="H14" s="156"/>
      <c r="I14" s="156"/>
      <c r="J14" s="156"/>
      <c r="K14" s="156"/>
      <c r="L14" s="156"/>
      <c r="M14" s="99"/>
    </row>
    <row r="15" s="97" customFormat="1">
      <c r="A15" s="101" t="s">
        <v>1476</v>
      </c>
      <c r="B15" s="55" t="s">
        <v>236</v>
      </c>
      <c r="C15" s="102" t="s">
        <v>1786</v>
      </c>
      <c r="D15" s="99"/>
      <c r="E15" s="99"/>
      <c r="F15" s="156"/>
      <c r="G15" s="156"/>
      <c r="H15" s="156"/>
      <c r="I15" s="156"/>
      <c r="J15" s="156"/>
      <c r="K15" s="156"/>
      <c r="L15" s="156"/>
      <c r="M15" s="99"/>
    </row>
    <row r="16" ht="30">
      <c r="A16" s="101" t="s">
        <v>1477</v>
      </c>
      <c r="B16" s="15" t="s">
        <v>271</v>
      </c>
      <c r="C16" s="102" t="s">
        <v>1780</v>
      </c>
      <c r="F16" s="156"/>
      <c r="G16" s="156"/>
      <c r="H16" s="156"/>
      <c r="I16" s="156"/>
      <c r="J16" s="156"/>
      <c r="K16" s="156"/>
      <c r="L16" s="156"/>
    </row>
    <row r="17" ht="30" customHeight="1">
      <c r="A17" s="101" t="s">
        <v>1478</v>
      </c>
      <c r="B17" s="15" t="s">
        <v>148</v>
      </c>
      <c r="C17" s="102" t="s">
        <v>1781</v>
      </c>
      <c r="F17" s="156"/>
      <c r="G17" s="156"/>
      <c r="H17" s="156"/>
      <c r="I17" s="156"/>
      <c r="J17" s="156"/>
      <c r="K17" s="156"/>
      <c r="L17" s="156"/>
    </row>
    <row r="18">
      <c r="A18" s="101" t="s">
        <v>1479</v>
      </c>
      <c r="B18" s="15" t="s">
        <v>145</v>
      </c>
      <c r="C18" s="102" t="s">
        <v>1791</v>
      </c>
      <c r="F18" s="156"/>
      <c r="G18" s="156"/>
      <c r="H18" s="156"/>
      <c r="I18" s="156"/>
      <c r="J18" s="156"/>
      <c r="K18" s="156"/>
      <c r="L18" s="156"/>
    </row>
    <row r="19" s="63" customFormat="1" hidden="1" outlineLevel="1">
      <c r="A19" s="101" t="s">
        <v>1480</v>
      </c>
      <c r="B19" s="15" t="s">
        <v>1499</v>
      </c>
      <c r="C19" s="102" t="s">
        <v>180</v>
      </c>
      <c r="D19" s="16"/>
      <c r="E19" s="16"/>
      <c r="F19" s="156"/>
      <c r="G19" s="156"/>
      <c r="H19" s="156"/>
      <c r="I19" s="156"/>
      <c r="J19" s="156"/>
      <c r="K19" s="156"/>
      <c r="L19" s="156"/>
      <c r="M19" s="16"/>
    </row>
    <row r="20" s="97" customFormat="1" hidden="1" outlineLevel="1">
      <c r="A20" s="101" t="s">
        <v>1481</v>
      </c>
      <c r="B20" s="15"/>
      <c r="C20" s="102"/>
      <c r="D20" s="99"/>
      <c r="E20" s="99"/>
      <c r="F20" s="156"/>
      <c r="G20" s="156"/>
      <c r="H20" s="156"/>
      <c r="I20" s="156"/>
      <c r="J20" s="156"/>
      <c r="K20" s="156"/>
      <c r="L20" s="156"/>
      <c r="M20" s="99"/>
    </row>
    <row r="21" s="97" customFormat="1" hidden="1" outlineLevel="1">
      <c r="A21" s="101" t="s">
        <v>1482</v>
      </c>
      <c r="B21" s="15"/>
      <c r="C21" s="102"/>
      <c r="D21" s="99"/>
      <c r="E21" s="99"/>
      <c r="F21" s="156"/>
      <c r="G21" s="156"/>
      <c r="H21" s="156"/>
      <c r="I21" s="156"/>
      <c r="J21" s="156"/>
      <c r="K21" s="156"/>
      <c r="L21" s="156"/>
      <c r="M21" s="99"/>
    </row>
    <row r="22" s="97" customFormat="1" hidden="1" outlineLevel="1">
      <c r="A22" s="101" t="s">
        <v>1483</v>
      </c>
      <c r="B22" s="15"/>
      <c r="C22" s="102"/>
      <c r="D22" s="99"/>
      <c r="E22" s="99"/>
      <c r="F22" s="156"/>
      <c r="G22" s="156"/>
      <c r="H22" s="156"/>
      <c r="I22" s="156"/>
      <c r="J22" s="156"/>
      <c r="K22" s="156"/>
      <c r="L22" s="156"/>
      <c r="M22" s="99"/>
    </row>
    <row r="23" s="97" customFormat="1" hidden="1" outlineLevel="1">
      <c r="A23" s="101" t="s">
        <v>1484</v>
      </c>
      <c r="B23" s="15"/>
      <c r="C23" s="102"/>
      <c r="D23" s="99"/>
      <c r="E23" s="99"/>
      <c r="F23" s="156"/>
      <c r="G23" s="156"/>
      <c r="H23" s="156"/>
      <c r="I23" s="156"/>
      <c r="J23" s="156"/>
      <c r="K23" s="156"/>
      <c r="L23" s="156"/>
      <c r="M23" s="99"/>
    </row>
    <row r="24" s="157" customFormat="1" ht="18.75" collapsed="1">
      <c r="A24" s="20"/>
      <c r="B24" s="20" t="s">
        <v>1497</v>
      </c>
      <c r="C24" s="20" t="s">
        <v>157</v>
      </c>
      <c r="D24" s="99"/>
      <c r="E24" s="99"/>
      <c r="F24" s="156"/>
      <c r="G24" s="156"/>
      <c r="H24" s="156"/>
      <c r="I24" s="156"/>
      <c r="J24" s="156"/>
      <c r="K24" s="156"/>
      <c r="L24" s="156"/>
      <c r="M24" s="99"/>
    </row>
    <row r="25" s="63" customFormat="1">
      <c r="A25" s="101" t="s">
        <v>1485</v>
      </c>
      <c r="B25" s="15" t="s">
        <v>158</v>
      </c>
      <c r="C25" s="66" t="s">
        <v>180</v>
      </c>
      <c r="D25" s="16"/>
      <c r="E25" s="16"/>
      <c r="F25" s="156"/>
      <c r="G25" s="156"/>
      <c r="H25" s="156"/>
      <c r="I25" s="156"/>
      <c r="J25" s="156"/>
      <c r="K25" s="156"/>
      <c r="L25" s="156"/>
      <c r="M25" s="16"/>
    </row>
    <row r="26" s="63" customFormat="1">
      <c r="A26" s="101" t="s">
        <v>1486</v>
      </c>
      <c r="B26" s="15" t="s">
        <v>159</v>
      </c>
      <c r="C26" s="66" t="s">
        <v>181</v>
      </c>
      <c r="D26" s="16"/>
      <c r="E26" s="16"/>
      <c r="F26" s="156"/>
      <c r="G26" s="156"/>
      <c r="H26" s="156"/>
      <c r="I26" s="156"/>
      <c r="J26" s="156"/>
      <c r="K26" s="156"/>
      <c r="L26" s="156"/>
      <c r="M26" s="16"/>
    </row>
    <row r="27" s="63" customFormat="1">
      <c r="A27" s="101" t="s">
        <v>1487</v>
      </c>
      <c r="B27" s="15" t="s">
        <v>160</v>
      </c>
      <c r="C27" s="66" t="s">
        <v>182</v>
      </c>
      <c r="D27" s="16"/>
      <c r="E27" s="16"/>
      <c r="F27" s="156"/>
      <c r="G27" s="156"/>
      <c r="H27" s="156"/>
      <c r="I27" s="156"/>
      <c r="J27" s="156"/>
      <c r="K27" s="156"/>
      <c r="L27" s="156"/>
      <c r="M27" s="16"/>
    </row>
    <row r="28" s="63" customFormat="1" hidden="1" outlineLevel="1">
      <c r="A28" s="101" t="s">
        <v>1485</v>
      </c>
      <c r="B28" s="67"/>
      <c r="C28" s="66"/>
      <c r="D28" s="16"/>
      <c r="E28" s="16"/>
      <c r="F28" s="156"/>
      <c r="G28" s="156"/>
      <c r="H28" s="156"/>
      <c r="I28" s="156"/>
      <c r="J28" s="156"/>
      <c r="K28" s="156"/>
      <c r="L28" s="156"/>
      <c r="M28" s="16"/>
    </row>
    <row r="29" s="63" customFormat="1" hidden="1" outlineLevel="1">
      <c r="A29" s="101" t="s">
        <v>1488</v>
      </c>
      <c r="B29" s="67"/>
      <c r="C29" s="66"/>
      <c r="D29" s="16"/>
      <c r="E29" s="16"/>
      <c r="F29" s="156"/>
      <c r="G29" s="156"/>
      <c r="H29" s="156"/>
      <c r="I29" s="156"/>
      <c r="J29" s="156"/>
      <c r="K29" s="156"/>
      <c r="L29" s="156"/>
      <c r="M29" s="16"/>
    </row>
    <row r="30" s="63" customFormat="1" hidden="1" outlineLevel="1">
      <c r="A30" s="101" t="s">
        <v>1489</v>
      </c>
      <c r="B30" s="15"/>
      <c r="C30" s="66"/>
      <c r="D30" s="16"/>
      <c r="E30" s="16"/>
      <c r="F30" s="156"/>
      <c r="G30" s="156"/>
      <c r="H30" s="156"/>
      <c r="I30" s="156"/>
      <c r="J30" s="156"/>
      <c r="K30" s="156"/>
      <c r="L30" s="156"/>
      <c r="M30" s="16"/>
    </row>
    <row r="31" ht="18.75" collapsed="1">
      <c r="A31" s="20"/>
      <c r="B31" s="20" t="s">
        <v>1498</v>
      </c>
      <c r="C31" s="20" t="s">
        <v>1551</v>
      </c>
      <c r="F31" s="156"/>
      <c r="G31" s="156"/>
      <c r="H31" s="156"/>
      <c r="I31" s="156"/>
      <c r="J31" s="156"/>
      <c r="K31" s="156"/>
      <c r="L31" s="156"/>
    </row>
    <row r="32">
      <c r="A32" s="101" t="s">
        <v>1490</v>
      </c>
      <c r="B32" s="55" t="s">
        <v>61</v>
      </c>
      <c r="C32" s="102"/>
      <c r="F32" s="156"/>
      <c r="G32" s="156"/>
      <c r="H32" s="156"/>
      <c r="I32" s="156"/>
      <c r="J32" s="156"/>
      <c r="K32" s="156"/>
      <c r="L32" s="156"/>
    </row>
    <row r="33">
      <c r="A33" s="101" t="s">
        <v>1491</v>
      </c>
      <c r="B33" s="15"/>
      <c r="C33" s="133"/>
      <c r="F33" s="156"/>
      <c r="G33" s="156"/>
      <c r="H33" s="156"/>
      <c r="I33" s="156"/>
      <c r="J33" s="156"/>
      <c r="K33" s="156"/>
      <c r="L33" s="156"/>
    </row>
    <row r="34">
      <c r="A34" s="101" t="s">
        <v>1492</v>
      </c>
      <c r="B34" s="15"/>
      <c r="C34" s="133"/>
      <c r="F34" s="156"/>
      <c r="G34" s="156"/>
      <c r="H34" s="156"/>
      <c r="I34" s="156"/>
      <c r="J34" s="156"/>
      <c r="K34" s="156"/>
      <c r="L34" s="156"/>
    </row>
    <row r="35">
      <c r="A35" s="101" t="s">
        <v>1493</v>
      </c>
      <c r="B35" s="15"/>
      <c r="C35" s="133"/>
      <c r="F35" s="156"/>
      <c r="G35" s="156"/>
      <c r="H35" s="156"/>
      <c r="I35" s="156"/>
      <c r="J35" s="156"/>
      <c r="K35" s="156"/>
      <c r="L35" s="156"/>
    </row>
    <row r="36">
      <c r="A36" s="101" t="s">
        <v>1494</v>
      </c>
      <c r="B36" s="15"/>
      <c r="C36" s="133"/>
      <c r="F36" s="156"/>
      <c r="G36" s="156"/>
      <c r="H36" s="156"/>
      <c r="I36" s="156"/>
      <c r="J36" s="156"/>
      <c r="K36" s="156"/>
      <c r="L36" s="156"/>
    </row>
    <row r="37">
      <c r="A37" s="101" t="s">
        <v>1495</v>
      </c>
      <c r="B37" s="15"/>
      <c r="C37" s="133"/>
      <c r="F37" s="156"/>
      <c r="G37" s="156"/>
      <c r="H37" s="156"/>
      <c r="I37" s="156"/>
      <c r="J37" s="156"/>
      <c r="K37" s="156"/>
      <c r="L37" s="156"/>
    </row>
    <row r="38">
      <c r="A38" s="101"/>
      <c r="B38" s="15"/>
    </row>
    <row r="39">
      <c r="A39" s="101"/>
      <c r="B39" s="15"/>
    </row>
    <row r="40">
      <c r="A40" s="101"/>
      <c r="B40" s="15"/>
    </row>
    <row r="41">
      <c r="A41" s="101"/>
      <c r="B41" s="15"/>
    </row>
    <row r="42">
      <c r="A42" s="101"/>
      <c r="B42" s="15"/>
    </row>
    <row r="43">
      <c r="A43" s="101"/>
      <c r="B43" s="15"/>
    </row>
    <row r="44">
      <c r="A44" s="101"/>
      <c r="B44" s="15"/>
    </row>
    <row r="45">
      <c r="A45" s="101"/>
      <c r="B45" s="15"/>
    </row>
    <row r="46">
      <c r="A46" s="101"/>
      <c r="B46" s="15"/>
    </row>
    <row r="47">
      <c r="A47" s="101"/>
      <c r="B47" s="15"/>
    </row>
    <row r="48">
      <c r="A48" s="101"/>
      <c r="B48" s="15"/>
    </row>
    <row r="49">
      <c r="A49" s="101"/>
      <c r="B49" s="15"/>
    </row>
    <row r="50">
      <c r="A50" s="101"/>
      <c r="B50" s="15"/>
    </row>
    <row r="51">
      <c r="A51" s="101"/>
      <c r="B51" s="15"/>
    </row>
    <row r="52">
      <c r="A52" s="101"/>
      <c r="B52" s="15"/>
    </row>
    <row r="53">
      <c r="A53" s="101"/>
      <c r="B53" s="15"/>
    </row>
    <row r="54">
      <c r="A54" s="101"/>
      <c r="B54" s="15"/>
    </row>
    <row r="55">
      <c r="A55" s="101"/>
      <c r="B55" s="15"/>
    </row>
    <row r="56">
      <c r="A56" s="101"/>
      <c r="B56" s="15"/>
    </row>
    <row r="57">
      <c r="A57" s="101"/>
      <c r="B57" s="15"/>
    </row>
    <row r="58">
      <c r="A58" s="101"/>
      <c r="B58" s="15"/>
    </row>
    <row r="59">
      <c r="A59" s="101"/>
      <c r="B59" s="15"/>
    </row>
    <row r="60">
      <c r="A60" s="101"/>
      <c r="B60" s="15"/>
    </row>
    <row r="61">
      <c r="A61" s="101"/>
      <c r="B61" s="15"/>
    </row>
    <row r="62">
      <c r="A62" s="101"/>
      <c r="B62" s="15"/>
    </row>
    <row r="63">
      <c r="A63" s="101"/>
      <c r="B63" s="15"/>
    </row>
    <row r="64">
      <c r="A64" s="101"/>
      <c r="B64" s="15"/>
    </row>
    <row r="65">
      <c r="A65" s="101"/>
      <c r="B65" s="15"/>
    </row>
    <row r="66">
      <c r="A66" s="101"/>
      <c r="B66" s="15"/>
    </row>
    <row r="67">
      <c r="A67" s="101"/>
      <c r="B67" s="15"/>
    </row>
    <row r="68">
      <c r="A68" s="101"/>
      <c r="B68" s="15"/>
    </row>
    <row r="69">
      <c r="A69" s="101"/>
      <c r="B69" s="15"/>
    </row>
    <row r="70">
      <c r="A70" s="101"/>
      <c r="B70" s="15"/>
    </row>
    <row r="71">
      <c r="A71" s="101"/>
      <c r="B71" s="15"/>
    </row>
    <row r="72">
      <c r="A72" s="101"/>
      <c r="B72" s="15"/>
    </row>
    <row r="73">
      <c r="A73" s="101"/>
      <c r="B73" s="15"/>
    </row>
    <row r="74">
      <c r="A74" s="101"/>
      <c r="B74" s="15"/>
    </row>
    <row r="75">
      <c r="A75" s="101"/>
      <c r="B75" s="15"/>
    </row>
    <row r="76">
      <c r="A76" s="101"/>
      <c r="B76" s="15"/>
    </row>
    <row r="77">
      <c r="A77" s="101"/>
      <c r="B77" s="15"/>
    </row>
    <row r="78">
      <c r="A78" s="101"/>
      <c r="B78" s="15"/>
    </row>
    <row r="79">
      <c r="A79" s="101"/>
      <c r="B79" s="15"/>
    </row>
    <row r="80">
      <c r="A80" s="101"/>
      <c r="B80" s="15"/>
    </row>
    <row r="81">
      <c r="A81" s="101"/>
      <c r="B81" s="15"/>
    </row>
    <row r="82">
      <c r="A82" s="101"/>
      <c r="B82" s="15"/>
    </row>
    <row r="83">
      <c r="A83" s="101"/>
      <c r="B83" s="46"/>
    </row>
    <row r="84">
      <c r="A84" s="101"/>
      <c r="B84" s="46"/>
    </row>
    <row r="85">
      <c r="A85" s="101"/>
      <c r="B85" s="46"/>
    </row>
    <row r="86">
      <c r="A86" s="101"/>
      <c r="B86" s="46"/>
    </row>
    <row r="87">
      <c r="A87" s="101"/>
      <c r="B87" s="46"/>
    </row>
    <row r="88">
      <c r="A88" s="101"/>
      <c r="B88" s="46"/>
    </row>
    <row r="89">
      <c r="A89" s="101"/>
      <c r="B89" s="46"/>
    </row>
    <row r="90">
      <c r="A90" s="101"/>
      <c r="B90" s="46"/>
    </row>
    <row r="91">
      <c r="A91" s="101"/>
      <c r="B91" s="46"/>
    </row>
    <row r="92">
      <c r="A92" s="101"/>
      <c r="B92" s="46"/>
    </row>
    <row r="93">
      <c r="A93" s="101"/>
      <c r="B93" s="15"/>
    </row>
    <row r="94">
      <c r="A94" s="101"/>
      <c r="B94" s="15"/>
    </row>
    <row r="95">
      <c r="A95" s="101"/>
      <c r="B95" s="15"/>
    </row>
    <row r="96">
      <c r="A96" s="101"/>
      <c r="B96" s="15"/>
    </row>
    <row r="97">
      <c r="A97" s="101"/>
      <c r="B97" s="15"/>
    </row>
    <row r="98">
      <c r="A98" s="101"/>
      <c r="B98" s="15"/>
    </row>
    <row r="99">
      <c r="A99" s="101"/>
      <c r="B99" s="15"/>
    </row>
    <row r="100">
      <c r="A100" s="101"/>
      <c r="B100" s="15"/>
    </row>
    <row r="101">
      <c r="B101" s="9"/>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20">
      <c r="B120" s="7"/>
    </row>
    <row r="121">
      <c r="B121" s="7"/>
    </row>
    <row r="122">
      <c r="B122" s="7"/>
    </row>
    <row r="127">
      <c r="B127" s="4"/>
    </row>
    <row r="128">
      <c r="B128" s="6"/>
    </row>
    <row r="134">
      <c r="B134" s="15"/>
    </row>
    <row r="135">
      <c r="B135"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245">
      <c r="B245" s="13"/>
    </row>
    <row r="246">
      <c r="B246" s="7"/>
    </row>
    <row r="247">
      <c r="B247" s="7"/>
    </row>
    <row r="250">
      <c r="B250" s="7"/>
    </row>
    <row r="266">
      <c r="B266" s="13"/>
    </row>
    <row r="296">
      <c r="B296" s="4"/>
    </row>
    <row r="297">
      <c r="B297"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22">
      <c r="B322" s="7"/>
    </row>
    <row r="323">
      <c r="B323" s="7"/>
    </row>
    <row r="324">
      <c r="B324" s="7"/>
    </row>
    <row r="325">
      <c r="B325" s="7"/>
    </row>
    <row r="326">
      <c r="B326" s="7"/>
    </row>
    <row r="327">
      <c r="B327" s="7"/>
    </row>
    <row r="328">
      <c r="B328" s="7"/>
    </row>
    <row r="329">
      <c r="B329" s="7"/>
    </row>
    <row r="330">
      <c r="B330" s="7"/>
    </row>
    <row r="332">
      <c r="B332" s="7"/>
    </row>
    <row r="333">
      <c r="B333" s="7"/>
    </row>
    <row r="334">
      <c r="B334" s="7"/>
    </row>
    <row r="335">
      <c r="B335" s="7"/>
    </row>
    <row r="336">
      <c r="B336" s="7"/>
    </row>
    <row r="338">
      <c r="B338" s="7"/>
    </row>
    <row r="341">
      <c r="B341"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6">
      <c r="B366" s="4"/>
    </row>
    <row r="383">
      <c r="B383" s="17"/>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extLst>
    <ext xmlns:mx="http://schemas.microsoft.com/office/mac/excel/2008/main" xmlns="http://schemas.openxmlformats.org/spreadsheetml/2006/main" uri="{64002731-A6B0-56B0-2670-7721B7C09600}">
      <mx:PLV Mode="0" OnePage="0" WScale="0"/>
    </ext>
  </extLst>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55" zoomScaleNormal="55" zoomScaleSheetLayoutView="90" workbookViewId="0"/>
  </sheetViews>
  <sheetFormatPr defaultColWidth="9.140625" defaultRowHeight="15"/>
  <cols>
    <col min="1" max="1" width="242" style="99" customWidth="1"/>
    <col min="2" max="16384" width="9.140625" style="99"/>
  </cols>
  <sheetData>
    <row r="1" ht="31.5">
      <c r="A1" s="21" t="s">
        <v>280</v>
      </c>
    </row>
    <row r="3">
      <c r="A3" s="113"/>
    </row>
    <row r="4" ht="34.5">
      <c r="A4" s="114" t="s">
        <v>281</v>
      </c>
    </row>
    <row r="5" ht="34.5">
      <c r="A5" s="114" t="s">
        <v>282</v>
      </c>
    </row>
    <row r="6" ht="51.75">
      <c r="A6" s="114" t="s">
        <v>1522</v>
      </c>
    </row>
    <row r="7" ht="17.25">
      <c r="A7" s="114"/>
    </row>
    <row r="8" ht="18.75">
      <c r="A8" s="115" t="s">
        <v>283</v>
      </c>
    </row>
    <row r="9" ht="34.5">
      <c r="A9" s="116" t="s">
        <v>1523</v>
      </c>
    </row>
    <row r="10" ht="86.25">
      <c r="A10" s="117" t="s">
        <v>1524</v>
      </c>
    </row>
    <row r="11" ht="34.5">
      <c r="A11" s="117" t="s">
        <v>1525</v>
      </c>
    </row>
    <row r="12" ht="17.25">
      <c r="A12" s="117" t="s">
        <v>1526</v>
      </c>
    </row>
    <row r="13" ht="17.25">
      <c r="A13" s="117" t="s">
        <v>1527</v>
      </c>
    </row>
    <row r="14" ht="34.5">
      <c r="A14" s="117" t="s">
        <v>284</v>
      </c>
    </row>
    <row r="15" ht="17.25">
      <c r="A15" s="117"/>
    </row>
    <row r="16" ht="18.75">
      <c r="A16" s="115" t="s">
        <v>285</v>
      </c>
    </row>
    <row r="17" ht="17.25">
      <c r="A17" s="118" t="s">
        <v>286</v>
      </c>
    </row>
    <row r="18" ht="34.5">
      <c r="A18" s="119" t="s">
        <v>1528</v>
      </c>
    </row>
    <row r="19" ht="34.5">
      <c r="A19" s="119" t="s">
        <v>287</v>
      </c>
    </row>
    <row r="20" ht="51.75">
      <c r="A20" s="119" t="s">
        <v>288</v>
      </c>
    </row>
    <row r="21" ht="86.25">
      <c r="A21" s="119" t="s">
        <v>1529</v>
      </c>
    </row>
    <row r="22" ht="51.75">
      <c r="A22" s="119" t="s">
        <v>289</v>
      </c>
    </row>
    <row r="23" ht="34.5">
      <c r="A23" s="119" t="s">
        <v>290</v>
      </c>
    </row>
    <row r="24" ht="17.25">
      <c r="A24" s="119" t="s">
        <v>291</v>
      </c>
    </row>
    <row r="25" ht="17.25">
      <c r="A25" s="118" t="s">
        <v>292</v>
      </c>
    </row>
    <row r="26" ht="51.75">
      <c r="A26" s="120" t="s">
        <v>293</v>
      </c>
    </row>
    <row r="27" ht="17.25">
      <c r="A27" s="120" t="s">
        <v>294</v>
      </c>
    </row>
    <row r="28" ht="17.25">
      <c r="A28" s="118" t="s">
        <v>295</v>
      </c>
    </row>
    <row r="29" ht="34.5">
      <c r="A29" s="119" t="s">
        <v>296</v>
      </c>
    </row>
    <row r="30" ht="34.5">
      <c r="A30" s="119" t="s">
        <v>297</v>
      </c>
    </row>
    <row r="31" ht="34.5">
      <c r="A31" s="119" t="s">
        <v>298</v>
      </c>
    </row>
    <row r="32" ht="34.5">
      <c r="A32" s="119" t="s">
        <v>299</v>
      </c>
    </row>
    <row r="33" ht="17.25">
      <c r="A33" s="119"/>
    </row>
    <row r="34" ht="18.75">
      <c r="A34" s="115" t="s">
        <v>300</v>
      </c>
    </row>
    <row r="35" ht="17.25">
      <c r="A35" s="118" t="s">
        <v>301</v>
      </c>
    </row>
    <row r="36" ht="34.5">
      <c r="A36" s="119" t="s">
        <v>302</v>
      </c>
    </row>
    <row r="37" ht="34.5">
      <c r="A37" s="119" t="s">
        <v>303</v>
      </c>
    </row>
    <row r="38" ht="34.5">
      <c r="A38" s="119" t="s">
        <v>304</v>
      </c>
    </row>
    <row r="39" ht="17.25">
      <c r="A39" s="119" t="s">
        <v>305</v>
      </c>
    </row>
    <row r="40" ht="34.5">
      <c r="A40" s="119" t="s">
        <v>306</v>
      </c>
    </row>
    <row r="41" ht="17.25">
      <c r="A41" s="118" t="s">
        <v>307</v>
      </c>
    </row>
    <row r="42" ht="17.25">
      <c r="A42" s="119" t="s">
        <v>308</v>
      </c>
    </row>
    <row r="43">
      <c r="A43" s="153" t="s">
        <v>309</v>
      </c>
    </row>
    <row r="44" ht="17.25">
      <c r="A44" s="118" t="s">
        <v>310</v>
      </c>
    </row>
    <row r="45" ht="34.5">
      <c r="A45" s="120" t="s">
        <v>311</v>
      </c>
    </row>
    <row r="46" ht="34.5">
      <c r="A46" s="119" t="s">
        <v>312</v>
      </c>
    </row>
    <row r="47" ht="34.5">
      <c r="A47" s="119" t="s">
        <v>1530</v>
      </c>
    </row>
    <row r="48" ht="17.25">
      <c r="A48" s="119" t="s">
        <v>313</v>
      </c>
    </row>
    <row r="49" ht="17.25">
      <c r="A49" s="120" t="s">
        <v>314</v>
      </c>
    </row>
    <row r="50" ht="17.25">
      <c r="A50" s="118" t="s">
        <v>315</v>
      </c>
    </row>
    <row r="51" ht="34.5">
      <c r="A51" s="120" t="s">
        <v>316</v>
      </c>
    </row>
    <row r="52" ht="17.25">
      <c r="A52" s="119" t="s">
        <v>317</v>
      </c>
    </row>
    <row r="53" ht="34.5">
      <c r="A53" s="120" t="s">
        <v>318</v>
      </c>
    </row>
    <row r="54" ht="17.25">
      <c r="A54" s="118" t="s">
        <v>319</v>
      </c>
    </row>
    <row r="55" ht="17.25">
      <c r="A55" s="120" t="s">
        <v>320</v>
      </c>
    </row>
    <row r="56" ht="34.5">
      <c r="A56" s="119" t="s">
        <v>1531</v>
      </c>
    </row>
    <row r="57" ht="17.25">
      <c r="A57" s="119" t="s">
        <v>321</v>
      </c>
    </row>
    <row r="58" ht="17.25">
      <c r="A58" s="119" t="s">
        <v>322</v>
      </c>
    </row>
    <row r="59" ht="17.25">
      <c r="A59" s="118" t="s">
        <v>323</v>
      </c>
    </row>
    <row r="60" ht="34.5">
      <c r="A60" s="119" t="s">
        <v>324</v>
      </c>
    </row>
    <row r="61" ht="17.25">
      <c r="A61" s="121"/>
    </row>
    <row r="62" ht="18.75">
      <c r="A62" s="115" t="s">
        <v>325</v>
      </c>
    </row>
    <row r="63" ht="17.25">
      <c r="A63" s="118" t="s">
        <v>326</v>
      </c>
    </row>
    <row r="64" ht="34.5">
      <c r="A64" s="119" t="s">
        <v>327</v>
      </c>
    </row>
    <row r="65" ht="17.25">
      <c r="A65" s="119" t="s">
        <v>328</v>
      </c>
    </row>
    <row r="66" ht="34.5">
      <c r="A66" s="117" t="s">
        <v>1532</v>
      </c>
    </row>
    <row r="67" ht="34.5">
      <c r="A67" s="117" t="s">
        <v>1533</v>
      </c>
    </row>
    <row r="68" ht="34.5">
      <c r="A68" s="117" t="s">
        <v>329</v>
      </c>
    </row>
    <row r="69" ht="17.25">
      <c r="A69" s="122" t="s">
        <v>330</v>
      </c>
    </row>
    <row r="70" ht="51.75">
      <c r="A70" s="117" t="s">
        <v>331</v>
      </c>
    </row>
    <row r="71" ht="17.25">
      <c r="A71" s="117" t="s">
        <v>332</v>
      </c>
    </row>
    <row r="72" ht="17.25">
      <c r="A72" s="122" t="s">
        <v>333</v>
      </c>
    </row>
    <row r="73" ht="17.25">
      <c r="A73" s="117" t="s">
        <v>334</v>
      </c>
    </row>
    <row r="74" ht="17.25">
      <c r="A74" s="122" t="s">
        <v>335</v>
      </c>
    </row>
    <row r="75" ht="34.5">
      <c r="A75" s="117" t="s">
        <v>336</v>
      </c>
    </row>
    <row r="76" ht="17.25">
      <c r="A76" s="117" t="s">
        <v>337</v>
      </c>
    </row>
    <row r="77" ht="51.75">
      <c r="A77" s="117" t="s">
        <v>338</v>
      </c>
    </row>
    <row r="78" ht="17.25">
      <c r="A78" s="122" t="s">
        <v>339</v>
      </c>
    </row>
    <row r="79" ht="17.25">
      <c r="A79" s="116" t="s">
        <v>340</v>
      </c>
    </row>
    <row r="80" ht="17.25">
      <c r="A80" s="122" t="s">
        <v>341</v>
      </c>
    </row>
    <row r="81" ht="34.5">
      <c r="A81" s="117" t="s">
        <v>342</v>
      </c>
    </row>
    <row r="82" ht="34.5">
      <c r="A82" s="117" t="s">
        <v>343</v>
      </c>
    </row>
    <row r="83" ht="34.5">
      <c r="A83" s="117" t="s">
        <v>344</v>
      </c>
    </row>
    <row r="84" ht="34.5">
      <c r="A84" s="117" t="s">
        <v>1534</v>
      </c>
    </row>
    <row r="85" ht="34.5">
      <c r="A85" s="117" t="s">
        <v>345</v>
      </c>
    </row>
    <row r="86" ht="17.25">
      <c r="A86" s="122" t="s">
        <v>346</v>
      </c>
    </row>
    <row r="87" ht="17.25">
      <c r="A87" s="117" t="s">
        <v>347</v>
      </c>
    </row>
    <row r="88" ht="34.5">
      <c r="A88" s="117" t="s">
        <v>348</v>
      </c>
    </row>
    <row r="89" ht="17.25">
      <c r="A89" s="122" t="s">
        <v>349</v>
      </c>
    </row>
    <row r="90" ht="34.5">
      <c r="A90" s="117" t="s">
        <v>350</v>
      </c>
    </row>
    <row r="91" ht="17.25">
      <c r="A91" s="122" t="s">
        <v>351</v>
      </c>
    </row>
    <row r="92" ht="17.25">
      <c r="A92" s="116" t="s">
        <v>352</v>
      </c>
    </row>
    <row r="93" ht="17.25">
      <c r="A93" s="117" t="s">
        <v>353</v>
      </c>
    </row>
    <row r="94" ht="17.25">
      <c r="A94" s="117"/>
    </row>
    <row r="95" ht="18.75">
      <c r="A95" s="115" t="s">
        <v>354</v>
      </c>
    </row>
    <row r="96" ht="34.5">
      <c r="A96" s="116" t="s">
        <v>355</v>
      </c>
    </row>
    <row r="97" ht="17.25">
      <c r="A97" s="116" t="s">
        <v>356</v>
      </c>
    </row>
    <row r="98" ht="17.25">
      <c r="A98" s="122" t="s">
        <v>357</v>
      </c>
    </row>
    <row r="99" ht="17.25">
      <c r="A99" s="114" t="s">
        <v>358</v>
      </c>
    </row>
    <row r="100" ht="17.25">
      <c r="A100" s="117" t="s">
        <v>359</v>
      </c>
    </row>
    <row r="101" ht="17.25">
      <c r="A101" s="117" t="s">
        <v>360</v>
      </c>
    </row>
    <row r="102" ht="17.25">
      <c r="A102" s="117" t="s">
        <v>361</v>
      </c>
    </row>
    <row r="103" ht="17.25">
      <c r="A103" s="117" t="s">
        <v>362</v>
      </c>
    </row>
    <row r="104" ht="34.5">
      <c r="A104" s="117" t="s">
        <v>363</v>
      </c>
    </row>
    <row r="105" ht="17.25">
      <c r="A105" s="114" t="s">
        <v>364</v>
      </c>
    </row>
    <row r="106" ht="17.25">
      <c r="A106" s="117" t="s">
        <v>365</v>
      </c>
    </row>
    <row r="107" ht="17.25">
      <c r="A107" s="117" t="s">
        <v>366</v>
      </c>
    </row>
    <row r="108" ht="17.25">
      <c r="A108" s="117" t="s">
        <v>367</v>
      </c>
    </row>
    <row r="109" ht="17.25">
      <c r="A109" s="117" t="s">
        <v>368</v>
      </c>
    </row>
    <row r="110" ht="17.25">
      <c r="A110" s="117" t="s">
        <v>369</v>
      </c>
    </row>
    <row r="111" ht="17.25">
      <c r="A111" s="117" t="s">
        <v>370</v>
      </c>
    </row>
    <row r="112" ht="17.25">
      <c r="A112" s="122" t="s">
        <v>371</v>
      </c>
    </row>
    <row r="113" ht="17.25">
      <c r="A113" s="117" t="s">
        <v>372</v>
      </c>
    </row>
    <row r="114" ht="17.25">
      <c r="A114" s="114" t="s">
        <v>373</v>
      </c>
    </row>
    <row r="115" ht="17.25">
      <c r="A115" s="117" t="s">
        <v>374</v>
      </c>
    </row>
    <row r="116" ht="17.25">
      <c r="A116" s="117" t="s">
        <v>375</v>
      </c>
    </row>
    <row r="117" ht="17.25">
      <c r="A117" s="114" t="s">
        <v>376</v>
      </c>
    </row>
    <row r="118" ht="17.25">
      <c r="A118" s="117" t="s">
        <v>377</v>
      </c>
    </row>
    <row r="119" ht="17.25">
      <c r="A119" s="117" t="s">
        <v>378</v>
      </c>
    </row>
    <row r="120" ht="17.25">
      <c r="A120" s="117" t="s">
        <v>379</v>
      </c>
    </row>
    <row r="121" ht="17.25">
      <c r="A121" s="122" t="s">
        <v>380</v>
      </c>
    </row>
    <row r="122" ht="17.25">
      <c r="A122" s="114" t="s">
        <v>381</v>
      </c>
    </row>
    <row r="123" ht="17.25">
      <c r="A123" s="114" t="s">
        <v>382</v>
      </c>
    </row>
    <row r="124" ht="17.25">
      <c r="A124" s="117" t="s">
        <v>383</v>
      </c>
    </row>
    <row r="125" ht="17.25">
      <c r="A125" s="117" t="s">
        <v>384</v>
      </c>
    </row>
    <row r="126" ht="17.25">
      <c r="A126" s="117" t="s">
        <v>385</v>
      </c>
    </row>
    <row r="127" ht="17.25">
      <c r="A127" s="117" t="s">
        <v>386</v>
      </c>
    </row>
    <row r="128" ht="17.25">
      <c r="A128" s="117" t="s">
        <v>387</v>
      </c>
    </row>
    <row r="129" ht="17.25">
      <c r="A129" s="122" t="s">
        <v>388</v>
      </c>
    </row>
    <row r="130" ht="34.5">
      <c r="A130" s="117" t="s">
        <v>389</v>
      </c>
    </row>
    <row r="131" ht="69">
      <c r="A131" s="117" t="s">
        <v>1535</v>
      </c>
    </row>
    <row r="132" ht="34.5">
      <c r="A132" s="117" t="s">
        <v>390</v>
      </c>
    </row>
    <row r="133" ht="17.25">
      <c r="A133" s="122" t="s">
        <v>391</v>
      </c>
    </row>
    <row r="134" ht="34.5">
      <c r="A134" s="114" t="s">
        <v>392</v>
      </c>
    </row>
    <row r="135" ht="17.25">
      <c r="A135" s="114"/>
    </row>
    <row r="136" ht="18.75">
      <c r="A136" s="115" t="s">
        <v>393</v>
      </c>
    </row>
    <row r="137" ht="17.25">
      <c r="A137" s="117" t="s">
        <v>1536</v>
      </c>
    </row>
    <row r="138" ht="34.5">
      <c r="A138" s="119" t="s">
        <v>1537</v>
      </c>
    </row>
    <row r="139" ht="34.5">
      <c r="A139" s="119" t="s">
        <v>1538</v>
      </c>
    </row>
    <row r="140" ht="17.25">
      <c r="A140" s="118" t="s">
        <v>394</v>
      </c>
    </row>
    <row r="141" ht="17.25">
      <c r="A141" s="123" t="s">
        <v>395</v>
      </c>
    </row>
    <row r="142" ht="34.5">
      <c r="A142" s="120" t="s">
        <v>396</v>
      </c>
    </row>
    <row r="143" ht="17.25">
      <c r="A143" s="119" t="s">
        <v>397</v>
      </c>
    </row>
    <row r="144" ht="17.25">
      <c r="A144" s="119" t="s">
        <v>398</v>
      </c>
    </row>
    <row r="145" ht="17.25">
      <c r="A145" s="123" t="s">
        <v>399</v>
      </c>
    </row>
    <row r="146" ht="17.25">
      <c r="A146" s="118" t="s">
        <v>400</v>
      </c>
    </row>
    <row r="147" ht="17.25">
      <c r="A147" s="123" t="s">
        <v>401</v>
      </c>
    </row>
    <row r="148" ht="17.25">
      <c r="A148" s="119" t="s">
        <v>402</v>
      </c>
    </row>
    <row r="149" ht="17.25">
      <c r="A149" s="119" t="s">
        <v>403</v>
      </c>
    </row>
    <row r="150" ht="17.25">
      <c r="A150" s="119" t="s">
        <v>404</v>
      </c>
    </row>
    <row r="151" ht="34.5">
      <c r="A151" s="123" t="s">
        <v>405</v>
      </c>
    </row>
    <row r="152" ht="17.25">
      <c r="A152" s="118" t="s">
        <v>406</v>
      </c>
    </row>
    <row r="153" ht="17.25">
      <c r="A153" s="119" t="s">
        <v>407</v>
      </c>
    </row>
    <row r="154" ht="17.25">
      <c r="A154" s="119" t="s">
        <v>408</v>
      </c>
    </row>
    <row r="155" ht="17.25">
      <c r="A155" s="119" t="s">
        <v>409</v>
      </c>
    </row>
    <row r="156" ht="17.25">
      <c r="A156" s="119" t="s">
        <v>410</v>
      </c>
    </row>
    <row r="157" ht="34.5">
      <c r="A157" s="119" t="s">
        <v>1539</v>
      </c>
    </row>
    <row r="158" ht="34.5">
      <c r="A158" s="119" t="s">
        <v>411</v>
      </c>
    </row>
    <row r="159" ht="17.25">
      <c r="A159" s="118" t="s">
        <v>412</v>
      </c>
    </row>
    <row r="160" ht="34.5">
      <c r="A160" s="119" t="s">
        <v>413</v>
      </c>
    </row>
    <row r="161" ht="34.5">
      <c r="A161" s="119" t="s">
        <v>414</v>
      </c>
    </row>
    <row r="162" ht="17.25">
      <c r="A162" s="119" t="s">
        <v>415</v>
      </c>
    </row>
    <row r="163" ht="17.25">
      <c r="A163" s="118" t="s">
        <v>416</v>
      </c>
    </row>
    <row r="164" ht="34.5">
      <c r="A164" s="120" t="s">
        <v>1540</v>
      </c>
    </row>
    <row r="165" ht="34.5">
      <c r="A165" s="119" t="s">
        <v>417</v>
      </c>
    </row>
    <row r="166" ht="17.25">
      <c r="A166" s="118" t="s">
        <v>418</v>
      </c>
    </row>
    <row r="167" ht="17.25">
      <c r="A167" s="119" t="s">
        <v>419</v>
      </c>
    </row>
    <row r="168" ht="17.25">
      <c r="A168" s="118" t="s">
        <v>420</v>
      </c>
    </row>
    <row r="169" ht="17.25">
      <c r="A169" s="120" t="s">
        <v>421</v>
      </c>
    </row>
    <row r="170" ht="17.25">
      <c r="A170" s="120"/>
    </row>
    <row r="171" ht="17.25">
      <c r="A171" s="120"/>
    </row>
    <row r="172" ht="17.25">
      <c r="A172" s="120"/>
    </row>
    <row r="173" ht="17.25">
      <c r="A173" s="120"/>
    </row>
    <row r="174" ht="17.25">
      <c r="A174" s="120"/>
    </row>
  </sheetData>
  <hyperlinks>
    <hyperlink ref="A43" r:id="flId1"/>
  </hyperlinks>
  <pageMargins left="0.708661417322835" right="0.708661417322835" top="0.748031496062992" bottom="0.748031496062992" header="0.31496062992126" footer="0.31496062992126"/>
  <pageSetup paperSize="9" scale="50" fitToHeight="0" orientation="landscape" r:id="flId2"/>
  <headerFooter>
    <oddHeader>&amp;R&amp;G</oddHeader>
  </headerFooter>
  <rowBreaks count="1" manualBreakCount="1">
    <brk man="1" id="14"/>
  </rowBreaks>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70" zoomScaleNormal="70" workbookViewId="0"/>
  </sheetViews>
  <sheetFormatPr defaultColWidth="9.140625" defaultRowHeight="15"/>
  <cols>
    <col min="1" max="1" width="9.140625" style="99"/>
    <col min="2" max="7" width="12.42578125" style="99" customWidth="1"/>
    <col min="8" max="8" width="24.42578125" style="99" customWidth="1"/>
    <col min="9" max="10" width="12.42578125" style="99" customWidth="1"/>
    <col min="11" max="16384" width="9.140625" style="99"/>
  </cols>
  <sheetData>
    <row r="1" ht="15.75" thickBot="1"/>
    <row r="2">
      <c r="B2" s="144"/>
      <c r="C2" s="145"/>
      <c r="D2" s="145"/>
      <c r="E2" s="145"/>
      <c r="F2" s="145"/>
      <c r="G2" s="145"/>
      <c r="H2" s="145"/>
      <c r="I2" s="145"/>
      <c r="J2" s="146"/>
    </row>
    <row r="3">
      <c r="B3" s="141"/>
      <c r="C3" s="140"/>
      <c r="D3" s="176" t="s">
        <v>1508</v>
      </c>
      <c r="E3" s="176"/>
      <c r="F3" s="176"/>
      <c r="G3" s="176"/>
      <c r="H3" s="176"/>
      <c r="I3" s="140"/>
      <c r="J3" s="142"/>
    </row>
    <row r="4" ht="66" customHeight="1">
      <c r="B4" s="141"/>
      <c r="C4" s="140"/>
      <c r="D4" s="176"/>
      <c r="E4" s="176"/>
      <c r="F4" s="176"/>
      <c r="G4" s="176"/>
      <c r="H4" s="176"/>
      <c r="I4" s="140"/>
      <c r="J4" s="142"/>
    </row>
    <row r="5">
      <c r="B5" s="141"/>
      <c r="C5" s="140"/>
      <c r="D5" s="140"/>
      <c r="E5" s="147"/>
      <c r="F5" s="148"/>
      <c r="G5" s="140"/>
      <c r="H5" s="140"/>
      <c r="I5" s="140"/>
      <c r="J5" s="142"/>
    </row>
    <row r="6">
      <c r="B6" s="141"/>
      <c r="C6" s="140"/>
      <c r="D6" s="174" t="s">
        <v>1512</v>
      </c>
      <c r="E6" s="175"/>
      <c r="F6" s="175"/>
      <c r="G6" s="175"/>
      <c r="H6" s="175"/>
      <c r="I6" s="140"/>
      <c r="J6" s="142"/>
    </row>
    <row r="7">
      <c r="B7" s="141"/>
      <c r="C7" s="140"/>
      <c r="D7" s="140"/>
      <c r="E7" s="140"/>
      <c r="F7" s="149"/>
      <c r="G7" s="140"/>
      <c r="H7" s="140"/>
      <c r="I7" s="140"/>
      <c r="J7" s="142"/>
    </row>
    <row r="8">
      <c r="B8" s="141"/>
      <c r="C8" s="140"/>
      <c r="D8" s="140"/>
      <c r="E8" s="140"/>
      <c r="F8" s="140"/>
      <c r="G8" s="140"/>
      <c r="H8" s="140"/>
      <c r="I8" s="140"/>
      <c r="J8" s="142"/>
    </row>
    <row r="9" ht="15.75" thickBot="1">
      <c r="B9" s="150"/>
      <c r="C9" s="143"/>
      <c r="D9" s="143"/>
      <c r="E9" s="143"/>
      <c r="F9" s="143"/>
      <c r="G9" s="143"/>
      <c r="H9" s="143"/>
      <c r="I9" s="143"/>
      <c r="J9" s="151"/>
    </row>
    <row r="13">
      <c r="B13" s="152"/>
      <c r="C13" s="152"/>
      <c r="D13" s="152"/>
      <c r="E13" s="152"/>
      <c r="F13" s="152"/>
      <c r="G13" s="152"/>
      <c r="H13" s="152"/>
      <c r="I13" s="152"/>
      <c r="J13" s="152"/>
      <c r="K13" s="152"/>
    </row>
  </sheetData>
  <mergeCells>
    <mergeCell ref="D6:H6"/>
    <mergeCell ref="D3:H4"/>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60" zoomScaleNormal="60" workbookViewId="0">
      <selection activeCell="A1" sqref="A1:B1"/>
    </sheetView>
  </sheetViews>
  <sheetFormatPr defaultColWidth="8.85546875" defaultRowHeight="15" outlineLevelRow="1"/>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ht="45" customHeight="1">
      <c r="A1" s="177" t="s">
        <v>1554</v>
      </c>
      <c r="B1" s="177"/>
    </row>
    <row r="2" ht="31.5">
      <c r="A2" s="21" t="s">
        <v>1555</v>
      </c>
      <c r="B2" s="21"/>
      <c r="C2" s="65"/>
      <c r="D2" s="65"/>
      <c r="E2" s="65"/>
      <c r="F2" s="46"/>
      <c r="G2" s="46"/>
      <c r="H2" s="65"/>
      <c r="I2" s="21"/>
      <c r="J2" s="65"/>
      <c r="K2" s="65"/>
      <c r="L2" s="65"/>
      <c r="M2" s="65"/>
    </row>
    <row r="3" ht="15.75" thickBot="1">
      <c r="A3" s="65"/>
      <c r="B3" s="104"/>
      <c r="C3" s="104"/>
      <c r="D3" s="65"/>
      <c r="E3" s="65"/>
      <c r="F3" s="65"/>
      <c r="G3" s="65"/>
      <c r="H3" s="65"/>
      <c r="L3" s="65"/>
      <c r="M3" s="65"/>
    </row>
    <row r="4" ht="19.5" thickBot="1">
      <c r="A4" s="50"/>
      <c r="B4" s="49" t="s">
        <v>125</v>
      </c>
      <c r="C4" s="105" t="s">
        <v>1659</v>
      </c>
      <c r="D4" s="50"/>
      <c r="E4" s="50"/>
      <c r="F4" s="65"/>
      <c r="G4" s="65"/>
      <c r="H4" s="65"/>
      <c r="I4" s="20" t="s">
        <v>1556</v>
      </c>
      <c r="J4" s="165" t="s">
        <v>157</v>
      </c>
      <c r="L4" s="65"/>
      <c r="M4" s="65"/>
    </row>
    <row r="5" ht="15.75" thickBot="1">
      <c r="H5" s="65"/>
      <c r="I5" s="166" t="s">
        <v>158</v>
      </c>
      <c r="J5" s="102" t="s">
        <v>180</v>
      </c>
      <c r="L5" s="65"/>
      <c r="M5" s="65"/>
    </row>
    <row r="6" ht="18.75">
      <c r="A6" s="77"/>
      <c r="B6" s="95" t="s">
        <v>1557</v>
      </c>
      <c r="C6" s="77"/>
      <c r="E6" s="4"/>
      <c r="F6" s="4"/>
      <c r="G6" s="4"/>
      <c r="H6" s="65"/>
      <c r="I6" s="166" t="s">
        <v>159</v>
      </c>
      <c r="J6" s="102" t="s">
        <v>181</v>
      </c>
      <c r="L6" s="65"/>
      <c r="M6" s="65"/>
    </row>
    <row r="7">
      <c r="B7" s="92" t="s">
        <v>1558</v>
      </c>
      <c r="H7" s="65"/>
      <c r="I7" s="166" t="s">
        <v>160</v>
      </c>
      <c r="J7" s="102" t="s">
        <v>182</v>
      </c>
      <c r="L7" s="65"/>
      <c r="M7" s="65"/>
    </row>
    <row r="8">
      <c r="B8" s="92" t="s">
        <v>1559</v>
      </c>
      <c r="H8" s="65"/>
      <c r="I8" s="166" t="s">
        <v>1560</v>
      </c>
      <c r="J8" s="102" t="s">
        <v>1561</v>
      </c>
      <c r="L8" s="65"/>
      <c r="M8" s="65"/>
    </row>
    <row r="9" ht="15.75" thickBot="1">
      <c r="B9" s="93" t="s">
        <v>1562</v>
      </c>
      <c r="H9" s="65"/>
      <c r="L9" s="65"/>
      <c r="M9" s="65"/>
    </row>
    <row r="10">
      <c r="B10" s="83"/>
      <c r="H10" s="65"/>
      <c r="I10" s="167" t="s">
        <v>1563</v>
      </c>
      <c r="L10" s="65"/>
      <c r="M10" s="65"/>
    </row>
    <row r="11">
      <c r="B11" s="83"/>
      <c r="H11" s="65"/>
      <c r="I11" s="167" t="s">
        <v>1564</v>
      </c>
      <c r="L11" s="65"/>
      <c r="M11" s="65"/>
    </row>
    <row r="12" ht="37.5">
      <c r="A12" s="20" t="s">
        <v>214</v>
      </c>
      <c r="B12" s="20" t="s">
        <v>1565</v>
      </c>
      <c r="C12" s="18"/>
      <c r="D12" s="18"/>
      <c r="E12" s="18"/>
      <c r="F12" s="18"/>
      <c r="G12" s="18"/>
      <c r="H12" s="65"/>
      <c r="L12" s="65"/>
      <c r="M12" s="65"/>
    </row>
    <row r="13" customHeight="1">
      <c r="A13" s="72"/>
      <c r="B13" s="74" t="s">
        <v>1566</v>
      </c>
      <c r="C13" s="72" t="s">
        <v>1567</v>
      </c>
      <c r="D13" s="72" t="s">
        <v>1568</v>
      </c>
      <c r="E13" s="57"/>
      <c r="F13" s="73"/>
      <c r="G13" s="73"/>
      <c r="H13" s="65"/>
      <c r="L13" s="65"/>
      <c r="M13" s="65"/>
    </row>
    <row r="14">
      <c r="A14" s="102" t="s">
        <v>1569</v>
      </c>
      <c r="B14" s="98" t="s">
        <v>1570</v>
      </c>
      <c r="E14" s="4"/>
      <c r="F14" s="4"/>
      <c r="G14" s="4"/>
      <c r="H14" s="65"/>
      <c r="L14" s="65"/>
      <c r="M14" s="65"/>
    </row>
    <row r="15">
      <c r="A15" s="102" t="s">
        <v>1571</v>
      </c>
      <c r="B15" s="98" t="s">
        <v>1795</v>
      </c>
      <c r="C15" s="102" t="s">
        <v>1661</v>
      </c>
      <c r="D15" s="102" t="s">
        <v>1796</v>
      </c>
      <c r="E15" s="4"/>
      <c r="F15" s="4"/>
      <c r="G15" s="4"/>
      <c r="H15" s="65"/>
      <c r="L15" s="65"/>
      <c r="M15" s="65"/>
    </row>
    <row r="16">
      <c r="A16" s="102" t="s">
        <v>1572</v>
      </c>
      <c r="B16" s="98" t="s">
        <v>1573</v>
      </c>
      <c r="E16" s="4"/>
      <c r="F16" s="4"/>
      <c r="G16" s="4"/>
      <c r="H16" s="65"/>
      <c r="L16" s="65"/>
      <c r="M16" s="65"/>
    </row>
    <row r="17">
      <c r="A17" s="102" t="s">
        <v>1574</v>
      </c>
      <c r="B17" s="98" t="s">
        <v>1575</v>
      </c>
      <c r="E17" s="4"/>
      <c r="F17" s="4"/>
      <c r="G17" s="4"/>
      <c r="H17" s="65"/>
      <c r="L17" s="65"/>
      <c r="M17" s="65"/>
    </row>
    <row r="18">
      <c r="A18" s="102" t="s">
        <v>1576</v>
      </c>
      <c r="B18" s="98" t="s">
        <v>1797</v>
      </c>
      <c r="C18" s="102" t="s">
        <v>1661</v>
      </c>
      <c r="D18" s="102" t="s">
        <v>1796</v>
      </c>
      <c r="E18" s="4"/>
      <c r="F18" s="4"/>
      <c r="G18" s="4"/>
      <c r="H18" s="65"/>
      <c r="L18" s="65"/>
      <c r="M18" s="65"/>
    </row>
    <row r="19">
      <c r="A19" s="102" t="s">
        <v>1577</v>
      </c>
      <c r="B19" s="98" t="s">
        <v>1578</v>
      </c>
      <c r="E19" s="4"/>
      <c r="F19" s="4"/>
      <c r="G19" s="4"/>
      <c r="H19" s="65"/>
      <c r="L19" s="65"/>
      <c r="M19" s="65"/>
    </row>
    <row r="20">
      <c r="A20" s="102" t="s">
        <v>1579</v>
      </c>
      <c r="B20" s="98" t="s">
        <v>1580</v>
      </c>
      <c r="C20" s="102" t="s">
        <v>1661</v>
      </c>
      <c r="D20" s="102" t="s">
        <v>1796</v>
      </c>
      <c r="E20" s="4"/>
      <c r="F20" s="4"/>
      <c r="G20" s="4"/>
      <c r="H20" s="65"/>
      <c r="L20" s="65"/>
      <c r="M20" s="65"/>
    </row>
    <row r="21">
      <c r="A21" s="102" t="s">
        <v>1581</v>
      </c>
      <c r="B21" s="98" t="s">
        <v>1582</v>
      </c>
      <c r="C21" s="102" t="s">
        <v>1661</v>
      </c>
      <c r="D21" s="102" t="s">
        <v>1796</v>
      </c>
      <c r="E21" s="4"/>
      <c r="F21" s="4"/>
      <c r="G21" s="4"/>
      <c r="H21" s="65"/>
      <c r="L21" s="65"/>
      <c r="M21" s="65"/>
    </row>
    <row r="22">
      <c r="A22" s="102" t="s">
        <v>1583</v>
      </c>
      <c r="B22" s="98" t="s">
        <v>1584</v>
      </c>
      <c r="E22" s="4"/>
      <c r="F22" s="4"/>
      <c r="G22" s="4"/>
      <c r="H22" s="65"/>
      <c r="L22" s="65"/>
      <c r="M22" s="65"/>
    </row>
    <row r="23">
      <c r="A23" s="102" t="s">
        <v>1585</v>
      </c>
      <c r="B23" s="98" t="s">
        <v>1586</v>
      </c>
      <c r="C23" s="102" t="s">
        <v>1691</v>
      </c>
      <c r="E23" s="4"/>
      <c r="F23" s="4"/>
      <c r="G23" s="4"/>
      <c r="H23" s="65"/>
      <c r="L23" s="65"/>
      <c r="M23" s="65"/>
    </row>
    <row r="24">
      <c r="A24" s="102" t="s">
        <v>1587</v>
      </c>
      <c r="B24" s="98" t="s">
        <v>1588</v>
      </c>
      <c r="C24" s="102" t="s">
        <v>1661</v>
      </c>
      <c r="D24" s="102" t="s">
        <v>1796</v>
      </c>
      <c r="E24" s="4"/>
      <c r="F24" s="4"/>
      <c r="G24" s="4"/>
      <c r="H24" s="65"/>
      <c r="L24" s="65"/>
      <c r="M24" s="65"/>
    </row>
    <row r="25" hidden="1" outlineLevel="1">
      <c r="A25" s="102" t="s">
        <v>1589</v>
      </c>
      <c r="B25" s="103" t="s">
        <v>1702</v>
      </c>
      <c r="C25" s="102" t="s">
        <v>1703</v>
      </c>
      <c r="E25" s="4"/>
      <c r="F25" s="4"/>
      <c r="G25" s="4"/>
      <c r="H25" s="65"/>
      <c r="L25" s="65"/>
      <c r="M25" s="65"/>
    </row>
    <row r="26" hidden="1" outlineLevel="1">
      <c r="A26" s="102" t="s">
        <v>1590</v>
      </c>
      <c r="B26" s="103" t="s">
        <v>1687</v>
      </c>
      <c r="C26" s="102" t="s">
        <v>1661</v>
      </c>
      <c r="D26" s="102" t="s">
        <v>1796</v>
      </c>
      <c r="E26" s="4"/>
      <c r="F26" s="4"/>
      <c r="G26" s="4"/>
      <c r="H26" s="65"/>
      <c r="L26" s="65"/>
      <c r="M26" s="65"/>
    </row>
    <row r="27" hidden="1" outlineLevel="1">
      <c r="A27" s="102" t="s">
        <v>1591</v>
      </c>
      <c r="B27" s="103" t="s">
        <v>1675</v>
      </c>
      <c r="C27" s="102" t="s">
        <v>1661</v>
      </c>
      <c r="D27" s="102" t="s">
        <v>1796</v>
      </c>
      <c r="E27" s="4"/>
      <c r="F27" s="4"/>
      <c r="G27" s="4"/>
      <c r="H27" s="65"/>
      <c r="L27" s="65"/>
      <c r="M27" s="65"/>
    </row>
    <row r="28" hidden="1" outlineLevel="1">
      <c r="A28" s="102" t="s">
        <v>1592</v>
      </c>
      <c r="B28" s="103" t="s">
        <v>1706</v>
      </c>
      <c r="C28" s="102" t="s">
        <v>1707</v>
      </c>
      <c r="E28" s="4"/>
      <c r="F28" s="4"/>
      <c r="G28" s="4"/>
      <c r="H28" s="65"/>
      <c r="L28" s="65"/>
      <c r="M28" s="65"/>
    </row>
    <row r="29" hidden="1" outlineLevel="1">
      <c r="A29" s="102" t="s">
        <v>1593</v>
      </c>
      <c r="B29" s="103" t="s">
        <v>1683</v>
      </c>
      <c r="C29" s="102" t="s">
        <v>1661</v>
      </c>
      <c r="D29" s="102" t="s">
        <v>1796</v>
      </c>
      <c r="E29" s="4"/>
      <c r="F29" s="4"/>
      <c r="G29" s="4"/>
      <c r="H29" s="65"/>
      <c r="L29" s="65"/>
      <c r="M29" s="65"/>
    </row>
    <row r="30" hidden="1" outlineLevel="1">
      <c r="A30" s="102" t="s">
        <v>1594</v>
      </c>
      <c r="B30" s="103" t="s">
        <v>1681</v>
      </c>
      <c r="C30" s="102" t="s">
        <v>1661</v>
      </c>
      <c r="D30" s="102" t="s">
        <v>1796</v>
      </c>
      <c r="E30" s="4"/>
      <c r="F30" s="4"/>
      <c r="G30" s="4"/>
      <c r="H30" s="65"/>
      <c r="L30" s="65"/>
      <c r="M30" s="65"/>
    </row>
    <row r="31" hidden="1" outlineLevel="1">
      <c r="A31" s="102" t="s">
        <v>1595</v>
      </c>
      <c r="B31" s="103" t="s">
        <v>1677</v>
      </c>
      <c r="C31" s="102" t="s">
        <v>1661</v>
      </c>
      <c r="D31" s="102" t="s">
        <v>1796</v>
      </c>
      <c r="E31" s="4"/>
      <c r="F31" s="4"/>
      <c r="G31" s="4"/>
      <c r="H31" s="65"/>
      <c r="L31" s="65"/>
      <c r="M31" s="65"/>
    </row>
    <row r="32" hidden="1" outlineLevel="1">
      <c r="A32" s="102" t="s">
        <v>1596</v>
      </c>
      <c r="B32" s="103" t="s">
        <v>1676</v>
      </c>
      <c r="C32" s="102" t="s">
        <v>1661</v>
      </c>
      <c r="D32" s="102" t="s">
        <v>1796</v>
      </c>
      <c r="E32" s="4"/>
      <c r="F32" s="4"/>
      <c r="G32" s="4"/>
      <c r="H32" s="65"/>
      <c r="L32" s="65"/>
      <c r="M32" s="65"/>
    </row>
    <row r="33" ht="18.75" collapsed="1">
      <c r="A33" s="18"/>
      <c r="B33" s="20" t="s">
        <v>1559</v>
      </c>
      <c r="C33" s="18"/>
      <c r="D33" s="18"/>
      <c r="E33" s="18"/>
      <c r="F33" s="18"/>
      <c r="G33" s="18"/>
      <c r="H33" s="65"/>
      <c r="L33" s="65"/>
      <c r="M33" s="65"/>
    </row>
    <row r="34" customHeight="1">
      <c r="A34" s="72"/>
      <c r="B34" s="74" t="s">
        <v>1597</v>
      </c>
      <c r="C34" s="72" t="s">
        <v>1598</v>
      </c>
      <c r="D34" s="72" t="s">
        <v>1568</v>
      </c>
      <c r="E34" s="72" t="s">
        <v>1599</v>
      </c>
      <c r="F34" s="73"/>
      <c r="G34" s="73"/>
      <c r="H34" s="65"/>
      <c r="L34" s="65"/>
      <c r="M34" s="65"/>
    </row>
    <row r="35">
      <c r="A35" s="102" t="s">
        <v>1600</v>
      </c>
      <c r="B35" s="102" t="s">
        <v>1661</v>
      </c>
      <c r="C35" s="102" t="s">
        <v>181</v>
      </c>
      <c r="D35" s="102" t="s">
        <v>1796</v>
      </c>
      <c r="E35" s="102" t="s">
        <v>1798</v>
      </c>
      <c r="F35" s="168"/>
      <c r="G35" s="168"/>
      <c r="H35" s="65"/>
      <c r="L35" s="65"/>
      <c r="M35" s="65"/>
    </row>
    <row r="36">
      <c r="A36" s="102" t="s">
        <v>1601</v>
      </c>
      <c r="B36" s="98" t="s">
        <v>1661</v>
      </c>
      <c r="C36" s="102" t="s">
        <v>181</v>
      </c>
      <c r="D36" s="102" t="s">
        <v>1796</v>
      </c>
      <c r="E36" s="102" t="s">
        <v>1799</v>
      </c>
      <c r="H36" s="65"/>
      <c r="L36" s="65"/>
      <c r="M36" s="65"/>
    </row>
    <row r="37">
      <c r="A37" s="102" t="s">
        <v>1602</v>
      </c>
      <c r="B37" s="98" t="s">
        <v>1661</v>
      </c>
      <c r="C37" s="102" t="s">
        <v>181</v>
      </c>
      <c r="D37" s="102" t="s">
        <v>1796</v>
      </c>
      <c r="E37" s="102" t="s">
        <v>1800</v>
      </c>
      <c r="H37" s="65"/>
      <c r="L37" s="65"/>
      <c r="M37" s="65"/>
    </row>
    <row r="38">
      <c r="A38" s="102" t="s">
        <v>1603</v>
      </c>
      <c r="B38" s="98"/>
      <c r="H38" s="65"/>
      <c r="L38" s="65"/>
      <c r="M38" s="65"/>
    </row>
    <row r="39">
      <c r="A39" s="102" t="s">
        <v>1604</v>
      </c>
      <c r="B39" s="98"/>
      <c r="H39" s="65"/>
      <c r="L39" s="65"/>
      <c r="M39" s="65"/>
    </row>
    <row r="40">
      <c r="A40" s="102" t="s">
        <v>1605</v>
      </c>
      <c r="B40" s="98"/>
      <c r="H40" s="65"/>
      <c r="L40" s="65"/>
      <c r="M40" s="65"/>
    </row>
    <row r="41">
      <c r="A41" s="102" t="s">
        <v>1606</v>
      </c>
      <c r="B41" s="98"/>
      <c r="H41" s="65"/>
      <c r="L41" s="65"/>
      <c r="M41" s="65"/>
    </row>
    <row r="42">
      <c r="A42" s="102" t="s">
        <v>1607</v>
      </c>
      <c r="B42" s="98"/>
      <c r="H42" s="65"/>
      <c r="L42" s="65"/>
      <c r="M42" s="65"/>
    </row>
    <row r="43">
      <c r="A43" s="102" t="s">
        <v>1608</v>
      </c>
      <c r="B43" s="98"/>
      <c r="H43" s="65"/>
      <c r="L43" s="65"/>
      <c r="M43" s="65"/>
    </row>
    <row r="44">
      <c r="A44" s="102" t="s">
        <v>1609</v>
      </c>
      <c r="B44" s="98"/>
      <c r="H44" s="65"/>
      <c r="L44" s="65"/>
      <c r="M44" s="65"/>
    </row>
    <row r="45">
      <c r="A45" s="102" t="s">
        <v>1610</v>
      </c>
      <c r="B45" s="98"/>
      <c r="H45" s="65"/>
      <c r="L45" s="65"/>
      <c r="M45" s="65"/>
    </row>
    <row r="46">
      <c r="A46" s="102" t="s">
        <v>1611</v>
      </c>
      <c r="B46" s="98"/>
      <c r="H46" s="65"/>
      <c r="L46" s="65"/>
      <c r="M46" s="65"/>
    </row>
    <row r="47">
      <c r="A47" s="102" t="s">
        <v>1612</v>
      </c>
      <c r="B47" s="98"/>
      <c r="H47" s="65"/>
      <c r="L47" s="65"/>
      <c r="M47" s="65"/>
    </row>
    <row r="48">
      <c r="A48" s="102" t="s">
        <v>1613</v>
      </c>
      <c r="B48" s="98"/>
      <c r="H48" s="65"/>
      <c r="L48" s="65"/>
      <c r="M48" s="65"/>
    </row>
    <row r="49">
      <c r="A49" s="102" t="s">
        <v>1614</v>
      </c>
      <c r="B49" s="98"/>
      <c r="H49" s="65"/>
      <c r="L49" s="65"/>
      <c r="M49" s="65"/>
    </row>
    <row r="50">
      <c r="A50" s="102" t="s">
        <v>1615</v>
      </c>
      <c r="B50" s="98"/>
      <c r="H50" s="65"/>
      <c r="L50" s="65"/>
      <c r="M50" s="65"/>
    </row>
    <row r="51">
      <c r="A51" s="102" t="s">
        <v>1616</v>
      </c>
      <c r="B51" s="98"/>
      <c r="H51" s="65"/>
      <c r="L51" s="65"/>
      <c r="M51" s="65"/>
    </row>
    <row r="52">
      <c r="A52" s="102" t="s">
        <v>1617</v>
      </c>
      <c r="B52" s="98"/>
      <c r="H52" s="65"/>
      <c r="L52" s="65"/>
      <c r="M52" s="65"/>
    </row>
    <row r="53">
      <c r="A53" s="102" t="s">
        <v>1618</v>
      </c>
      <c r="B53" s="98"/>
      <c r="H53" s="65"/>
      <c r="L53" s="65"/>
      <c r="M53" s="65"/>
    </row>
    <row r="54">
      <c r="A54" s="102" t="s">
        <v>1619</v>
      </c>
      <c r="B54" s="98"/>
      <c r="H54" s="65"/>
      <c r="L54" s="65"/>
      <c r="M54" s="65"/>
    </row>
    <row r="55">
      <c r="A55" s="102" t="s">
        <v>1620</v>
      </c>
      <c r="B55" s="98"/>
      <c r="H55" s="65"/>
      <c r="L55" s="65"/>
      <c r="M55" s="65"/>
    </row>
    <row r="56">
      <c r="A56" s="102" t="s">
        <v>1621</v>
      </c>
      <c r="B56" s="98"/>
      <c r="H56" s="65"/>
      <c r="L56" s="65"/>
      <c r="M56" s="65"/>
    </row>
    <row r="57">
      <c r="A57" s="102" t="s">
        <v>1622</v>
      </c>
      <c r="B57" s="98"/>
      <c r="H57" s="65"/>
      <c r="L57" s="65"/>
      <c r="M57" s="65"/>
    </row>
    <row r="58">
      <c r="A58" s="102" t="s">
        <v>1623</v>
      </c>
      <c r="B58" s="98"/>
      <c r="H58" s="65"/>
      <c r="L58" s="65"/>
      <c r="M58" s="65"/>
    </row>
    <row r="59">
      <c r="A59" s="102" t="s">
        <v>1624</v>
      </c>
      <c r="B59" s="98"/>
      <c r="H59" s="65"/>
      <c r="L59" s="65"/>
      <c r="M59" s="65"/>
    </row>
    <row r="60" hidden="1" outlineLevel="1">
      <c r="A60" s="102" t="s">
        <v>1625</v>
      </c>
      <c r="B60" s="98"/>
      <c r="E60" s="98"/>
      <c r="F60" s="98"/>
      <c r="G60" s="98"/>
      <c r="H60" s="65"/>
      <c r="L60" s="65"/>
      <c r="M60" s="65"/>
    </row>
    <row r="61" hidden="1" outlineLevel="1">
      <c r="A61" s="102" t="s">
        <v>1626</v>
      </c>
      <c r="B61" s="98"/>
      <c r="E61" s="98"/>
      <c r="F61" s="98"/>
      <c r="G61" s="98"/>
      <c r="H61" s="65"/>
      <c r="L61" s="65"/>
      <c r="M61" s="65"/>
    </row>
    <row r="62" hidden="1" outlineLevel="1">
      <c r="A62" s="102" t="s">
        <v>1627</v>
      </c>
      <c r="B62" s="98"/>
      <c r="E62" s="98"/>
      <c r="F62" s="98"/>
      <c r="G62" s="98"/>
      <c r="H62" s="65"/>
      <c r="L62" s="65"/>
      <c r="M62" s="65"/>
    </row>
    <row r="63" hidden="1" outlineLevel="1">
      <c r="A63" s="102" t="s">
        <v>1628</v>
      </c>
      <c r="B63" s="98"/>
      <c r="E63" s="98"/>
      <c r="F63" s="98"/>
      <c r="G63" s="98"/>
      <c r="H63" s="65"/>
      <c r="L63" s="65"/>
      <c r="M63" s="65"/>
    </row>
    <row r="64" hidden="1" outlineLevel="1">
      <c r="A64" s="102" t="s">
        <v>1629</v>
      </c>
      <c r="B64" s="98"/>
      <c r="E64" s="98"/>
      <c r="F64" s="98"/>
      <c r="G64" s="98"/>
      <c r="H64" s="65"/>
      <c r="L64" s="65"/>
      <c r="M64" s="65"/>
    </row>
    <row r="65" hidden="1" outlineLevel="1">
      <c r="A65" s="102" t="s">
        <v>1630</v>
      </c>
      <c r="B65" s="98"/>
      <c r="E65" s="98"/>
      <c r="F65" s="98"/>
      <c r="G65" s="98"/>
      <c r="H65" s="65"/>
      <c r="L65" s="65"/>
      <c r="M65" s="65"/>
    </row>
    <row r="66" hidden="1" outlineLevel="1">
      <c r="A66" s="102" t="s">
        <v>1631</v>
      </c>
      <c r="B66" s="98"/>
      <c r="E66" s="98"/>
      <c r="F66" s="98"/>
      <c r="G66" s="98"/>
      <c r="H66" s="65"/>
      <c r="L66" s="65"/>
      <c r="M66" s="65"/>
    </row>
    <row r="67" hidden="1" outlineLevel="1">
      <c r="A67" s="102" t="s">
        <v>1632</v>
      </c>
      <c r="B67" s="98"/>
      <c r="E67" s="98"/>
      <c r="F67" s="98"/>
      <c r="G67" s="98"/>
      <c r="H67" s="65"/>
      <c r="L67" s="65"/>
      <c r="M67" s="65"/>
    </row>
    <row r="68" hidden="1" outlineLevel="1">
      <c r="A68" s="102" t="s">
        <v>1633</v>
      </c>
      <c r="B68" s="98"/>
      <c r="E68" s="98"/>
      <c r="F68" s="98"/>
      <c r="G68" s="98"/>
      <c r="H68" s="65"/>
      <c r="L68" s="65"/>
      <c r="M68" s="65"/>
    </row>
    <row r="69" hidden="1" outlineLevel="1">
      <c r="A69" s="102" t="s">
        <v>1634</v>
      </c>
      <c r="B69" s="98"/>
      <c r="E69" s="98"/>
      <c r="F69" s="98"/>
      <c r="G69" s="98"/>
      <c r="H69" s="65"/>
      <c r="L69" s="65"/>
      <c r="M69" s="65"/>
    </row>
    <row r="70" hidden="1" outlineLevel="1">
      <c r="A70" s="102" t="s">
        <v>1635</v>
      </c>
      <c r="B70" s="98"/>
      <c r="E70" s="98"/>
      <c r="F70" s="98"/>
      <c r="G70" s="98"/>
      <c r="H70" s="65"/>
      <c r="L70" s="65"/>
      <c r="M70" s="65"/>
    </row>
    <row r="71" hidden="1" outlineLevel="1">
      <c r="A71" s="102" t="s">
        <v>1636</v>
      </c>
      <c r="B71" s="98"/>
      <c r="E71" s="98"/>
      <c r="F71" s="98"/>
      <c r="G71" s="98"/>
      <c r="H71" s="65"/>
      <c r="L71" s="65"/>
      <c r="M71" s="65"/>
    </row>
    <row r="72" hidden="1" outlineLevel="1">
      <c r="A72" s="102" t="s">
        <v>1637</v>
      </c>
      <c r="B72" s="98"/>
      <c r="E72" s="98"/>
      <c r="F72" s="98"/>
      <c r="G72" s="98"/>
      <c r="H72" s="65"/>
      <c r="L72" s="65"/>
      <c r="M72" s="65"/>
    </row>
    <row r="73" ht="37.5" collapsed="1">
      <c r="A73" s="18"/>
      <c r="B73" s="20" t="s">
        <v>1562</v>
      </c>
      <c r="C73" s="18"/>
      <c r="D73" s="18"/>
      <c r="E73" s="18"/>
      <c r="F73" s="18"/>
      <c r="G73" s="18"/>
      <c r="H73" s="65"/>
    </row>
    <row r="74" customHeight="1">
      <c r="A74" s="72"/>
      <c r="B74" s="74" t="s">
        <v>1265</v>
      </c>
      <c r="C74" s="72" t="s">
        <v>1638</v>
      </c>
      <c r="D74" s="72"/>
      <c r="E74" s="73"/>
      <c r="F74" s="73"/>
      <c r="G74" s="73"/>
      <c r="H74" s="64"/>
      <c r="I74" s="64"/>
      <c r="J74" s="64"/>
      <c r="K74" s="64"/>
      <c r="L74" s="64"/>
      <c r="M74" s="64"/>
      <c r="N74" s="64"/>
    </row>
    <row r="75">
      <c r="A75" s="102" t="s">
        <v>1639</v>
      </c>
      <c r="B75" s="102" t="s">
        <v>1640</v>
      </c>
      <c r="C75" s="126">
        <v>142.32</v>
      </c>
      <c r="H75" s="65"/>
    </row>
    <row r="76">
      <c r="A76" s="102" t="s">
        <v>1641</v>
      </c>
      <c r="B76" s="102" t="s">
        <v>1642</v>
      </c>
      <c r="C76" s="126">
        <v>213.48</v>
      </c>
      <c r="H76" s="65"/>
    </row>
    <row r="77" hidden="1" outlineLevel="1">
      <c r="A77" s="102" t="s">
        <v>1643</v>
      </c>
      <c r="H77" s="65"/>
    </row>
    <row r="78" hidden="1" outlineLevel="1">
      <c r="A78" s="102" t="s">
        <v>1644</v>
      </c>
      <c r="H78" s="65"/>
    </row>
    <row r="79" hidden="1" outlineLevel="1">
      <c r="A79" s="102" t="s">
        <v>1645</v>
      </c>
      <c r="H79" s="65"/>
    </row>
    <row r="80" hidden="1" outlineLevel="1">
      <c r="A80" s="102" t="s">
        <v>1646</v>
      </c>
      <c r="H80" s="65"/>
    </row>
    <row r="81" collapsed="1">
      <c r="A81" s="72"/>
      <c r="B81" s="74" t="s">
        <v>1647</v>
      </c>
      <c r="C81" s="72" t="s">
        <v>138</v>
      </c>
      <c r="D81" s="72" t="s">
        <v>139</v>
      </c>
      <c r="E81" s="73" t="s">
        <v>240</v>
      </c>
      <c r="F81" s="73" t="s">
        <v>268</v>
      </c>
      <c r="G81" s="73" t="s">
        <v>1648</v>
      </c>
      <c r="H81" s="65"/>
    </row>
    <row r="82">
      <c r="A82" s="102" t="s">
        <v>1649</v>
      </c>
      <c r="B82" s="102" t="s">
        <v>1801</v>
      </c>
      <c r="C82" s="106">
        <v>0.00124403</v>
      </c>
      <c r="D82" s="102" t="s">
        <v>181</v>
      </c>
      <c r="E82" s="102" t="s">
        <v>181</v>
      </c>
      <c r="F82" s="102" t="s">
        <v>181</v>
      </c>
      <c r="G82" s="106">
        <f>C82</f>
        <v>0.00124403</v>
      </c>
      <c r="H82" s="65"/>
    </row>
    <row r="83">
      <c r="A83" s="102" t="s">
        <v>1650</v>
      </c>
      <c r="B83" s="102" t="s">
        <v>1802</v>
      </c>
      <c r="C83" s="106">
        <v>0.00429459</v>
      </c>
      <c r="D83" s="102" t="s">
        <v>181</v>
      </c>
      <c r="E83" s="102" t="s">
        <v>181</v>
      </c>
      <c r="F83" s="102" t="s">
        <v>181</v>
      </c>
      <c r="G83" s="106">
        <f>C83</f>
        <v>0.00429459</v>
      </c>
      <c r="H83" s="65"/>
    </row>
    <row r="84">
      <c r="A84" s="102" t="s">
        <v>1651</v>
      </c>
      <c r="B84" s="102" t="s">
        <v>1803</v>
      </c>
      <c r="C84" s="106">
        <v>0.00041718</v>
      </c>
      <c r="D84" s="102" t="s">
        <v>181</v>
      </c>
      <c r="E84" s="102" t="s">
        <v>181</v>
      </c>
      <c r="F84" s="102" t="s">
        <v>181</v>
      </c>
      <c r="G84" s="106">
        <f>C84</f>
        <v>0.00041718</v>
      </c>
      <c r="H84" s="65"/>
    </row>
    <row r="85">
      <c r="A85" s="102" t="s">
        <v>1652</v>
      </c>
      <c r="B85" s="102" t="s">
        <v>1804</v>
      </c>
      <c r="C85" s="106">
        <v>2.803E-05</v>
      </c>
      <c r="D85" s="102" t="s">
        <v>181</v>
      </c>
      <c r="E85" s="102" t="s">
        <v>181</v>
      </c>
      <c r="F85" s="102" t="s">
        <v>181</v>
      </c>
      <c r="G85" s="106">
        <f>C85</f>
        <v>2.803E-05</v>
      </c>
      <c r="H85" s="65"/>
    </row>
    <row r="86">
      <c r="A86" s="102" t="s">
        <v>1653</v>
      </c>
      <c r="B86" s="102" t="s">
        <v>1654</v>
      </c>
      <c r="C86" s="106">
        <v>0</v>
      </c>
      <c r="D86" s="102" t="s">
        <v>181</v>
      </c>
      <c r="E86" s="102" t="s">
        <v>181</v>
      </c>
      <c r="F86" s="102" t="s">
        <v>181</v>
      </c>
      <c r="G86" s="106">
        <f>C86</f>
        <v>0</v>
      </c>
      <c r="H86" s="65"/>
    </row>
    <row r="87" hidden="1" outlineLevel="1">
      <c r="A87" s="102" t="s">
        <v>1655</v>
      </c>
      <c r="B87" s="102" t="s">
        <v>1805</v>
      </c>
      <c r="C87" s="106">
        <v>0.99401617</v>
      </c>
      <c r="D87" s="102" t="str">
        <f>IF(B87="","","ND2")</f>
        <v>ND2</v>
      </c>
      <c r="E87" s="102" t="str">
        <f>IF(B87="","","ND2")</f>
        <v>ND2</v>
      </c>
      <c r="F87" s="102" t="str">
        <f>IF(B87="","","ND2")</f>
        <v>ND2</v>
      </c>
      <c r="G87" s="106">
        <f>IF(B87="","",C87)</f>
        <v>0.99401617</v>
      </c>
      <c r="H87" s="65"/>
    </row>
    <row r="88" hidden="1" outlineLevel="1">
      <c r="A88" s="102" t="s">
        <v>1656</v>
      </c>
      <c r="C88" s="106"/>
      <c r="D88" s="102" t="str">
        <f>IF(B88="","","ND2")</f>
        <v/>
      </c>
      <c r="E88" s="102" t="str">
        <f>IF(B88="","","ND2")</f>
        <v/>
      </c>
      <c r="F88" s="102" t="str">
        <f>IF(B88="","","ND2")</f>
        <v/>
      </c>
      <c r="G88" s="106" t="str">
        <f>IF(B88="","",C88)</f>
        <v/>
      </c>
      <c r="H88" s="65"/>
    </row>
    <row r="89" hidden="1" outlineLevel="1">
      <c r="A89" s="102" t="s">
        <v>1657</v>
      </c>
      <c r="C89" s="106"/>
      <c r="D89" s="102" t="str">
        <f>IF(B89="","","ND2")</f>
        <v/>
      </c>
      <c r="E89" s="102" t="str">
        <f>IF(B89="","","ND2")</f>
        <v/>
      </c>
      <c r="F89" s="102" t="str">
        <f>IF(B89="","","ND2")</f>
        <v/>
      </c>
      <c r="G89" s="106" t="str">
        <f>IF(B89="","",C89)</f>
        <v/>
      </c>
      <c r="H89" s="65"/>
    </row>
    <row r="90" hidden="1" outlineLevel="1">
      <c r="A90" s="102" t="s">
        <v>1658</v>
      </c>
      <c r="C90" s="106"/>
      <c r="D90" s="102" t="str">
        <f>IF(B90="","","ND2")</f>
        <v/>
      </c>
      <c r="E90" s="102" t="str">
        <f>IF(B90="","","ND2")</f>
        <v/>
      </c>
      <c r="F90" s="102" t="str">
        <f>IF(B90="","","ND2")</f>
        <v/>
      </c>
      <c r="G90" s="106" t="str">
        <f>IF(B90="","",C90)</f>
        <v/>
      </c>
      <c r="H90" s="65"/>
    </row>
    <row r="91" collapsed="1">
      <c r="H91" s="65"/>
    </row>
    <row r="92">
      <c r="H92" s="65"/>
    </row>
    <row r="93">
      <c r="H93" s="65"/>
    </row>
    <row r="94">
      <c r="H94" s="65"/>
    </row>
    <row r="95">
      <c r="H95" s="65"/>
    </row>
    <row r="96">
      <c r="H96" s="65"/>
    </row>
    <row r="97">
      <c r="H97" s="65"/>
    </row>
    <row r="98">
      <c r="H98" s="65"/>
    </row>
    <row r="99">
      <c r="H99" s="65"/>
    </row>
    <row r="100">
      <c r="H100" s="65"/>
    </row>
    <row r="101">
      <c r="H101" s="65"/>
    </row>
    <row r="102">
      <c r="H102" s="65"/>
    </row>
    <row r="103">
      <c r="H103" s="65"/>
    </row>
    <row r="104">
      <c r="H104" s="65"/>
    </row>
    <row r="105">
      <c r="H105" s="65"/>
    </row>
    <row r="106">
      <c r="H106" s="65"/>
    </row>
    <row r="107">
      <c r="H107" s="65"/>
    </row>
    <row r="108">
      <c r="H108" s="65"/>
    </row>
    <row r="109">
      <c r="H109" s="65"/>
    </row>
    <row r="110">
      <c r="H110" s="65"/>
    </row>
    <row r="111">
      <c r="H111" s="65"/>
    </row>
    <row r="112">
      <c r="H112" s="65"/>
    </row>
  </sheetData>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customXml/_rels/item1.xml.rels>&#65279;<?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&#65279;<?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&#65279;<?xml version="1.0" encoding="utf-8" standalone="yes"?><Relationships xmlns="http://schemas.openxmlformats.org/package/2006/relationships"><Relationship Id="fl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CREDIT FONCIER</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Ketie Faeseler</dc:creator>
  <cp:lastModifiedBy>Ketie Faeseler</cp:lastModifiedBy>
  <dcterms:created xsi:type="dcterms:W3CDTF">2018-03-06T11:23:54Z</dcterms:created>
  <dcterms:modified xsi:type="dcterms:W3CDTF">2018-03-06T11:23:54Z</dcterms:modified>
</cp:coreProperties>
</file>