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<sst xmlns="http://schemas.openxmlformats.org/spreadsheetml/2006/main" count="2543" uniqueCount="1821">
  <si>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</si>
  <si>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</si>
  <si>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</si>
  <si>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</si>
  <si>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</si>
  <si>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</si>
  <si>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</si>
  <si>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</si>
  <si>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</si>
  <si>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</si>
  <si>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</si>
  <si>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</si>
  <si>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</si>
  <si>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</si>
  <si>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</si>
  <si>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</si>
  <si>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</si>
  <si>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</si>
  <si>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</si>
  <si>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</si>
  <si>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</si>
  <si>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</si>
  <si>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</si>
  <si>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</si>
  <si>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</si>
  <si>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</si>
  <si>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</si>
  <si>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</si>
  <si>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</si>
  <si>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</si>
  <si>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</si>
  <si>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</si>
  <si>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</si>
  <si>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</si>
  <si>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</si>
  <si>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</si>
  <si>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</si>
  <si>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</si>
  <si>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</si>
  <si>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</si>
  <si>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</si>
  <si>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</si>
  <si>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</si>
  <si>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</si>
  <si>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</si>
  <si>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</si>
  <si>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</si>
  <si>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</si>
  <si>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</si>
  <si>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</si>
  <si>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</si>
  <si>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</si>
  <si>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</si>
  <si>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</si>
  <si>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</si>
  <si>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</si>
  <si>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</si>
  <si>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</si>
  <si>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</si>
  <si>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</si>
  <si>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</si>
  <si>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</si>
  <si>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</si>
  <si>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</si>
  <si>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</si>
  <si>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</si>
  <si>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</si>
  <si>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</si>
  <si>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</si>
  <si>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</si>
  <si>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</si>
  <si>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</si>
  <si>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</si>
  <si>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</si>
  <si>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</si>
  <si>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</si>
  <si>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</si>
  <si>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</si>
  <si>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</si>
  <si>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</si>
  <si>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</si>
  <si>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</si>
  <si>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</si>
  <si>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</si>
  <si>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</si>
  <si>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</si>
  <si>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</si>
  <si>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</si>
  <si>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</si>
  <si>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</si>
  <si>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</si>
  <si>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</si>
  <si>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</si>
  <si>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</si>
  <si>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</si>
  <si>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</si>
  <si>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</si>
  <si>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</si>
  <si>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</si>
  <si>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</si>
  <si>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</si>
  <si>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</si>
  <si>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</si>
  <si>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</si>
  <si>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</si>
  <si>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</si>
  <si>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</si>
  <si>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</si>
  <si>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</si>
  <si>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</si>
  <si>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</si>
  <si>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</si>
  <si>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</si>
  <si>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</si>
  <si>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</si>
  <si>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</si>
  <si>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</si>
  <si>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</si>
  <si>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</si>
  <si>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</si>
  <si>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</si>
  <si>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</si>
  <si>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</si>
  <si>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</si>
  <si>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</si>
  <si>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</si>
  <si>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</si>
  <si>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</si>
  <si>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</si>
  <si>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</si>
  <si>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</si>
  <si>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</si>
  <si>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</si>
  <si>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</si>
  <si>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</si>
  <si>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</si>
  <si>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</si>
  <si>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</si>
  <si>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</si>
  <si>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</si>
  <si>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</si>
  <si>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</si>
  <si>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</si>
  <si>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</si>
  <si>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</si>
  <si>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</si>
  <si>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</si>
  <si>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</si>
  <si>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</si>
  <si>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</si>
  <si>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</si>
  <si>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</si>
  <si>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</si>
  <si>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</si>
  <si>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</si>
  <si>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</si>
  <si>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</si>
  <si>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</si>
  <si>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</si>
  <si>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</si>
  <si>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</si>
  <si>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</si>
  <si>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</si>
  <si>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</si>
  <si>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</si>
  <si>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</si>
  <si>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</si>
  <si>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</si>
  <si>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</si>
  <si>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</si>
  <si>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</si>
  <si>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</si>
  <si>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</si>
  <si>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</si>
  <si>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</si>
  <si>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</si>
  <si>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</si>
  <si>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</si>
  <si>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</si>
  <si>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</si>
  <si>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</si>
  <si>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</si>
  <si>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</si>
  <si>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</si>
  <si>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</si>
  <si>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</si>
  <si>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</si>
  <si>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</si>
  <si>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</si>
  <si>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</si>
  <si>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</si>
  <si>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</si>
  <si>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</si>
  <si>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</si>
  <si>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</si>
  <si>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</si>
  <si>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</si>
  <si>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</si>
  <si>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</si>
  <si>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</si>
  <si>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</si>
  <si>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</si>
  <si>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</si>
  <si>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</si>
  <si>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</si>
  <si>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</si>
  <si>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</si>
  <si>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</si>
  <si>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</si>
  <si>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</si>
  <si>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</si>
  <si>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</si>
  <si>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</si>
  <si>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</si>
  <si>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</si>
  <si>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</si>
  <si>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</si>
  <si>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</si>
  <si>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</si>
  <si>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</si>
  <si>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</si>
  <si>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</si>
  <si>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</si>
  <si>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</si>
  <si>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</si>
  <si>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</si>
  <si>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</si>
  <si>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</si>
  <si>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</si>
  <si>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</si>
  <si>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</si>
  <si>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</si>
  <si>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</si>
  <si>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</si>
  <si>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</si>
  <si>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</si>
  <si>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</si>
  <si>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</si>
  <si>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</si>
  <si>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</si>
  <si>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</si>
  <si>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</si>
  <si>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</si>
  <si>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</si>
  <si>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</si>
  <si>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</si>
  <si>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</si>
  <si>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</si>
  <si>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</si>
  <si>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</si>
  <si>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</si>
  <si>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</si>
  <si>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</si>
  <si>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</si>
  <si>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</si>
  <si>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</si>
  <si>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</si>
  <si>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</si>
  <si>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</si>
  <si>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</si>
  <si>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</si>
  <si>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</si>
  <si>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</si>
  <si>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</si>
  <si>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</si>
  <si>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</si>
  <si>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</si>
  <si>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</si>
  <si>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</si>
  <si>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</si>
  <si>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</si>
  <si>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</si>
  <si>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</si>
  <si>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</si>
  <si>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</si>
  <si>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</si>
  <si>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</si>
  <si>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</si>
  <si>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</si>
  <si>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</si>
  <si>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</si>
  <si>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</si>
  <si>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</si>
  <si>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</si>
  <si>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</si>
  <si>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</si>
  <si>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</si>
  <si>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</si>
  <si>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</si>
  <si>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</si>
  <si>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</si>
  <si>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</si>
  <si>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</si>
  <si>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</si>
  <si>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</si>
  <si>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</si>
  <si>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</si>
  <si>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</si>
  <si>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</si>
  <si>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</si>
  <si>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</si>
  <si>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</si>
  <si>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</si>
  <si>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</si>
  <si>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</si>
  <si>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</si>
  <si>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</si>
  <si>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</si>
  <si>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</si>
  <si>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</si>
  <si>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</si>
  <si>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</si>
  <si>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</si>
  <si>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</si>
  <si>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</si>
  <si>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</si>
  <si>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</si>
  <si>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</si>
  <si>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</si>
  <si>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</si>
  <si>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</si>
  <si>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</si>
  <si>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</si>
  <si>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</si>
  <si>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</si>
  <si>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</si>
  <si>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</si>
  <si>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</si>
  <si>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</si>
  <si>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</si>
  <si>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</si>
  <si>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</si>
  <si>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</si>
  <si>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</si>
  <si>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</si>
  <si>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</si>
  <si>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</si>
  <si>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</si>
  <si>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</si>
  <si>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</si>
  <si>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</si>
  <si>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</si>
  <si>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</si>
  <si>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</si>
  <si>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</si>
  <si>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</si>
  <si>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</si>
  <si>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</si>
  <si>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</si>
  <si>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</si>
  <si>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</si>
  <si>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</si>
  <si>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</si>
  <si>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</si>
  <si>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</si>
  <si>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</si>
  <si>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</si>
  <si>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</si>
  <si>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</si>
  <si>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</si>
  <si>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</si>
  <si>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</si>
  <si>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</si>
  <si>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</si>
  <si>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</si>
  <si>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</si>
  <si>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</si>
  <si>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</si>
  <si>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</si>
  <si>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</si>
  <si>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</si>
  <si>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</si>
  <si>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</si>
  <si>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</si>
  <si>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</si>
  <si>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</si>
  <si>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</si>
  <si>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</si>
  <si>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</si>
  <si>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</si>
  <si>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</si>
  <si>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</si>
  <si>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</si>
  <si>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</si>
  <si>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</si>
  <si>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</si>
  <si>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</si>
  <si>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</si>
  <si>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</si>
  <si>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</si>
  <si>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</si>
  <si>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</si>
  <si>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</si>
  <si>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</si>
  <si>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</si>
  <si>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</si>
  <si>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</si>
  <si>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</si>
  <si>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</si>
  <si>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</si>
  <si>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</si>
  <si>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</si>
  <si>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</si>
  <si>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</si>
  <si>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</si>
  <si>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</si>
  <si>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</si>
  <si>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</si>
  <si>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</si>
  <si>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</si>
  <si>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</si>
  <si>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</si>
  <si>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</si>
  <si>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</si>
  <si>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</si>
  <si>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</si>
  <si>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</si>
  <si>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</si>
  <si>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</si>
  <si>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</si>
  <si>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</si>
  <si>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</si>
  <si>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</si>
  <si>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</si>
  <si>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</si>
  <si>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</si>
  <si>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</si>
  <si>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</si>
  <si>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</si>
  <si>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</si>
  <si>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</si>
  <si>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</si>
  <si>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</si>
  <si>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</si>
  <si>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</si>
  <si>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</si>
  <si>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</si>
  <si>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</si>
  <si>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</si>
  <si>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</si>
  <si>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</si>
  <si>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</si>
  <si>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</si>
  <si>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</si>
  <si>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</si>
  <si>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</si>
  <si>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</si>
  <si>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</si>
  <si>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</si>
  <si>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</si>
  <si>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</si>
  <si>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</si>
  <si>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</si>
  <si>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</si>
  <si>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</si>
  <si>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</si>
  <si>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</si>
  <si>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</si>
  <si>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</si>
  <si>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</si>
  <si>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</si>
  <si>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</si>
  <si>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</si>
  <si>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</si>
  <si>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</si>
  <si>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</si>
  <si>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</si>
  <si>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</si>
  <si>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</si>
  <si>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</si>
  <si>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</si>
  <si>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</si>
  <si>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</si>
  <si>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</si>
  <si>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</si>
  <si>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</si>
  <si>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</si>
  <si>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</si>
  <si>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</si>
  <si>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</si>
  <si>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</si>
  <si>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</si>
  <si>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</si>
  <si>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</si>
  <si>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</si>
  <si>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</si>
  <si>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</si>
  <si>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</si>
  <si>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</si>
  <si>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</si>
  <si>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</si>
  <si>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</si>
  <si>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</si>
  <si>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</si>
  <si>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</si>
  <si>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</si>
  <si>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</si>
  <si>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</si>
  <si>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</si>
  <si>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</si>
  <si>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</si>
  <si>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</si>
  <si>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</si>
  <si>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</si>
  <si>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</si>
  <si>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</si>
  <si>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</si>
  <si>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</si>
  <si>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</si>
  <si>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</si>
  <si>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</si>
  <si>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</si>
  <si>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</si>
  <si>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</si>
  <si>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</si>
  <si>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</si>
  <si>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</si>
  <si>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</si>
  <si>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</si>
  <si>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</si>
  <si>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</si>
  <si>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</si>
  <si>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</si>
  <si>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</si>
  <si>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</si>
  <si>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</si>
  <si>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</si>
  <si>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</si>
  <si>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</si>
  <si>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</si>
  <si>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</si>
  <si>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</si>
  <si>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</si>
  <si>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</si>
  <si>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</si>
  <si>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</si>
  <si>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</si>
  <si>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</si>
  <si>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</si>
  <si>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</si>
  <si>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</si>
  <si>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</si>
  <si>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</si>
  <si>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</si>
  <si>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</si>
  <si>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</si>
  <si>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</si>
  <si>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</si>
  <si>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</si>
  <si>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</si>
  <si>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</si>
  <si>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</si>
  <si>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</si>
  <si>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</si>
  <si>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</si>
  <si>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</si>
  <si>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</si>
  <si>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</si>
  <si>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</si>
  <si>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</si>
  <si>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</si>
  <si>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</si>
  <si>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</si>
  <si>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</si>
  <si>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</si>
  <si>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</si>
  <si>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</si>
  <si>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</si>
  <si>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</si>
  <si>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</si>
  <si>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</si>
  <si>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</si>
  <si>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</si>
  <si>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</si>
  <si>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</si>
  <si>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</si>
  <si>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</si>
  <si>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</si>
  <si>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</si>
  <si>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</si>
  <si>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</si>
  <si>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</si>
  <si>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</si>
  <si>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</si>
  <si>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</si>
  <si>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</si>
  <si>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</si>
  <si>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</si>
  <si>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</si>
  <si>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</si>
  <si>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</si>
  <si>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</si>
  <si>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</si>
  <si>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</si>
  <si>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</si>
  <si>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</si>
  <si>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</si>
  <si>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</si>
  <si>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</si>
  <si>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</si>
  <si>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</si>
  <si>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</si>
  <si>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</si>
  <si>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</si>
  <si>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</si>
  <si>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</si>
  <si>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</si>
  <si>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</si>
  <si>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</si>
  <si>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</si>
  <si>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</si>
  <si>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</si>
  <si>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</si>
  <si>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</si>
  <si>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</si>
  <si>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</si>
  <si>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</si>
  <si>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</si>
  <si>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</si>
  <si>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</si>
  <si>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</si>
  <si>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</si>
  <si>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</si>
  <si>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</si>
  <si>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</si>
  <si>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</si>
  <si>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</si>
  <si>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</si>
  <si>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</si>
  <si>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</si>
  <si>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</si>
  <si>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</si>
  <si>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</si>
  <si>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</si>
  <si>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</si>
  <si>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</si>
  <si>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</si>
  <si>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</si>
  <si>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</si>
  <si>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</si>
  <si>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</si>
  <si>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</si>
  <si>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</si>
  <si>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</si>
  <si>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</si>
  <si>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</si>
  <si>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</si>
  <si>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</si>
  <si>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</si>
  <si>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</si>
  <si>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</si>
  <si>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</si>
  <si>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</si>
  <si>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</si>
  <si>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</si>
  <si>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</si>
  <si>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</si>
  <si>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</si>
  <si>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</si>
  <si>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</si>
  <si>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</si>
  <si>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</si>
  <si>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</si>
  <si>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</si>
  <si>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</si>
  <si>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</si>
  <si>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</si>
  <si>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</si>
  <si>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</si>
  <si>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</si>
  <si>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</si>
  <si>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</si>
  <si>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</si>
  <si>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</si>
  <si>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</si>
  <si>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</si>
  <si>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</si>
  <si>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</si>
  <si>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</si>
  <si>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</si>
  <si>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</si>
  <si>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</si>
  <si>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</si>
  <si>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</si>
  <si>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</si>
  <si>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</si>
  <si>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</si>
  <si>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</si>
  <si>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</si>
  <si>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</si>
  <si>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</si>
  <si>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</si>
  <si>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</si>
  <si>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</si>
  <si>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</si>
  <si>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</si>
  <si>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</si>
  <si>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</si>
  <si>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</si>
  <si>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</si>
  <si>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</si>
  <si>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</si>
  <si>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</si>
  <si>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</si>
  <si>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</si>
  <si>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</si>
  <si>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</si>
  <si>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</si>
  <si>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</si>
  <si>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</si>
  <si>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</si>
  <si>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</si>
  <si>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</si>
  <si>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</si>
  <si>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</si>
  <si>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</si>
  <si>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</si>
  <si>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</si>
  <si>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</si>
  <si>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</si>
  <si>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</si>
  <si>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</si>
  <si>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</si>
  <si>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</si>
  <si>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</si>
  <si>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</si>
  <si>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</si>
  <si>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</si>
  <si>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</si>
  <si>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</si>
  <si>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</si>
  <si>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</si>
  <si>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</si>
  <si>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</si>
  <si>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</si>
  <si>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</si>
  <si>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</si>
  <si>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</si>
  <si>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</si>
  <si>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</si>
  <si>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</si>
  <si>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</si>
  <si>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</si>
  <si>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</si>
  <si>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</si>
  <si>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</si>
  <si>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</si>
  <si>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</si>
  <si>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</si>
  <si>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</si>
  <si>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</si>
  <si>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</si>
  <si>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</si>
  <si>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</si>
  <si>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</si>
  <si>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</si>
  <si>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</si>
  <si>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</si>
  <si>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</si>
  <si>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</si>
  <si>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</si>
  <si>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</si>
  <si>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</si>
  <si>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</si>
  <si>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</si>
  <si>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</si>
  <si>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</si>
  <si>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</si>
  <si>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</si>
  <si>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</si>
  <si>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</si>
  <si>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</si>
  <si>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</si>
  <si>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</si>
  <si>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</si>
  <si>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</si>
  <si>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</si>
  <si>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</si>
  <si>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</si>
  <si>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</si>
  <si>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</si>
  <si>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</si>
  <si>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</si>
  <si>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</si>
  <si>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</si>
  <si>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</si>
  <si>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</si>
  <si>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</si>
  <si>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</si>
  <si>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</si>
  <si>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</si>
  <si>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</si>
  <si>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</si>
  <si>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</si>
  <si>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</si>
  <si>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</si>
  <si>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</si>
  <si>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</si>
  <si>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</si>
  <si>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</si>
  <si>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</si>
  <si>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</si>
  <si>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</si>
  <si>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</si>
  <si>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</si>
  <si>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</si>
  <si>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</si>
  <si>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</si>
  <si>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</si>
  <si>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</si>
  <si>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</si>
  <si>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</si>
  <si>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</si>
  <si>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</si>
  <si>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</si>
  <si>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</si>
  <si>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</si>
  <si>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</si>
  <si>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</si>
  <si>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</si>
  <si>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</si>
  <si>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</si>
  <si>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</si>
  <si>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</si>
  <si>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</si>
  <si>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</si>
  <si>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</si>
  <si>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</si>
  <si>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</si>
  <si>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</si>
  <si>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</si>
  <si>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</si>
  <si>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</si>
  <si>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</si>
  <si>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</si>
  <si>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</si>
  <si>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</si>
  <si>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</si>
  <si>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</si>
  <si>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</si>
  <si>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</si>
  <si>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</si>
  <si>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</si>
  <si>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</si>
  <si>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</si>
  <si>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</si>
  <si>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</si>
  <si>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</si>
  <si>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</si>
  <si>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</si>
  <si>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</si>
  <si>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</si>
  <si>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</si>
  <si>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</si>
  <si>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</si>
  <si>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</si>
  <si>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</si>
  <si>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</si>
  <si>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</si>
  <si>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</si>
  <si>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</si>
  <si>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</si>
  <si>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</si>
  <si>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</si>
  <si>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</si>
  <si>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</si>
  <si>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</si>
  <si>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</si>
  <si>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</si>
  <si>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</si>
  <si>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</si>
  <si>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</si>
  <si>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</si>
  <si>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</si>
  <si>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</si>
  <si>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</si>
  <si>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</si>
  <si>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</si>
  <si>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</si>
  <si>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</si>
  <si>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</si>
  <si>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</si>
  <si>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</si>
  <si>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</si>
  <si>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</si>
  <si>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</si>
  <si>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</si>
  <si>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</si>
  <si>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</si>
  <si>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</si>
  <si>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</si>
  <si>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</si>
  <si>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</si>
  <si>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</si>
  <si>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</si>
  <si>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</si>
  <si>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</si>
  <si>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</si>
  <si>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</si>
  <si>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</si>
  <si>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</si>
  <si>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</si>
  <si>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</si>
  <si>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</si>
  <si>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</si>
  <si>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</si>
  <si>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</si>
  <si>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</si>
  <si>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</si>
  <si>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</si>
  <si>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</si>
  <si>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</si>
  <si>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</si>
  <si>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</si>
  <si>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</si>
  <si>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</si>
  <si>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</si>
  <si>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</si>
  <si>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</si>
  <si>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</si>
  <si>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</si>
  <si>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</si>
  <si>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</si>
  <si>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</si>
  <si>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</si>
  <si>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</si>
  <si>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</si>
  <si>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</si>
  <si>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</si>
  <si>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</si>
  <si>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</si>
  <si>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</si>
  <si>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</si>
  <si>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</si>
  <si>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</si>
  <si>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</si>
  <si>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</si>
  <si>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</si>
  <si>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</si>
  <si>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</si>
  <si>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</si>
  <si>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</si>
  <si>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</si>
  <si>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</si>
  <si>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</si>
  <si>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</si>
  <si>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</si>
  <si>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</si>
  <si>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</si>
  <si>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</si>
  <si>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</si>
  <si>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</si>
  <si>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</si>
  <si>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</si>
  <si>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</si>
  <si>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</si>
  <si>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</si>
  <si>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</si>
  <si>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</si>
  <si>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</si>
  <si>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</si>
  <si>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</si>
  <si>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</si>
  <si>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</si>
  <si>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</si>
  <si>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</si>
  <si>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</si>
  <si>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</si>
  <si>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</si>
  <si>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</si>
  <si>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</si>
  <si>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</si>
  <si>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</si>
  <si>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</si>
  <si>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</si>
  <si>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</si>
  <si>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</si>
  <si>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</si>
  <si>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</si>
  <si>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</si>
  <si>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</si>
  <si>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</si>
  <si>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</si>
  <si>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</si>
  <si>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</si>
  <si>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</si>
  <si>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</si>
  <si>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</si>
  <si>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</si>
  <si>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</si>
  <si>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</si>
  <si>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</si>
  <si>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</si>
  <si>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</si>
  <si>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</si>
  <si>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</si>
  <si>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</si>
  <si>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</si>
  <si>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</si>
  <si>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</si>
  <si>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</si>
  <si>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</si>
  <si>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</si>
  <si>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</si>
  <si>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</si>
  <si>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</si>
  <si>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</si>
  <si>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</si>
  <si>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</si>
  <si>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</si>
  <si>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</si>
  <si>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</si>
  <si>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</si>
  <si>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</si>
  <si>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</si>
  <si>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</si>
  <si>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</si>
  <si>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</si>
  <si>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</si>
  <si>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</si>
  <si>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</si>
  <si>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</si>
  <si>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</si>
  <si>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</si>
  <si>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</si>
  <si>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</si>
  <si>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</si>
  <si>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</si>
  <si>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</si>
  <si>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</si>
  <si>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</si>
  <si>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</si>
  <si>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</si>
  <si>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</si>
  <si>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</si>
  <si>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</si>
  <si>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</si>
  <si>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</si>
  <si>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</si>
  <si>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</si>
  <si>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</si>
  <si>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</si>
  <si>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</si>
  <si>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</si>
  <si>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</si>
  <si>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</si>
  <si>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</si>
  <si>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</si>
  <si>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</si>
  <si>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</si>
  <si>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</si>
  <si>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</si>
  <si>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</si>
  <si>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</si>
  <si>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</si>
  <si>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</si>
  <si>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</si>
  <si>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</si>
  <si>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</si>
  <si>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</si>
  <si>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</si>
  <si>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</si>
  <si>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</si>
  <si>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</si>
  <si>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</si>
  <si>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</si>
  <si>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</si>
  <si>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</si>
  <si>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</si>
  <si>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</si>
  <si>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</si>
  <si>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</si>
  <si>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</si>
  <si>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</si>
  <si>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</si>
  <si>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</si>
  <si>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</si>
  <si>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</si>
  <si>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</si>
  <si>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</si>
  <si>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</si>
  <si>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</si>
  <si>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</si>
  <si>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</si>
  <si>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</si>
  <si>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</si>
  <si>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</si>
  <si>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</si>
  <si>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</si>
  <si>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</si>
  <si>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</si>
  <si>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</si>
  <si>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</si>
  <si>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</si>
  <si>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</si>
  <si>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</si>
  <si>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</si>
  <si>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</si>
  <si>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</si>
  <si>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</si>
  <si>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</si>
  <si>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</si>
  <si>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</si>
  <si>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</si>
  <si>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</si>
  <si>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</si>
  <si>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</si>
  <si>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</si>
  <si>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</si>
  <si>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</si>
  <si>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</si>
  <si>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</si>
  <si>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</si>
  <si>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</si>
  <si>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</si>
  <si>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</si>
  <si>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</si>
  <si>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</si>
  <si>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</si>
  <si>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</si>
  <si>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</si>
  <si>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</si>
  <si>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</si>
  <si>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</si>
  <si>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</si>
  <si>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</si>
  <si>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</si>
  <si>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</si>
  <si>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</si>
  <si>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</si>
  <si>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</si>
  <si>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</si>
  <si>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</si>
  <si>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</si>
  <si>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</si>
  <si>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</si>
  <si>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</si>
  <si>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</si>
  <si>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</si>
  <si>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</si>
  <si>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</si>
  <si>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</si>
  <si>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</si>
  <si>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</si>
  <si>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</si>
  <si>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</si>
  <si>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</si>
  <si>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</si>
  <si>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</si>
  <si>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</si>
  <si>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</si>
  <si>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</si>
  <si>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</si>
  <si>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</si>
  <si>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</si>
  <si>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</si>
  <si>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</si>
  <si>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</si>
  <si>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</si>
  <si>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</si>
  <si>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</si>
  <si>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</si>
  <si>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</si>
  <si>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</si>
  <si>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</si>
  <si>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</si>
  <si>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</si>
  <si>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</si>
  <si>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</si>
  <si>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</si>
  <si>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</si>
  <si>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</si>
  <si>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</si>
  <si>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</si>
  <si>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</si>
  <si>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</si>
  <si>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</si>
  <si>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</si>
  <si>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</si>
  <si>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</si>
  <si>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</si>
  <si>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</si>
  <si>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</si>
  <si>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</si>
  <si>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</si>
  <si>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</si>
  <si>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</si>
  <si>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</si>
  <si>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</si>
  <si>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</si>
  <si>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</si>
  <si>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</si>
  <si>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</si>
  <si>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</si>
  <si>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</si>
  <si>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</si>
  <si>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</si>
  <si>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</si>
  <si>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</si>
  <si>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</si>
  <si>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</si>
  <si>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</si>
  <si>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</si>
  <si>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</si>
  <si>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</si>
  <si>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</si>
  <si>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</si>
  <si>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</si>
  <si>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</si>
  <si>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</si>
  <si>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</si>
  <si>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</si>
  <si>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</si>
  <si>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</si>
  <si>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</si>
  <si>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</si>
  <si>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</si>
  <si>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</si>
  <si>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</si>
  <si>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</si>
  <si>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</si>
  <si>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</si>
  <si>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</si>
  <si>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</si>
  <si>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</si>
  <si>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</si>
  <si>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</si>
  <si>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</si>
  <si>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</si>
  <si>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</si>
  <si>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</si>
  <si>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</si>
  <si>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</si>
  <si>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</si>
  <si>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</si>
  <si>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</si>
  <si>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</si>
  <si>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</si>
  <si>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</si>
  <si>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</si>
  <si>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</si>
  <si>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</si>
  <si>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</si>
  <si>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</si>
  <si>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</si>
  <si>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</si>
  <si>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</si>
  <si>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</si>
  <si>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</si>
  <si>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</si>
  <si>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</si>
  <si>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</si>
  <si>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</si>
  <si>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</si>
  <si>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</si>
  <si>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</si>
  <si>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</si>
  <si>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</si>
  <si>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</si>
  <si>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</si>
  <si>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</si>
  <si>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</si>
  <si>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</si>
  <si>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</si>
  <si>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</si>
  <si>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</si>
  <si>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</si>
  <si>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</si>
  <si>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</si>
  <si>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</si>
  <si>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</si>
  <si>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</si>
  <si>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</si>
  <si>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</si>
  <si>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</si>
  <si>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</si>
  <si>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</si>
  <si>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</si>
  <si>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</si>
  <si>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</si>
  <si>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</si>
  <si>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</si>
  <si>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</si>
  <si>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</si>
  <si>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</si>
  <si>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</si>
  <si>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</si>
  <si>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</si>
  <si>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</si>
  <si>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</si>
  <si>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</si>
  <si>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</si>
  <si>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</si>
  <si>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</si>
  <si>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</si>
  <si>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</si>
  <si>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</si>
  <si>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</si>
  <si>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</si>
  <si>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</si>
  <si>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</si>
  <si>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</si>
  <si>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</si>
  <si>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</si>
  <si>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</si>
  <si>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</si>
  <si>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</si>
  <si>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</si>
  <si>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</si>
  <si>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</si>
  <si>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</si>
  <si>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</si>
  <si>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</si>
  <si>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</si>
  <si>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</si>
  <si>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</si>
  <si>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</si>
  <si>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</si>
  <si>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</si>
  <si>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</si>
  <si>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</si>
  <si>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</si>
  <si>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</si>
  <si>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</si>
  <si>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</si>
  <si>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</si>
  <si>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</si>
  <si>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</si>
  <si>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</si>
  <si>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</si>
  <si>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</si>
  <si>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</si>
  <si>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</si>
  <si>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</si>
  <si>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</si>
  <si>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</si>
  <si>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</si>
  <si>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</si>
  <si>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</si>
  <si>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</si>
  <si>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</si>
  <si>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</si>
  <si>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</si>
  <si>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</si>
  <si>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</si>
  <si>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</si>
  <si>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</si>
  <si>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</si>
  <si>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</si>
  <si>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</si>
  <si>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</si>
  <si>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</si>
  <si>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</si>
  <si>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</si>
  <si>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</si>
  <si>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</si>
  <si>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</si>
  <si>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</si>
  <si>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</si>
  <si>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</si>
  <si>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</si>
  <si>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</si>
  <si>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</si>
  <si>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</si>
  <si>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</si>
  <si>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</si>
  <si>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</si>
  <si>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</si>
  <si>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</si>
  <si>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</si>
  <si>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</si>
  <si>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</si>
  <si>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</si>
  <si>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</si>
  <si>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</si>
  <si>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</si>
  <si>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</si>
  <si>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</si>
  <si>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</si>
  <si>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</si>
  <si>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</si>
  <si>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</si>
  <si>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</si>
  <si>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</si>
  <si>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</si>
  <si>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</si>
  <si>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</si>
  <si>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</si>
  <si>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</si>
  <si>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</si>
  <si>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</si>
  <si>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</si>
  <si>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</si>
  <si>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</si>
  <si>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</si>
  <si>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</si>
  <si>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</si>
  <si>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</si>
  <si>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</si>
  <si>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</si>
  <si>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</si>
  <si>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</si>
  <si>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</si>
  <si>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</si>
  <si>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</si>
  <si>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</si>
  <si>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</si>
  <si>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</si>
  <si>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</si>
  <si>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</si>
  <si>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</si>
  <si>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</si>
  <si>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</si>
  <si>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</si>
  <si>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</si>
  <si>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</si>
  <si>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</si>
  <si>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</si>
  <si>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</si>
  <si>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</si>
  <si>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</si>
  <si>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</si>
  <si>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</si>
  <si>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</si>
  <si>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</si>
  <si>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</si>
  <si>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</si>
  <si>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</si>
  <si>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</si>
  <si>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</si>
  <si>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</si>
  <si>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</si>
  <si>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</si>
  <si>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</si>
  <si>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</si>
  <si>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</si>
  <si>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</si>
  <si>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</si>
  <si>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</si>
  <si>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</si>
  <si>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</si>
  <si>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</si>
  <si>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</si>
  <si>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</si>
  <si>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</si>
  <si>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</si>
  <si>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</si>
  <si>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</si>
  <si>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</si>
  <si>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</si>
  <si>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</si>
  <si>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</si>
  <si>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</si>
  <si>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</si>
  <si>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</si>
  <si>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</si>
  <si>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</si>
  <si>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</si>
  <si>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</si>
  <si>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</si>
  <si>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</si>
  <si>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</si>
  <si>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</si>
  <si>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</si>
  <si>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</si>
  <si>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</si>
  <si>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</si>
  <si>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</si>
  <si>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</si>
  <si>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</si>
  <si>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</si>
  <si>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</si>
  <si>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</si>
  <si>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</si>
  <si>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</si>
  <si>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</si>
  <si>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</si>
  <si>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</si>
  <si>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</si>
  <si>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</si>
  <si>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</si>
  <si>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</si>
  <si>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</si>
  <si>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</si>
  <si>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</si>
  <si>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</si>
  <si>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</si>
  <si>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</si>
  <si>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</si>
  <si>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</si>
  <si>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</si>
  <si>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</si>
  <si>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</si>
  <si>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</si>
  <si>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</si>
  <si>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</si>
  <si>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</si>
  <si>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</si>
  <si>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</si>
  <si>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</si>
  <si>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</si>
  <si>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</si>
  <si>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</si>
  <si>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</si>
  <si>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</si>
  <si>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</si>
  <si>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</si>
  <si>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</si>
  <si>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</si>
  <si>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</si>
  <si>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</si>
  <si>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</si>
  <si>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</si>
  <si>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</si>
  <si>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</si>
  <si>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</si>
  <si>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</si>
  <si>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</si>
  <si>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</si>
  <si>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</si>
  <si>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</si>
  <si>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</si>
  <si>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</si>
  <si>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</si>
  <si>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</si>
  <si>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</si>
  <si>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</si>
  <si>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</si>
  <si>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</si>
  <si>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</si>
  <si>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</si>
  <si>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</si>
  <si>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</si>
  <si>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</si>
  <si>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</si>
  <si>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</si>
  <si>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</si>
  <si>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</si>
  <si>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</si>
  <si>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</si>
  <si>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</si>
  <si>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</si>
  <si>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</si>
  <si>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</si>
  <si>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</si>
  <si>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</si>
  <si>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</si>
  <si>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</si>
  <si>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</si>
  <si>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</si>
  <si>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</si>
  <si>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</si>
  <si>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</si>
  <si>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</si>
  <si>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</si>
  <si>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</si>
  <si>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</si>
  <si>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</si>
  <si>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</si>
  <si>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</si>
  <si>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</si>
  <si>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</si>
  <si>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</si>
  <si>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</si>
  <si>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</si>
  <si>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</si>
  <si>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</si>
  <si>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</si>
  <si>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</si>
  <si>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</si>
  <si>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</si>
  <si>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</si>
  <si>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</si>
  <si>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</si>
  <si>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</si>
  <si>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</si>
  <si>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</si>
  <si>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</si>
  <si>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</si>
  <si>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</si>
  <si>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</si>
  <si>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</si>
  <si>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</si>
  <si>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</si>
  <si>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</si>
  <si>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</si>
  <si>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</si>
  <si>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</si>
  <si>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</si>
  <si>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</si>
  <si>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</si>
  <si>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</si>
  <si>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</si>
  <si>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</si>
  <si>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</si>
  <si>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</si>
  <si>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</si>
  <si>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</si>
  <si>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</si>
  <si>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</si>
  <si>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</si>
  <si>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</si>
  <si>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</si>
  <si>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</si>
  <si>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</si>
  <si>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</si>
  <si>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</si>
  <si>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</si>
  <si>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</si>
  <si>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</si>
  <si>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</si>
  <si>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</si>
  <si>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</si>
  <si>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</si>
  <si>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</si>
  <si>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</si>
  <si>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</si>
  <si>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</si>
  <si>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</si>
  <si>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</si>
  <si>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</si>
  <si>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</si>
  <si>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</si>
  <si>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</si>
  <si>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</si>
  <si>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</si>
  <si>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</si>
  <si>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</si>
  <si>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</si>
  <si>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</si>
  <si>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</si>
  <si>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</si>
  <si>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</si>
  <si>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</si>
  <si>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</si>
  <si>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</si>
  <si>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</si>
  <si>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</si>
  <si>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</si>
  <si>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</si>
  <si>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</si>
  <si>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</si>
  <si>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</si>
  <si>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</si>
  <si>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</si>
  <si>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</si>
  <si>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</si>
  <si>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</si>
  <si>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</si>
  <si>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</si>
  <si>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</si>
  <si>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</si>
  <si>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</si>
  <si>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</si>
  <si>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</si>
  <si>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</si>
  <si>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</si>
  <si>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</si>
  <si>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</si>
  <si>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</si>
  <si>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</si>
  <si>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</si>
  <si>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</si>
  <si>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</si>
  <si>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</si>
  <si>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</si>
  <si>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</si>
  <si>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</si>
  <si>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</si>
  <si>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</si>
  <si>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</si>
  <si>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</si>
  <si>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</si>
  <si>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</si>
  <si>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</si>
  <si>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</si>
  <si>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</si>
  <si>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</si>
  <si>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</si>
  <si>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</si>
  <si>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</si>
  <si>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</si>
  <si>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</si>
  <si>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</si>
  <si>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</si>
  <si>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</si>
  <si>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</si>
  <si>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</si>
  <si>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</si>
  <si>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</si>
  <si>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</si>
  <si>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</si>
  <si>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</si>
  <si>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</si>
  <si>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</si>
  <si>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</si>
  <si>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</si>
  <si>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</si>
  <si>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</si>
  <si>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</si>
  <si>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</si>
  <si>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</si>
  <si>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</si>
  <si>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</si>
  <si>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</si>
  <si>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</si>
  <si>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</si>
  <si>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</si>
  <si>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</si>
  <si>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</si>
  <si>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</si>
  <si>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</si>
  <si>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</si>
  <si>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</si>
  <si>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</si>
  <si>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</si>
  <si>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</si>
  <si>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</si>
  <si>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</si>
  <si>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</si>
  <si>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</si>
  <si>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</si>
  <si>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</si>
  <si>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</si>
  <si>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</si>
  <si>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</si>
  <si>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</si>
  <si>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</si>
  <si>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</si>
  <si>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</si>
  <si>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</si>
  <si>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</si>
  <si>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</si>
  <si>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</si>
  <si>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</si>
  <si>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</si>
  <si>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</si>
  <si>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</si>
  <si>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</si>
  <si>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</si>
  <si>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</si>
  <si>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</si>
  <si>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</si>
  <si>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</si>
  <si>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</si>
  <si>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</si>
  <si>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</si>
  <si>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</si>
  <si>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</si>
  <si>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</si>
  <si>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</si>
  <si>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</si>
  <si>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</si>
  <si>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</si>
  <si>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</si>
  <si>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</si>
  <si>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</si>
  <si>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</si>
  <si>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</si>
  <si>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</si>
  <si>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</si>
  <si>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</si>
  <si>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</si>
  <si>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</si>
  <si>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</si>
  <si>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</si>
  <si>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</si>
  <si>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</si>
  <si>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</si>
  <si>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</si>
  <si>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</si>
  <si>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</si>
  <si>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</si>
  <si>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</si>
  <si>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</si>
  <si>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</si>
  <si>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</si>
  <si>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</si>
  <si>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</si>
  <si>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</si>
  <si>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</si>
  <si>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</si>
  <si>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</si>
  <si>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</si>
  <si>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</si>
  <si>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</si>
  <si>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</si>
  <si>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</si>
  <si>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</si>
  <si>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</si>
  <si>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</si>
  <si>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</si>
  <si>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</si>
  <si>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</si>
  <si>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</si>
  <si>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</si>
  <si>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</si>
  <si>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</si>
  <si>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</si>
  <si>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</si>
  <si>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</si>
  <si>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</si>
  <si>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</si>
  <si>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</si>
  <si>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</si>
  <si>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</si>
  <si>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</si>
  <si>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</si>
  <si>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</si>
  <si>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</si>
  <si>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</si>
  <si>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</si>
  <si>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</si>
  <si>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</si>
  <si>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</si>
  <si>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</si>
  <si>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</si>
  <si>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</si>
  <si>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</si>
  <si>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20-03-2019</t>
  </si>
  <si>
    <t>Cut-off Date: 28-02-2019</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</si>
</sst>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1819</v>
      </c>
      <c r="G9" s="7"/>
      <c r="H9" s="7"/>
      <c r="I9" s="7"/>
      <c r="J9" s="8"/>
    </row>
    <row r="10" ht="21">
      <c r="B10" s="6"/>
      <c r="C10" s="7"/>
      <c r="D10" s="7"/>
      <c r="E10" s="7"/>
      <c r="F10" s="12" t="s">
        <v>1820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43524</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28077.118155</v>
      </c>
      <c r="F38" s="47"/>
      <c r="H38" s="28"/>
      <c r="L38" s="28"/>
      <c r="M38" s="28"/>
    </row>
    <row r="39">
      <c r="A39" s="30" t="s">
        <v>65</v>
      </c>
      <c r="B39" s="47" t="s">
        <v>66</v>
      </c>
      <c r="C39" s="146">
        <v>22538.69921688</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0.24572930695006967</v>
      </c>
      <c r="E45" s="66"/>
      <c r="F45" s="147">
        <v>0.0526</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28077.118155</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28077.118155</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16.14139152</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35.533412</v>
      </c>
      <c r="D70" s="146" t="s">
        <v>1342</v>
      </c>
      <c r="E70" s="26"/>
      <c r="F70" s="149">
        <f>IF($C$77=0,"",IF(C70="[for completion]","",C70/$C$77))</f>
        <v>0.0012655647850455516</v>
      </c>
      <c r="G70" s="149" t="str">
        <f>IF($D$77=0,"",IF(D70="[Mark as ND1 if not relevant]","",D70/$D$77))</f>
        <v/>
      </c>
      <c r="H70" s="28"/>
      <c r="L70" s="28"/>
      <c r="M70" s="28"/>
    </row>
    <row r="71">
      <c r="A71" s="30" t="s">
        <v>114</v>
      </c>
      <c r="B71" s="130" t="s">
        <v>1500</v>
      </c>
      <c r="C71" s="146">
        <v>46.759201</v>
      </c>
      <c r="D71" s="146" t="s">
        <v>1342</v>
      </c>
      <c r="E71" s="26"/>
      <c r="F71" s="149">
        <f>IF($C$77=0,"",IF(C71="[for completion]","",C71/$C$77))</f>
        <v>0.0016653846290490409</v>
      </c>
      <c r="G71" s="149" t="str">
        <f>IF($D$77=0,"",IF(D71="[Mark as ND1 if not relevant]","",D71/$D$77))</f>
        <v/>
      </c>
      <c r="H71" s="28"/>
      <c r="L71" s="28"/>
      <c r="M71" s="28"/>
    </row>
    <row r="72">
      <c r="A72" s="30" t="s">
        <v>115</v>
      </c>
      <c r="B72" s="129" t="s">
        <v>1501</v>
      </c>
      <c r="C72" s="146">
        <v>66.095754</v>
      </c>
      <c r="D72" s="146" t="s">
        <v>1342</v>
      </c>
      <c r="E72" s="26"/>
      <c r="F72" s="149">
        <f>IF($C$77=0,"",IF(C72="[for completion]","",C72/$C$77))</f>
        <v>0.0023540789920043046</v>
      </c>
      <c r="G72" s="149" t="str">
        <f>IF($D$77=0,"",IF(D72="[Mark as ND1 if not relevant]","",D72/$D$77))</f>
        <v/>
      </c>
      <c r="H72" s="28"/>
      <c r="L72" s="28"/>
      <c r="M72" s="28"/>
    </row>
    <row r="73">
      <c r="A73" s="30" t="s">
        <v>116</v>
      </c>
      <c r="B73" s="129" t="s">
        <v>1502</v>
      </c>
      <c r="C73" s="146">
        <v>88.761929</v>
      </c>
      <c r="D73" s="146" t="s">
        <v>1342</v>
      </c>
      <c r="E73" s="26"/>
      <c r="F73" s="149">
        <f>IF($C$77=0,"",IF(C73="[for completion]","",C73/$C$77))</f>
        <v>0.0031613618077293987</v>
      </c>
      <c r="G73" s="149" t="str">
        <f>IF($D$77=0,"",IF(D73="[Mark as ND1 if not relevant]","",D73/$D$77))</f>
        <v/>
      </c>
      <c r="H73" s="28"/>
      <c r="L73" s="28"/>
      <c r="M73" s="28"/>
    </row>
    <row r="74">
      <c r="A74" s="30" t="s">
        <v>117</v>
      </c>
      <c r="B74" s="129" t="s">
        <v>1503</v>
      </c>
      <c r="C74" s="146">
        <v>129.561944</v>
      </c>
      <c r="D74" s="146" t="s">
        <v>1342</v>
      </c>
      <c r="E74" s="26"/>
      <c r="F74" s="149">
        <f>IF($C$77=0,"",IF(C74="[for completion]","",C74/$C$77))</f>
        <v>0.004614502930606377</v>
      </c>
      <c r="G74" s="149" t="str">
        <f>IF($D$77=0,"",IF(D74="[Mark as ND1 if not relevant]","",D74/$D$77))</f>
        <v/>
      </c>
      <c r="H74" s="28"/>
      <c r="L74" s="28"/>
      <c r="M74" s="28"/>
    </row>
    <row r="75">
      <c r="A75" s="30" t="s">
        <v>118</v>
      </c>
      <c r="B75" s="129" t="s">
        <v>1504</v>
      </c>
      <c r="C75" s="146">
        <v>1848.679538</v>
      </c>
      <c r="D75" s="146" t="s">
        <v>1342</v>
      </c>
      <c r="E75" s="26"/>
      <c r="F75" s="149">
        <f>IF($C$77=0,"",IF(C75="[for completion]","",C75/$C$77))</f>
        <v>0.065842923334440265</v>
      </c>
      <c r="G75" s="149" t="str">
        <f>IF($D$77=0,"",IF(D75="[Mark as ND1 if not relevant]","",D75/$D$77))</f>
        <v/>
      </c>
      <c r="H75" s="28"/>
      <c r="L75" s="28"/>
      <c r="M75" s="28"/>
    </row>
    <row r="76">
      <c r="A76" s="30" t="s">
        <v>119</v>
      </c>
      <c r="B76" s="129" t="s">
        <v>1505</v>
      </c>
      <c r="C76" s="146">
        <v>25861.726375</v>
      </c>
      <c r="D76" s="146" t="s">
        <v>1342</v>
      </c>
      <c r="E76" s="26"/>
      <c r="F76" s="149">
        <f>IF($C$77=0,"",IF(C76="[for completion]","",C76/$C$77))</f>
        <v>0.921096183521125</v>
      </c>
      <c r="G76" s="149" t="str">
        <f>IF($D$77=0,"",IF(D76="[Mark as ND1 if not relevant]","",D76/$D$77))</f>
        <v/>
      </c>
      <c r="H76" s="28"/>
      <c r="L76" s="28"/>
      <c r="M76" s="28"/>
    </row>
    <row r="77">
      <c r="A77" s="30" t="s">
        <v>120</v>
      </c>
      <c r="B77" s="63" t="s">
        <v>99</v>
      </c>
      <c r="C77" s="55">
        <f>SUM(C70:C76)</f>
        <v>28077.118153</v>
      </c>
      <c r="D77" s="55">
        <f>SUM(D70:D76)</f>
        <v>0</v>
      </c>
      <c r="E77" s="47"/>
      <c r="F77" s="151">
        <f>SUM(F70:F76)</f>
        <v>0.99999999999999989</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12.252833</v>
      </c>
      <c r="D79" s="55" t="s">
        <v>1342</v>
      </c>
      <c r="E79" s="47"/>
      <c r="F79" s="149">
        <f>IF($C$77=0,"",IF(C79="[for completion]","",C79/$C$77))</f>
        <v>0.00043639923916802704</v>
      </c>
      <c r="G79" s="149" t="str">
        <f>IF($D$77=0,"",IF(D79="[for completion]","",D79/$D$77))</f>
        <v/>
      </c>
      <c r="H79" s="28"/>
      <c r="L79" s="28"/>
      <c r="M79" s="28"/>
    </row>
    <row r="80" outlineLevel="1">
      <c r="A80" s="30" t="s">
        <v>125</v>
      </c>
      <c r="B80" s="64" t="s">
        <v>126</v>
      </c>
      <c r="C80" s="55">
        <v>23.280579</v>
      </c>
      <c r="D80" s="55" t="s">
        <v>1342</v>
      </c>
      <c r="E80" s="47"/>
      <c r="F80" s="149">
        <f>IF($C$77=0,"",IF(C80="[for completion]","",C80/$C$77))</f>
        <v>0.00082916554587752459</v>
      </c>
      <c r="G80" s="149" t="str">
        <f>IF($D$77=0,"",IF(D80="[for completion]","",D80/$D$77))</f>
        <v/>
      </c>
      <c r="H80" s="28"/>
      <c r="L80" s="28"/>
      <c r="M80" s="28"/>
    </row>
    <row r="81" outlineLevel="1">
      <c r="A81" s="30" t="s">
        <v>127</v>
      </c>
      <c r="B81" s="64" t="s">
        <v>128</v>
      </c>
      <c r="C81" s="55">
        <v>20.532193</v>
      </c>
      <c r="D81" s="55" t="s">
        <v>1342</v>
      </c>
      <c r="E81" s="47"/>
      <c r="F81" s="149">
        <f>IF($C$77=0,"",IF(C81="[for completion]","",C81/$C$77))</f>
        <v>0.00073127850544042262</v>
      </c>
      <c r="G81" s="149" t="str">
        <f>IF($D$77=0,"",IF(D81="[for completion]","",D81/$D$77))</f>
        <v/>
      </c>
      <c r="H81" s="28"/>
      <c r="L81" s="28"/>
      <c r="M81" s="28"/>
    </row>
    <row r="82" outlineLevel="1">
      <c r="A82" s="30" t="s">
        <v>129</v>
      </c>
      <c r="B82" s="64" t="s">
        <v>130</v>
      </c>
      <c r="C82" s="55">
        <v>26.227007</v>
      </c>
      <c r="D82" s="55" t="s">
        <v>1342</v>
      </c>
      <c r="E82" s="47"/>
      <c r="F82" s="149">
        <f>IF($C$77=0,"",IF(C82="[for completion]","",C82/$C$77))</f>
        <v>0.00093410608799242745</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5.9371</v>
      </c>
      <c r="D89" s="152">
        <v>0.0018</v>
      </c>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v>2500</v>
      </c>
      <c r="D93" s="146" t="s">
        <v>1342</v>
      </c>
      <c r="E93" s="26"/>
      <c r="F93" s="149">
        <f>IF($C$100=0,"",IF(C93="[for completion]","",IF(C93="","",C93/$C$100)))</f>
        <v>0.11092033405229231</v>
      </c>
      <c r="G93" s="149" t="str">
        <f>IF($D$100=0,"",IF(D93="[Mark as ND1 if not relevant]","",IF(D93="","",D93/$D$100)))</f>
        <v/>
      </c>
      <c r="H93" s="28"/>
      <c r="L93" s="28"/>
      <c r="M93" s="28"/>
    </row>
    <row r="94">
      <c r="A94" s="30" t="s">
        <v>142</v>
      </c>
      <c r="B94" s="130" t="s">
        <v>1500</v>
      </c>
      <c r="C94" s="146">
        <v>2164.4886</v>
      </c>
      <c r="D94" s="146" t="s">
        <v>1342</v>
      </c>
      <c r="E94" s="26"/>
      <c r="F94" s="149">
        <f>IF($C$100=0,"",IF(C94="[for completion]","",IF(C94="","",C94/$C$100)))</f>
        <v>0.096034319425751413</v>
      </c>
      <c r="G94" s="149" t="str">
        <f>IF($D$100=0,"",IF(D94="[Mark as ND1 if not relevant]","",IF(D94="","",D94/$D$100)))</f>
        <v/>
      </c>
      <c r="H94" s="28"/>
      <c r="L94" s="28"/>
      <c r="M94" s="28"/>
    </row>
    <row r="95">
      <c r="A95" s="30" t="s">
        <v>143</v>
      </c>
      <c r="B95" s="130" t="s">
        <v>1501</v>
      </c>
      <c r="C95" s="146">
        <v>4285.6526</v>
      </c>
      <c r="D95" s="146" t="s">
        <v>1342</v>
      </c>
      <c r="E95" s="26"/>
      <c r="F95" s="149">
        <f>IF($C$100=0,"",IF(C95="[for completion]","",IF(C95="","",C95/$C$100)))</f>
        <v>0.19014640720963005</v>
      </c>
      <c r="G95" s="149" t="str">
        <f>IF($D$100=0,"",IF(D95="[Mark as ND1 if not relevant]","",IF(D95="","",D95/$D$100)))</f>
        <v/>
      </c>
      <c r="H95" s="28"/>
      <c r="L95" s="28"/>
      <c r="M95" s="28"/>
    </row>
    <row r="96">
      <c r="A96" s="30" t="s">
        <v>144</v>
      </c>
      <c r="B96" s="130" t="s">
        <v>1502</v>
      </c>
      <c r="C96" s="146">
        <v>1429.2858</v>
      </c>
      <c r="D96" s="146" t="s">
        <v>1342</v>
      </c>
      <c r="E96" s="26"/>
      <c r="F96" s="149">
        <f>IF($C$100=0,"",IF(C96="[for completion]","",IF(C96="","",C96/$C$100)))</f>
        <v>0.063414743356879147</v>
      </c>
      <c r="G96" s="149" t="str">
        <f>IF($D$100=0,"",IF(D96="[Mark as ND1 if not relevant]","",IF(D96="","",D96/$D$100)))</f>
        <v/>
      </c>
      <c r="H96" s="28"/>
      <c r="L96" s="28"/>
      <c r="M96" s="28"/>
    </row>
    <row r="97">
      <c r="A97" s="30" t="s">
        <v>145</v>
      </c>
      <c r="B97" s="130" t="s">
        <v>1503</v>
      </c>
      <c r="C97" s="146">
        <v>1616</v>
      </c>
      <c r="D97" s="146" t="s">
        <v>1342</v>
      </c>
      <c r="E97" s="26"/>
      <c r="F97" s="149">
        <f>IF($C$100=0,"",IF(C97="[for completion]","",IF(C97="","",C97/$C$100)))</f>
        <v>0.071698903931401742</v>
      </c>
      <c r="G97" s="149" t="str">
        <f>IF($D$100=0,"",IF(D97="[Mark as ND1 if not relevant]","",IF(D97="","",D97/$D$100)))</f>
        <v/>
      </c>
      <c r="H97" s="28"/>
      <c r="L97" s="28"/>
      <c r="M97" s="28"/>
    </row>
    <row r="98">
      <c r="A98" s="30" t="s">
        <v>146</v>
      </c>
      <c r="B98" s="130" t="s">
        <v>1504</v>
      </c>
      <c r="C98" s="146">
        <v>5878.5158</v>
      </c>
      <c r="D98" s="146" t="s">
        <v>1342</v>
      </c>
      <c r="E98" s="26"/>
      <c r="F98" s="149">
        <f>IF($C$100=0,"",IF(C98="[for completion]","",IF(C98="","",C98/$C$100)))</f>
        <v>0.26081877450707136</v>
      </c>
      <c r="G98" s="149" t="str">
        <f>IF($D$100=0,"",IF(D98="[Mark as ND1 if not relevant]","",IF(D98="","",D98/$D$100)))</f>
        <v/>
      </c>
      <c r="H98" s="28"/>
      <c r="L98" s="28"/>
      <c r="M98" s="28"/>
    </row>
    <row r="99">
      <c r="A99" s="30" t="s">
        <v>147</v>
      </c>
      <c r="B99" s="130" t="s">
        <v>1505</v>
      </c>
      <c r="C99" s="146">
        <v>4664.756</v>
      </c>
      <c r="D99" s="146" t="s">
        <v>1342</v>
      </c>
      <c r="E99" s="26"/>
      <c r="F99" s="149">
        <f>IF($C$100=0,"",IF(C99="[for completion]","",IF(C99="","",C99/$C$100)))</f>
        <v>0.20696651751697395</v>
      </c>
      <c r="G99" s="149" t="str">
        <f>IF($D$100=0,"",IF(D99="[Mark as ND1 if not relevant]","",IF(D99="","",D99/$D$100)))</f>
        <v/>
      </c>
      <c r="H99" s="28"/>
      <c r="L99" s="28"/>
      <c r="M99" s="28"/>
    </row>
    <row r="100">
      <c r="A100" s="30" t="s">
        <v>148</v>
      </c>
      <c r="B100" s="63" t="s">
        <v>99</v>
      </c>
      <c r="C100" s="55">
        <f>SUM(C93:C99)</f>
        <v>22538.698800000002</v>
      </c>
      <c r="D100" s="55">
        <f>SUM(D93:D99)</f>
        <v>0</v>
      </c>
      <c r="E100" s="47"/>
      <c r="F100" s="151">
        <f>SUM(F93:F99)</f>
        <v>0.99999999999999989</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v>1250</v>
      </c>
      <c r="D102" s="55" t="s">
        <v>1342</v>
      </c>
      <c r="E102" s="47"/>
      <c r="F102" s="150">
        <f>IF($C$100=0,"",IF(C102="","",C102/$C$100))</f>
        <v>0.055460167026146152</v>
      </c>
      <c r="G102" s="149" t="str">
        <f>IF($D$100=0,"",IF(D102="[for completion]","",D102/$D$100))</f>
        <v/>
      </c>
      <c r="H102" s="28"/>
      <c r="L102" s="28"/>
      <c r="M102" s="28"/>
    </row>
    <row r="103" outlineLevel="1">
      <c r="A103" s="30" t="s">
        <v>151</v>
      </c>
      <c r="B103" s="64" t="s">
        <v>126</v>
      </c>
      <c r="C103" s="55">
        <v>1250</v>
      </c>
      <c r="D103" s="55" t="s">
        <v>1342</v>
      </c>
      <c r="E103" s="47"/>
      <c r="F103" s="150">
        <f>IF($C$100=0,"",IF(C103="","",C103/$C$100))</f>
        <v>0.055460167026146152</v>
      </c>
      <c r="G103" s="149" t="str">
        <f>IF($D$100=0,"",IF(D103="[for completion]","",D103/$D$100))</f>
        <v/>
      </c>
      <c r="H103" s="28"/>
      <c r="L103" s="28"/>
      <c r="M103" s="28"/>
    </row>
    <row r="104" outlineLevel="1">
      <c r="A104" s="30" t="s">
        <v>152</v>
      </c>
      <c r="B104" s="64" t="s">
        <v>128</v>
      </c>
      <c r="C104" s="55"/>
      <c r="D104" s="55" t="s">
        <v>1342</v>
      </c>
      <c r="E104" s="47"/>
      <c r="F104" s="150" t="str">
        <f>IF($C$100=0,"",IF(C104="","",C104/$C$100))</f>
        <v/>
      </c>
      <c r="G104" s="149" t="str">
        <f>IF($D$100=0,"",IF(D104="[for completion]","",D104/$D$100))</f>
        <v/>
      </c>
      <c r="H104" s="28"/>
      <c r="L104" s="28"/>
      <c r="M104" s="28"/>
    </row>
    <row r="105" outlineLevel="1">
      <c r="A105" s="30" t="s">
        <v>153</v>
      </c>
      <c r="B105" s="64" t="s">
        <v>130</v>
      </c>
      <c r="C105" s="55">
        <v>2164.4886</v>
      </c>
      <c r="D105" s="55" t="s">
        <v>1342</v>
      </c>
      <c r="E105" s="47"/>
      <c r="F105" s="150">
        <f>IF($C$100=0,"",IF(C105="","",C105/$C$100))</f>
        <v>0.096034319425751413</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28077.1182</v>
      </c>
      <c r="D112" s="146">
        <v>28077.1182</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28077.1182</v>
      </c>
      <c r="D127" s="146">
        <f>SUM(D112:D126)</f>
        <v>28077.1182</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20689.3</v>
      </c>
      <c r="D138" s="146">
        <v>20689.3</v>
      </c>
      <c r="E138" s="56"/>
      <c r="F138" s="149">
        <f>IF($C$153=0,"",IF(C138="[for completion]","",IF(C138="","",C138/$C$153)))</f>
        <v>0.77123196266350558</v>
      </c>
      <c r="G138" s="149">
        <f>IF($D$153=0,"",IF(D138="[for completion]","",IF(D138="","",D138/$D$153)))</f>
        <v>0.91794560994474239</v>
      </c>
      <c r="H138" s="28"/>
      <c r="I138" s="30"/>
      <c r="J138" s="30"/>
      <c r="K138" s="30"/>
      <c r="L138" s="28"/>
      <c r="M138" s="28"/>
      <c r="N138" s="28"/>
    </row>
    <row r="139" s="65" customFormat="1">
      <c r="A139" s="30" t="s">
        <v>200</v>
      </c>
      <c r="B139" s="47" t="s">
        <v>1679</v>
      </c>
      <c r="C139" s="146">
        <v>1512</v>
      </c>
      <c r="D139" s="146">
        <v>1169.04197746</v>
      </c>
      <c r="E139" s="56"/>
      <c r="F139" s="149">
        <f>IF($C$153=0,"",IF(C139="[for completion]","",IF(C139="","",C139/$C$153)))</f>
        <v>0.056362599389405174</v>
      </c>
      <c r="G139" s="149">
        <f>IF($D$153=0,"",IF(D139="[for completion]","",IF(D139="","",D139/$D$153)))</f>
        <v>0.0518682097050421</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v>4500</v>
      </c>
      <c r="D141" s="146">
        <v>583.80977669</v>
      </c>
      <c r="E141" s="56"/>
      <c r="F141" s="149">
        <f>IF($C$153=0,"",IF(C141="[for completion]","",IF(C141="","",C141/$C$153)))</f>
        <v>0.16774583151608682</v>
      </c>
      <c r="G141" s="149">
        <f>IF($D$153=0,"",IF(D141="[for completion]","",IF(D141="","",D141/$D$153)))</f>
        <v>0.025902549702281178</v>
      </c>
      <c r="H141" s="28"/>
      <c r="I141" s="30"/>
      <c r="J141" s="30"/>
      <c r="K141" s="30"/>
      <c r="L141" s="28"/>
      <c r="M141" s="28"/>
      <c r="N141" s="28"/>
    </row>
    <row r="142" s="65" customFormat="1">
      <c r="A142" s="30" t="s">
        <v>203</v>
      </c>
      <c r="B142" s="47" t="s">
        <v>1681</v>
      </c>
      <c r="C142" s="146">
        <v>125</v>
      </c>
      <c r="D142" s="146">
        <v>96.54746273</v>
      </c>
      <c r="E142" s="56"/>
      <c r="F142" s="149">
        <f>IF($C$153=0,"",IF(C142="[for completion]","",IF(C142="","",C142/$C$153)))</f>
        <v>0.0046596064310024119</v>
      </c>
      <c r="G142" s="149">
        <f>IF($D$153=0,"",IF(D142="[for completion]","",IF(D142="","",D142/$D$153)))</f>
        <v>0.0042836306479343018</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26826.3</v>
      </c>
      <c r="D153" s="146">
        <f>SUM(D138:D152)</f>
        <v>22538.69921688</v>
      </c>
      <c r="E153" s="47"/>
      <c r="F153" s="153">
        <f>SUM(F138:F152)</f>
        <v>0.99999999999999989</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20998.699216880002</v>
      </c>
      <c r="D164" s="146">
        <v>20998.699216880002</v>
      </c>
      <c r="E164" s="67"/>
      <c r="F164" s="149">
        <f>IF($C$167=0,"",IF(C164="[for completion]","",IF(C164="","",C164/$C$167)))</f>
        <v>0.9316730754875755</v>
      </c>
      <c r="G164" s="149">
        <f>IF($D$167=0,"",IF(D164="[for completion]","",IF(D164="","",D164/$D$167)))</f>
        <v>0.9316730754875755</v>
      </c>
      <c r="H164" s="28"/>
      <c r="L164" s="28"/>
      <c r="M164" s="28"/>
    </row>
    <row r="165">
      <c r="A165" s="30" t="s">
        <v>228</v>
      </c>
      <c r="B165" s="28" t="s">
        <v>229</v>
      </c>
      <c r="C165" s="146">
        <v>1540</v>
      </c>
      <c r="D165" s="146">
        <v>1540</v>
      </c>
      <c r="E165" s="67"/>
      <c r="F165" s="149">
        <f>IF($C$167=0,"",IF(C165="[for completion]","",IF(C165="","",C165/$C$167)))</f>
        <v>0.068326924512424447</v>
      </c>
      <c r="G165" s="149">
        <f>IF($D$167=0,"",IF(D165="[for completion]","",IF(D165="","",D165/$D$167)))</f>
        <v>0.068326924512424447</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22538.699216880002</v>
      </c>
      <c r="D167" s="154">
        <f>SUM(D164:D166)</f>
        <v>22538.699216880002</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v>0</v>
      </c>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v>0</v>
      </c>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C231" s="30">
        <v>2109.1394</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1701</v>
      </c>
      <c r="H339" s="28"/>
    </row>
    <row r="340" outlineLevel="1">
      <c r="A340" s="30" t="s">
        <v>448</v>
      </c>
      <c r="B340" s="59" t="s">
        <v>1702</v>
      </c>
      <c r="C340" s="30" t="s">
        <v>1703</v>
      </c>
      <c r="H340" s="28"/>
    </row>
    <row r="341" outlineLevel="1">
      <c r="A341" s="30" t="s">
        <v>449</v>
      </c>
      <c r="B341" s="59" t="s">
        <v>1704</v>
      </c>
      <c r="C341" s="30" t="s">
        <v>1703</v>
      </c>
      <c r="H341" s="28"/>
    </row>
    <row r="342" outlineLevel="1">
      <c r="A342" s="30" t="s">
        <v>450</v>
      </c>
      <c r="B342" s="59" t="s">
        <v>1705</v>
      </c>
      <c r="C342" s="30" t="s">
        <v>1706</v>
      </c>
      <c r="H342" s="28"/>
    </row>
    <row r="343" outlineLevel="1">
      <c r="A343" s="30" t="s">
        <v>451</v>
      </c>
      <c r="B343" s="59" t="s">
        <v>1700</v>
      </c>
      <c r="C343" s="30" t="s">
        <v>1701</v>
      </c>
      <c r="H343" s="28"/>
    </row>
    <row r="344" outlineLevel="1">
      <c r="A344" s="30" t="s">
        <v>452</v>
      </c>
      <c r="B344" s="59" t="s">
        <v>1707</v>
      </c>
      <c r="C344" s="30" t="s">
        <v>1708</v>
      </c>
      <c r="H344" s="28"/>
    </row>
    <row r="345" outlineLevel="1">
      <c r="A345" s="30" t="s">
        <v>453</v>
      </c>
      <c r="B345" s="59" t="s">
        <v>1707</v>
      </c>
      <c r="C345" s="30" t="s">
        <v>1708</v>
      </c>
      <c r="H345" s="28"/>
    </row>
    <row r="346" outlineLevel="1">
      <c r="A346" s="30" t="s">
        <v>454</v>
      </c>
      <c r="B346" s="59" t="s">
        <v>1709</v>
      </c>
      <c r="C346" s="30" t="s">
        <v>1710</v>
      </c>
      <c r="H346" s="28"/>
    </row>
    <row r="347" outlineLevel="1">
      <c r="A347" s="30" t="s">
        <v>455</v>
      </c>
      <c r="B347" s="59" t="s">
        <v>1711</v>
      </c>
      <c r="C347" s="30" t="s">
        <v>1673</v>
      </c>
      <c r="H347" s="28"/>
    </row>
    <row r="348" outlineLevel="1">
      <c r="A348" s="30" t="s">
        <v>456</v>
      </c>
      <c r="B348" s="59" t="s">
        <v>1712</v>
      </c>
      <c r="C348" s="30" t="s">
        <v>1713</v>
      </c>
      <c r="H348" s="28"/>
    </row>
    <row r="349" outlineLevel="1">
      <c r="A349" s="30" t="s">
        <v>457</v>
      </c>
      <c r="B349" s="59" t="s">
        <v>1714</v>
      </c>
      <c r="C349" s="30" t="s">
        <v>1715</v>
      </c>
      <c r="H349" s="28"/>
    </row>
    <row r="350" outlineLevel="1">
      <c r="A350" s="30" t="s">
        <v>458</v>
      </c>
      <c r="B350" s="59" t="s">
        <v>1716</v>
      </c>
      <c r="C350" s="30" t="s">
        <v>1717</v>
      </c>
      <c r="H350" s="28"/>
    </row>
    <row r="351" outlineLevel="1">
      <c r="A351" s="30" t="s">
        <v>459</v>
      </c>
      <c r="B351" s="59" t="s">
        <v>1718</v>
      </c>
      <c r="C351" s="30" t="s">
        <v>1719</v>
      </c>
      <c r="H351" s="28"/>
    </row>
    <row r="352" outlineLevel="1">
      <c r="A352" s="30" t="s">
        <v>460</v>
      </c>
      <c r="B352" s="59" t="s">
        <v>1700</v>
      </c>
      <c r="C352" s="30" t="s">
        <v>1701</v>
      </c>
      <c r="H352" s="28"/>
    </row>
    <row r="353" outlineLevel="1">
      <c r="A353" s="30" t="s">
        <v>461</v>
      </c>
      <c r="B353" s="59" t="s">
        <v>1716</v>
      </c>
      <c r="C353" s="30" t="s">
        <v>1720</v>
      </c>
      <c r="H353" s="28"/>
    </row>
    <row r="354" outlineLevel="1">
      <c r="A354" s="30" t="s">
        <v>462</v>
      </c>
      <c r="B354" s="59" t="s">
        <v>1716</v>
      </c>
      <c r="C354" s="30" t="s">
        <v>1721</v>
      </c>
      <c r="H354" s="28"/>
    </row>
    <row r="355" outlineLevel="1">
      <c r="A355" s="30" t="s">
        <v>463</v>
      </c>
      <c r="B355" s="59" t="s">
        <v>1722</v>
      </c>
      <c r="C355" s="30" t="s">
        <v>1673</v>
      </c>
      <c r="H355" s="28"/>
    </row>
    <row r="356" outlineLevel="1">
      <c r="A356" s="30" t="s">
        <v>464</v>
      </c>
      <c r="B356" s="59" t="s">
        <v>1723</v>
      </c>
      <c r="C356" s="30" t="s">
        <v>1673</v>
      </c>
      <c r="H356" s="28"/>
    </row>
    <row r="357" outlineLevel="1">
      <c r="A357" s="30" t="s">
        <v>465</v>
      </c>
      <c r="B357" s="59" t="s">
        <v>1724</v>
      </c>
      <c r="C357" s="30" t="s">
        <v>1673</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28077.11815599</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28077.11815599</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168270</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0.000498</v>
      </c>
      <c r="D36" s="160" t="s">
        <v>1342</v>
      </c>
      <c r="F36" s="176">
        <f>IF(C36=0,"",C36)</f>
        <v>0.000498</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1725</v>
      </c>
      <c r="C99" s="160">
        <v>0.02570661</v>
      </c>
      <c r="D99" s="160"/>
      <c r="E99" s="131"/>
      <c r="F99" s="160">
        <f>IF(C99="","",C99)</f>
        <v>0.02570661</v>
      </c>
      <c r="G99" s="99"/>
    </row>
    <row r="100">
      <c r="A100" s="99" t="s">
        <v>610</v>
      </c>
      <c r="B100" s="118" t="s">
        <v>1726</v>
      </c>
      <c r="C100" s="160">
        <v>0.02735174</v>
      </c>
      <c r="D100" s="160"/>
      <c r="E100" s="131"/>
      <c r="F100" s="160">
        <f>IF(C100="","",C100)</f>
        <v>0.02735174</v>
      </c>
      <c r="G100" s="99"/>
    </row>
    <row r="101">
      <c r="A101" s="99" t="s">
        <v>611</v>
      </c>
      <c r="B101" s="118" t="s">
        <v>1727</v>
      </c>
      <c r="C101" s="160">
        <v>0.02705827</v>
      </c>
      <c r="D101" s="160"/>
      <c r="E101" s="131"/>
      <c r="F101" s="160">
        <f>IF(C101="","",C101)</f>
        <v>0.02705827</v>
      </c>
      <c r="G101" s="99"/>
    </row>
    <row r="102">
      <c r="A102" s="99" t="s">
        <v>612</v>
      </c>
      <c r="B102" s="118" t="s">
        <v>1728</v>
      </c>
      <c r="C102" s="160">
        <v>0.06039452</v>
      </c>
      <c r="D102" s="160"/>
      <c r="E102" s="131"/>
      <c r="F102" s="160">
        <f>IF(C102="","",C102)</f>
        <v>0.06039452</v>
      </c>
      <c r="G102" s="99"/>
    </row>
    <row r="103">
      <c r="A103" s="99" t="s">
        <v>613</v>
      </c>
      <c r="B103" s="118" t="s">
        <v>1729</v>
      </c>
      <c r="C103" s="160">
        <v>0.12317969</v>
      </c>
      <c r="D103" s="160"/>
      <c r="E103" s="131"/>
      <c r="F103" s="160">
        <f>IF(C103="","",C103)</f>
        <v>0.12317969</v>
      </c>
      <c r="G103" s="99"/>
    </row>
    <row r="104">
      <c r="A104" s="99" t="s">
        <v>614</v>
      </c>
      <c r="B104" s="118" t="s">
        <v>1730</v>
      </c>
      <c r="C104" s="160">
        <v>0.20484642</v>
      </c>
      <c r="D104" s="160"/>
      <c r="E104" s="131"/>
      <c r="F104" s="160">
        <f>IF(C104="","",C104)</f>
        <v>0.20484642</v>
      </c>
      <c r="G104" s="99"/>
    </row>
    <row r="105">
      <c r="A105" s="99" t="s">
        <v>615</v>
      </c>
      <c r="B105" s="118" t="s">
        <v>1731</v>
      </c>
      <c r="C105" s="160">
        <v>0.22601023</v>
      </c>
      <c r="D105" s="160"/>
      <c r="E105" s="131"/>
      <c r="F105" s="160">
        <f>IF(C105="","",C105)</f>
        <v>0.22601023</v>
      </c>
      <c r="G105" s="99"/>
    </row>
    <row r="106">
      <c r="A106" s="99" t="s">
        <v>616</v>
      </c>
      <c r="B106" s="118" t="s">
        <v>1732</v>
      </c>
      <c r="C106" s="160">
        <v>0.01448416</v>
      </c>
      <c r="D106" s="160"/>
      <c r="E106" s="131"/>
      <c r="F106" s="160">
        <f>IF(C106="","",C106)</f>
        <v>0.01448416</v>
      </c>
      <c r="G106" s="99"/>
    </row>
    <row r="107">
      <c r="A107" s="99" t="s">
        <v>617</v>
      </c>
      <c r="B107" s="118" t="s">
        <v>1733</v>
      </c>
      <c r="C107" s="160">
        <v>0.12622621</v>
      </c>
      <c r="D107" s="160"/>
      <c r="E107" s="131"/>
      <c r="F107" s="160">
        <f>IF(C107="","",C107)</f>
        <v>0.12622621</v>
      </c>
      <c r="G107" s="99"/>
    </row>
    <row r="108">
      <c r="A108" s="99" t="s">
        <v>618</v>
      </c>
      <c r="B108" s="118" t="s">
        <v>1734</v>
      </c>
      <c r="C108" s="160">
        <v>0.09501752</v>
      </c>
      <c r="D108" s="160"/>
      <c r="E108" s="131"/>
      <c r="F108" s="160">
        <f>IF(C108="","",C108)</f>
        <v>0.09501752</v>
      </c>
      <c r="G108" s="99"/>
    </row>
    <row r="109">
      <c r="A109" s="99" t="s">
        <v>619</v>
      </c>
      <c r="B109" s="118" t="s">
        <v>1735</v>
      </c>
      <c r="C109" s="160">
        <v>0.03339587</v>
      </c>
      <c r="D109" s="160"/>
      <c r="E109" s="131"/>
      <c r="F109" s="160">
        <f>IF(C109="","",C109)</f>
        <v>0.03339587</v>
      </c>
      <c r="G109" s="99"/>
    </row>
    <row r="110">
      <c r="A110" s="99" t="s">
        <v>620</v>
      </c>
      <c r="B110" s="118" t="s">
        <v>1736</v>
      </c>
      <c r="C110" s="160">
        <v>0.03632876</v>
      </c>
      <c r="D110" s="160"/>
      <c r="E110" s="131"/>
      <c r="F110" s="160">
        <f>IF(C110="","",C110)</f>
        <v>0.03632876</v>
      </c>
      <c r="G110" s="99"/>
    </row>
    <row r="111">
      <c r="A111" s="99" t="s">
        <v>621</v>
      </c>
      <c r="B111" s="118" t="s">
        <v>1737</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1738</v>
      </c>
      <c r="C150" s="160">
        <v>0.88081952</v>
      </c>
      <c r="D150" s="160" t="s">
        <v>1342</v>
      </c>
      <c r="E150" s="132"/>
      <c r="F150" s="160">
        <f>IF(C150="","",C150)</f>
        <v>0.88081952</v>
      </c>
    </row>
    <row r="151">
      <c r="A151" s="99" t="s">
        <v>643</v>
      </c>
      <c r="B151" s="99" t="s">
        <v>1739</v>
      </c>
      <c r="C151" s="160">
        <v>0.11918048</v>
      </c>
      <c r="D151" s="160" t="s">
        <v>1342</v>
      </c>
      <c r="E151" s="132"/>
      <c r="F151" s="160">
        <f>IF(C151="","",C151)</f>
        <v>0.11918048</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1740</v>
      </c>
      <c r="C160" s="160">
        <v>0.80183531</v>
      </c>
      <c r="D160" s="160" t="s">
        <v>1342</v>
      </c>
      <c r="E160" s="132"/>
      <c r="F160" s="160">
        <f>IF(C160="","",C160)</f>
        <v>0.80183531</v>
      </c>
    </row>
    <row r="161">
      <c r="A161" s="99" t="s">
        <v>655</v>
      </c>
      <c r="B161" s="99" t="s">
        <v>656</v>
      </c>
      <c r="C161" s="160">
        <v>0.18210443</v>
      </c>
      <c r="D161" s="160" t="s">
        <v>1342</v>
      </c>
      <c r="E161" s="132"/>
      <c r="F161" s="160">
        <f>IF(C161="","",C161)</f>
        <v>0.18210443</v>
      </c>
    </row>
    <row r="162">
      <c r="A162" s="99" t="s">
        <v>657</v>
      </c>
      <c r="B162" s="99" t="s">
        <v>97</v>
      </c>
      <c r="C162" s="160">
        <v>0.01606026</v>
      </c>
      <c r="D162" s="160" t="s">
        <v>1342</v>
      </c>
      <c r="E162" s="132"/>
      <c r="F162" s="160">
        <f>IF(C162="","",C162)</f>
        <v>0.01606026</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1741</v>
      </c>
      <c r="C170" s="160">
        <v>0.00664652</v>
      </c>
      <c r="D170" s="160" t="s">
        <v>1342</v>
      </c>
      <c r="E170" s="132"/>
      <c r="F170" s="160">
        <f>IF(C170="","",C170)</f>
        <v>0.00664652</v>
      </c>
    </row>
    <row r="171">
      <c r="A171" s="99" t="s">
        <v>667</v>
      </c>
      <c r="B171" s="119" t="s">
        <v>1742</v>
      </c>
      <c r="C171" s="160">
        <v>0.01845849</v>
      </c>
      <c r="D171" s="160" t="s">
        <v>1342</v>
      </c>
      <c r="E171" s="132"/>
      <c r="F171" s="160">
        <f>IF(C171="","",C171)</f>
        <v>0.01845849</v>
      </c>
    </row>
    <row r="172">
      <c r="A172" s="99" t="s">
        <v>669</v>
      </c>
      <c r="B172" s="119" t="s">
        <v>1743</v>
      </c>
      <c r="C172" s="160">
        <v>0.00458807</v>
      </c>
      <c r="D172" s="160" t="s">
        <v>1342</v>
      </c>
      <c r="E172" s="131"/>
      <c r="F172" s="160">
        <f>IF(C172="","",C172)</f>
        <v>0.00458807</v>
      </c>
    </row>
    <row r="173">
      <c r="A173" s="99" t="s">
        <v>671</v>
      </c>
      <c r="B173" s="119" t="s">
        <v>1744</v>
      </c>
      <c r="C173" s="160">
        <v>0.00953358</v>
      </c>
      <c r="D173" s="160" t="s">
        <v>1342</v>
      </c>
      <c r="E173" s="131"/>
      <c r="F173" s="160">
        <f>IF(C173="","",C173)</f>
        <v>0.00953358</v>
      </c>
    </row>
    <row r="174">
      <c r="A174" s="99" t="s">
        <v>673</v>
      </c>
      <c r="B174" s="119" t="s">
        <v>1745</v>
      </c>
      <c r="C174" s="160">
        <v>0.96077334</v>
      </c>
      <c r="D174" s="160" t="s">
        <v>1342</v>
      </c>
      <c r="E174" s="131"/>
      <c r="F174" s="160">
        <f>IF(C174="","",C174)</f>
        <v>0.96077334</v>
      </c>
    </row>
    <row r="175" outlineLevel="1">
      <c r="A175" s="99" t="s">
        <v>675</v>
      </c>
      <c r="B175" s="116" t="s">
        <v>1737</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3.031E-05</v>
      </c>
      <c r="D180" s="160" t="s">
        <v>1342</v>
      </c>
      <c r="E180" s="132"/>
      <c r="F180" s="160">
        <f>IF(C180="","",C180)</f>
        <v>3.031E-05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87.528191322316374</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1746</v>
      </c>
      <c r="C190" s="157">
        <v>105.76581148</v>
      </c>
      <c r="D190" s="157">
        <v>8163</v>
      </c>
      <c r="E190" s="124"/>
      <c r="F190" s="150">
        <f>IF($C$214=0,"",IF(C190="[for completion]","",IF(C190="","",C190/$C$214)))</f>
        <v>0.0037669753317412956</v>
      </c>
      <c r="G190" s="150">
        <f>IF($D$214=0,"",IF(D190="[for completion]","",IF(D190="","",D190/$D$214)))</f>
        <v>0.025447505751641321</v>
      </c>
    </row>
    <row r="191">
      <c r="A191" s="99" t="s">
        <v>694</v>
      </c>
      <c r="B191" s="118" t="s">
        <v>1747</v>
      </c>
      <c r="C191" s="157">
        <v>473.35244005</v>
      </c>
      <c r="D191" s="157">
        <v>16542</v>
      </c>
      <c r="E191" s="124"/>
      <c r="F191" s="150">
        <f>IF($C$214=0,"",IF(C191="[for completion]","",IF(C191="","",C191/$C$214)))</f>
        <v>0.016859010865009821</v>
      </c>
      <c r="G191" s="150">
        <f>IF($D$214=0,"",IF(D191="[for completion]","",IF(D191="","",D191/$D$214)))</f>
        <v>0.051568374389764887</v>
      </c>
    </row>
    <row r="192">
      <c r="A192" s="99" t="s">
        <v>695</v>
      </c>
      <c r="B192" s="118" t="s">
        <v>1748</v>
      </c>
      <c r="C192" s="157">
        <v>884.42274479</v>
      </c>
      <c r="D192" s="157">
        <v>21758</v>
      </c>
      <c r="E192" s="124"/>
      <c r="F192" s="150">
        <f>IF($C$214=0,"",IF(C192="[for completion]","",IF(C192="","",C192/$C$214)))</f>
        <v>0.031499769309526388</v>
      </c>
      <c r="G192" s="150">
        <f>IF($D$214=0,"",IF(D192="[for completion]","",IF(D192="","",D192/$D$214)))</f>
        <v>0.067828841130002676</v>
      </c>
    </row>
    <row r="193">
      <c r="A193" s="99" t="s">
        <v>696</v>
      </c>
      <c r="B193" s="118" t="s">
        <v>1749</v>
      </c>
      <c r="C193" s="157">
        <v>1456.23870195</v>
      </c>
      <c r="D193" s="157">
        <v>28043</v>
      </c>
      <c r="E193" s="124"/>
      <c r="F193" s="150">
        <f>IF($C$214=0,"",IF(C193="[for completion]","",IF(C193="","",C193/$C$214)))</f>
        <v>0.051865675596030655</v>
      </c>
      <c r="G193" s="150">
        <f>IF($D$214=0,"",IF(D193="[for completion]","",IF(D193="","",D193/$D$214)))</f>
        <v>0.087421830674173417</v>
      </c>
    </row>
    <row r="194">
      <c r="A194" s="99" t="s">
        <v>697</v>
      </c>
      <c r="B194" s="118" t="s">
        <v>1750</v>
      </c>
      <c r="C194" s="157">
        <v>4520.24052631</v>
      </c>
      <c r="D194" s="157">
        <v>67050</v>
      </c>
      <c r="E194" s="124"/>
      <c r="F194" s="150">
        <f>IF($C$214=0,"",IF(C194="[for completion]","",IF(C194="","",C194/$C$214)))</f>
        <v>0.16099374947231351</v>
      </c>
      <c r="G194" s="150">
        <f>IF($D$214=0,"",IF(D194="[for completion]","",IF(D194="","",D194/$D$214)))</f>
        <v>0.209023062678862</v>
      </c>
    </row>
    <row r="195">
      <c r="A195" s="99" t="s">
        <v>698</v>
      </c>
      <c r="B195" s="118" t="s">
        <v>1751</v>
      </c>
      <c r="C195" s="157">
        <v>5685.53475045</v>
      </c>
      <c r="D195" s="157">
        <v>65759</v>
      </c>
      <c r="E195" s="124"/>
      <c r="F195" s="150">
        <f>IF($C$214=0,"",IF(C195="[for completion]","",IF(C195="","",C195/$C$214)))</f>
        <v>0.20249709100707836</v>
      </c>
      <c r="G195" s="150">
        <f>IF($D$214=0,"",IF(D195="[for completion]","",IF(D195="","",D195/$D$214)))</f>
        <v>0.20499847246382233</v>
      </c>
    </row>
    <row r="196">
      <c r="A196" s="99" t="s">
        <v>699</v>
      </c>
      <c r="B196" s="118" t="s">
        <v>1752</v>
      </c>
      <c r="C196" s="157">
        <v>4817.75419802</v>
      </c>
      <c r="D196" s="157">
        <v>46683</v>
      </c>
      <c r="E196" s="124"/>
      <c r="F196" s="150">
        <f>IF($C$214=0,"",IF(C196="[for completion]","",IF(C196="","",C196/$C$214)))</f>
        <v>0.17159005319754211</v>
      </c>
      <c r="G196" s="150">
        <f>IF($D$214=0,"",IF(D196="[for completion]","",IF(D196="","",D196/$D$214)))</f>
        <v>0.14553055384097413</v>
      </c>
    </row>
    <row r="197">
      <c r="A197" s="99" t="s">
        <v>700</v>
      </c>
      <c r="B197" s="118" t="s">
        <v>1753</v>
      </c>
      <c r="C197" s="157">
        <v>3423.97569848</v>
      </c>
      <c r="D197" s="157">
        <v>27889</v>
      </c>
      <c r="E197" s="124"/>
      <c r="F197" s="150">
        <f>IF($C$214=0,"",IF(C197="[for completion]","",IF(C197="","",C197/$C$214)))</f>
        <v>0.12194897209383027</v>
      </c>
      <c r="G197" s="150">
        <f>IF($D$214=0,"",IF(D197="[for completion]","",IF(D197="","",D197/$D$214)))</f>
        <v>0.086941747875477746</v>
      </c>
    </row>
    <row r="198">
      <c r="A198" s="99" t="s">
        <v>701</v>
      </c>
      <c r="B198" s="118" t="s">
        <v>1754</v>
      </c>
      <c r="C198" s="157">
        <v>2088.08513449</v>
      </c>
      <c r="D198" s="157">
        <v>14947</v>
      </c>
      <c r="E198" s="124"/>
      <c r="F198" s="150">
        <f>IF($C$214=0,"",IF(C198="[for completion]","",IF(C198="","",C198/$C$214)))</f>
        <v>0.074369638753132711</v>
      </c>
      <c r="G198" s="150">
        <f>IF($D$214=0,"",IF(D198="[for completion]","",IF(D198="","",D198/$D$214)))</f>
        <v>0.046596088260416862</v>
      </c>
    </row>
    <row r="199">
      <c r="A199" s="99" t="s">
        <v>702</v>
      </c>
      <c r="B199" s="118" t="s">
        <v>1755</v>
      </c>
      <c r="C199" s="157">
        <v>1473.33480067</v>
      </c>
      <c r="D199" s="157">
        <v>9245</v>
      </c>
      <c r="E199" s="118"/>
      <c r="F199" s="150">
        <f>IF($C$214=0,"",IF(C199="[for completion]","",IF(C199="","",C199/$C$214)))</f>
        <v>0.052474573511586596</v>
      </c>
      <c r="G199" s="150">
        <f>IF($D$214=0,"",IF(D199="[for completion]","",IF(D199="","",D199/$D$214)))</f>
        <v>0.028820555025594025</v>
      </c>
    </row>
    <row r="200">
      <c r="A200" s="99" t="s">
        <v>703</v>
      </c>
      <c r="B200" s="118" t="s">
        <v>1756</v>
      </c>
      <c r="C200" s="157">
        <v>918.94338204</v>
      </c>
      <c r="D200" s="157">
        <v>5215</v>
      </c>
      <c r="E200" s="118"/>
      <c r="F200" s="150">
        <f>IF($C$214=0,"",IF(C200="[for completion]","",IF(C200="","",C200/$C$214)))</f>
        <v>0.032729262915608438</v>
      </c>
      <c r="G200" s="150">
        <f>IF($D$214=0,"",IF(D200="[for completion]","",IF(D200="","",D200/$D$214)))</f>
        <v>0.016257349319467047</v>
      </c>
    </row>
    <row r="201">
      <c r="A201" s="99" t="s">
        <v>704</v>
      </c>
      <c r="B201" s="118" t="s">
        <v>1757</v>
      </c>
      <c r="C201" s="157">
        <v>660.06705143</v>
      </c>
      <c r="D201" s="157">
        <v>3289</v>
      </c>
      <c r="E201" s="118"/>
      <c r="F201" s="150">
        <f>IF($C$214=0,"",IF(C201="[for completion]","",IF(C201="","",C201/$C$214)))</f>
        <v>0.023509074106637991</v>
      </c>
      <c r="G201" s="150">
        <f>IF($D$214=0,"",IF(D201="[for completion]","",IF(D201="","",D201/$D$214)))</f>
        <v>0.010253196915000404</v>
      </c>
    </row>
    <row r="202">
      <c r="A202" s="99" t="s">
        <v>705</v>
      </c>
      <c r="B202" s="118" t="s">
        <v>1758</v>
      </c>
      <c r="C202" s="157">
        <v>418.67557543</v>
      </c>
      <c r="D202" s="157">
        <v>1935</v>
      </c>
      <c r="E202" s="118"/>
      <c r="F202" s="150">
        <f>IF($C$214=0,"",IF(C202="[for completion]","",IF(C202="","",C202/$C$214)))</f>
        <v>0.014911629217212924</v>
      </c>
      <c r="G202" s="150">
        <f>IF($D$214=0,"",IF(D202="[for completion]","",IF(D202="","",D202/$D$214)))</f>
        <v>0.0060322091914034</v>
      </c>
    </row>
    <row r="203">
      <c r="A203" s="99" t="s">
        <v>706</v>
      </c>
      <c r="B203" s="118" t="s">
        <v>1759</v>
      </c>
      <c r="C203" s="157">
        <v>342.04172123</v>
      </c>
      <c r="D203" s="157">
        <v>1488</v>
      </c>
      <c r="E203" s="118"/>
      <c r="F203" s="150">
        <f>IF($C$214=0,"",IF(C203="[for completion]","",IF(C203="","",C203/$C$214)))</f>
        <v>0.012182223237074937</v>
      </c>
      <c r="G203" s="150">
        <f>IF($D$214=0,"",IF(D203="[for completion]","",IF(D203="","",D203/$D$214)))</f>
        <v>0.0046387221068776539</v>
      </c>
    </row>
    <row r="204">
      <c r="A204" s="99" t="s">
        <v>707</v>
      </c>
      <c r="B204" s="118" t="s">
        <v>1760</v>
      </c>
      <c r="C204" s="157">
        <v>233.3342583</v>
      </c>
      <c r="D204" s="157">
        <v>906</v>
      </c>
      <c r="E204" s="118"/>
      <c r="F204" s="150">
        <f>IF($C$214=0,"",IF(C204="[for completion]","",IF(C204="","",C204/$C$214)))</f>
        <v>0.0083104774857465282</v>
      </c>
      <c r="G204" s="150">
        <f>IF($D$214=0,"",IF(D204="[for completion]","",IF(D204="","",D204/$D$214)))</f>
        <v>0.0028243832183005068</v>
      </c>
    </row>
    <row r="205">
      <c r="A205" s="99" t="s">
        <v>708</v>
      </c>
      <c r="B205" s="118" t="s">
        <v>1761</v>
      </c>
      <c r="C205" s="157">
        <v>187.83404828</v>
      </c>
      <c r="D205" s="157">
        <v>665</v>
      </c>
      <c r="F205" s="150">
        <f>IF($C$214=0,"",IF(C205="[for completion]","",IF(C205="","",C205/$C$214)))</f>
        <v>0.00668993331995247</v>
      </c>
      <c r="G205" s="150">
        <f>IF($D$214=0,"",IF(D205="[for completion]","",IF(D205="","",D205/$D$214)))</f>
        <v>0.0020730848125494888</v>
      </c>
    </row>
    <row r="206">
      <c r="A206" s="99" t="s">
        <v>709</v>
      </c>
      <c r="B206" s="118" t="s">
        <v>1762</v>
      </c>
      <c r="C206" s="157">
        <v>128.16937053</v>
      </c>
      <c r="D206" s="157">
        <v>441</v>
      </c>
      <c r="E206" s="113"/>
      <c r="F206" s="150">
        <f>IF($C$214=0,"",IF(C206="[for completion]","",IF(C206="","",C206/$C$214)))</f>
        <v>0.0045649047675733849</v>
      </c>
      <c r="G206" s="150">
        <f>IF($D$214=0,"",IF(D206="[for completion]","",IF(D206="","",D206/$D$214)))</f>
        <v>0.0013747825599012401</v>
      </c>
    </row>
    <row r="207">
      <c r="A207" s="99" t="s">
        <v>710</v>
      </c>
      <c r="B207" s="118" t="s">
        <v>1763</v>
      </c>
      <c r="C207" s="157">
        <v>84.91122815</v>
      </c>
      <c r="D207" s="157">
        <v>278</v>
      </c>
      <c r="E207" s="113"/>
      <c r="F207" s="150">
        <f>IF($C$214=0,"",IF(C207="[for completion]","",IF(C207="","",C207/$C$214)))</f>
        <v>0.0030242145108430561</v>
      </c>
      <c r="G207" s="150">
        <f>IF($D$214=0,"",IF(D207="[for completion]","",IF(D207="","",D207/$D$214)))</f>
        <v>0.000866642974268809</v>
      </c>
    </row>
    <row r="208">
      <c r="A208" s="99" t="s">
        <v>711</v>
      </c>
      <c r="B208" s="118" t="s">
        <v>1764</v>
      </c>
      <c r="C208" s="157">
        <v>52.11049936</v>
      </c>
      <c r="D208" s="157">
        <v>161</v>
      </c>
      <c r="E208" s="113"/>
      <c r="F208" s="150">
        <f>IF($C$214=0,"",IF(C208="[for completion]","",IF(C208="","",C208/$C$214)))</f>
        <v>0.0018559774927927454</v>
      </c>
      <c r="G208" s="150">
        <f>IF($D$214=0,"",IF(D208="[for completion]","",IF(D208="","",D208/$D$214)))</f>
        <v>0.00050190474409092891</v>
      </c>
    </row>
    <row r="209">
      <c r="A209" s="99" t="s">
        <v>712</v>
      </c>
      <c r="B209" s="118" t="s">
        <v>1765</v>
      </c>
      <c r="C209" s="157">
        <v>58.74754141</v>
      </c>
      <c r="D209" s="157">
        <v>154</v>
      </c>
      <c r="E209" s="113"/>
      <c r="F209" s="150">
        <f>IF($C$214=0,"",IF(C209="[for completion]","",IF(C209="","",C209/$C$214)))</f>
        <v>0.0020923636494177282</v>
      </c>
      <c r="G209" s="150">
        <f>IF($D$214=0,"",IF(D209="[for completion]","",IF(D209="","",D209/$D$214)))</f>
        <v>0.00048008279869567113</v>
      </c>
    </row>
    <row r="210">
      <c r="A210" s="99" t="s">
        <v>713</v>
      </c>
      <c r="B210" s="118" t="s">
        <v>1766</v>
      </c>
      <c r="C210" s="157">
        <v>26.99894568</v>
      </c>
      <c r="D210" s="157">
        <v>74</v>
      </c>
      <c r="E210" s="113"/>
      <c r="F210" s="150">
        <f>IF($C$214=0,"",IF(C210="[for completion]","",IF(C210="","",C210/$C$214)))</f>
        <v>0.00096159960327837327</v>
      </c>
      <c r="G210" s="150">
        <f>IF($D$214=0,"",IF(D210="[for completion]","",IF(D210="","",D210/$D$214)))</f>
        <v>0.00023068913703558225</v>
      </c>
    </row>
    <row r="211">
      <c r="A211" s="99" t="s">
        <v>714</v>
      </c>
      <c r="B211" s="118" t="s">
        <v>1767</v>
      </c>
      <c r="C211" s="157">
        <v>36.57972746</v>
      </c>
      <c r="D211" s="157">
        <v>93</v>
      </c>
      <c r="E211" s="113"/>
      <c r="F211" s="150">
        <f>IF($C$214=0,"",IF(C211="[for completion]","",IF(C211="","",C211/$C$214)))</f>
        <v>0.0013028305560695886</v>
      </c>
      <c r="G211" s="150">
        <f>IF($D$214=0,"",IF(D211="[for completion]","",IF(D211="","",D211/$D$214)))</f>
        <v>0.00028992013167985337</v>
      </c>
    </row>
    <row r="212">
      <c r="A212" s="99" t="s">
        <v>715</v>
      </c>
      <c r="B212" s="118" t="s">
        <v>1768</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28077.118155990003</v>
      </c>
      <c r="D214" s="159">
        <f>SUM(D190:D213)</f>
        <v>320778</v>
      </c>
      <c r="E214" s="113"/>
      <c r="F214" s="166">
        <f>SUM(F190:F213)</f>
        <v>0.99999999999999989</v>
      </c>
      <c r="G214" s="166">
        <f>SUM(G190:G213)</f>
        <v>0.99999999999999989</v>
      </c>
    </row>
    <row r="215" customHeight="1">
      <c r="A215" s="108"/>
      <c r="B215" s="109" t="s">
        <v>718</v>
      </c>
      <c r="C215" s="108" t="s">
        <v>687</v>
      </c>
      <c r="D215" s="108" t="s">
        <v>688</v>
      </c>
      <c r="E215" s="115"/>
      <c r="F215" s="108" t="s">
        <v>514</v>
      </c>
      <c r="G215" s="108" t="s">
        <v>689</v>
      </c>
    </row>
    <row r="216">
      <c r="A216" s="99" t="s">
        <v>719</v>
      </c>
      <c r="B216" s="99" t="s">
        <v>720</v>
      </c>
      <c r="C216" s="131">
        <v>0.62676101</v>
      </c>
      <c r="G216" s="99"/>
    </row>
    <row r="217">
      <c r="G217" s="99"/>
    </row>
    <row r="218">
      <c r="B218" s="118" t="s">
        <v>721</v>
      </c>
      <c r="G218" s="99"/>
    </row>
    <row r="219">
      <c r="A219" s="99" t="s">
        <v>722</v>
      </c>
      <c r="B219" s="99" t="s">
        <v>1769</v>
      </c>
      <c r="C219" s="157">
        <v>4751.22471352</v>
      </c>
      <c r="D219" s="157">
        <v>89867</v>
      </c>
      <c r="F219" s="150">
        <f>IF($C$227=0,"",IF(C219="[for completion]","",C219/$C$227))</f>
        <v>0.1692205263775039</v>
      </c>
      <c r="G219" s="150">
        <f>IF($D$227=0,"",IF(D219="[for completion]","",D219/$D$227))</f>
        <v>0.28015325240509015</v>
      </c>
    </row>
    <row r="220">
      <c r="A220" s="99" t="s">
        <v>724</v>
      </c>
      <c r="B220" s="99" t="s">
        <v>1770</v>
      </c>
      <c r="C220" s="157">
        <v>3158.66324277</v>
      </c>
      <c r="D220" s="157">
        <v>38861</v>
      </c>
      <c r="F220" s="150">
        <f>IF($C$227=0,"",IF(C220="[for completion]","",C220/$C$227))</f>
        <v>0.11249955302467991</v>
      </c>
      <c r="G220" s="150">
        <f>IF($D$227=0,"",IF(D220="[for completion]","",D220/$D$227))</f>
        <v>0.12114608857215894</v>
      </c>
    </row>
    <row r="221">
      <c r="A221" s="99" t="s">
        <v>726</v>
      </c>
      <c r="B221" s="99" t="s">
        <v>1771</v>
      </c>
      <c r="C221" s="157">
        <v>4020.15411133</v>
      </c>
      <c r="D221" s="157">
        <v>42885</v>
      </c>
      <c r="F221" s="150">
        <f>IF($C$227=0,"",IF(C221="[for completion]","",C221/$C$227))</f>
        <v>0.1431825762528387</v>
      </c>
      <c r="G221" s="150">
        <f>IF($D$227=0,"",IF(D221="[for completion]","",D221/$D$227))</f>
        <v>0.13369058975366141</v>
      </c>
    </row>
    <row r="222">
      <c r="A222" s="99" t="s">
        <v>728</v>
      </c>
      <c r="B222" s="99" t="s">
        <v>1772</v>
      </c>
      <c r="C222" s="157">
        <v>4665.40995871</v>
      </c>
      <c r="D222" s="157">
        <v>45652</v>
      </c>
      <c r="F222" s="150">
        <f>IF($C$227=0,"",IF(C222="[for completion]","",C222/$C$227))</f>
        <v>0.1661641316886604</v>
      </c>
      <c r="G222" s="150">
        <f>IF($D$227=0,"",IF(D222="[for completion]","",D222/$D$227))</f>
        <v>0.14231649302632973</v>
      </c>
    </row>
    <row r="223">
      <c r="A223" s="99" t="s">
        <v>730</v>
      </c>
      <c r="B223" s="99" t="s">
        <v>1773</v>
      </c>
      <c r="C223" s="157">
        <v>4776.36272241</v>
      </c>
      <c r="D223" s="157">
        <v>43981</v>
      </c>
      <c r="F223" s="150">
        <f>IF($C$227=0,"",IF(C223="[for completion]","",C223/$C$227))</f>
        <v>0.17011584650082781</v>
      </c>
      <c r="G223" s="150">
        <f>IF($D$227=0,"",IF(D223="[for completion]","",D223/$D$227))</f>
        <v>0.13710728291840463</v>
      </c>
    </row>
    <row r="224">
      <c r="A224" s="99" t="s">
        <v>732</v>
      </c>
      <c r="B224" s="99" t="s">
        <v>1774</v>
      </c>
      <c r="C224" s="157">
        <v>3961.71960234</v>
      </c>
      <c r="D224" s="157">
        <v>35480</v>
      </c>
      <c r="F224" s="150">
        <f>IF($C$227=0,"",IF(C224="[for completion]","",C224/$C$227))</f>
        <v>0.14110136162584774</v>
      </c>
      <c r="G224" s="150">
        <f>IF($D$227=0,"",IF(D224="[for completion]","",D224/$D$227))</f>
        <v>0.11060608894624943</v>
      </c>
    </row>
    <row r="225">
      <c r="A225" s="99" t="s">
        <v>734</v>
      </c>
      <c r="B225" s="99" t="s">
        <v>1775</v>
      </c>
      <c r="C225" s="157">
        <v>2173.67285397</v>
      </c>
      <c r="D225" s="157">
        <v>19196</v>
      </c>
      <c r="F225" s="150">
        <f>IF($C$227=0,"",IF(C225="[for completion]","",C225/$C$227))</f>
        <v>0.077417947308323243</v>
      </c>
      <c r="G225" s="150">
        <f>IF($D$227=0,"",IF(D225="[for completion]","",D225/$D$227))</f>
        <v>0.059842009115338331</v>
      </c>
    </row>
    <row r="226">
      <c r="A226" s="99" t="s">
        <v>736</v>
      </c>
      <c r="B226" s="99" t="s">
        <v>737</v>
      </c>
      <c r="C226" s="157">
        <v>569.91095094</v>
      </c>
      <c r="D226" s="157">
        <v>4856</v>
      </c>
      <c r="F226" s="150">
        <f>IF($C$227=0,"",IF(C226="[for completion]","",C226/$C$227))</f>
        <v>0.020298057221318302</v>
      </c>
      <c r="G226" s="150">
        <f>IF($D$227=0,"",IF(D226="[for completion]","",D226/$D$227))</f>
        <v>0.015138195262767397</v>
      </c>
    </row>
    <row r="227">
      <c r="A227" s="99" t="s">
        <v>738</v>
      </c>
      <c r="B227" s="127" t="s">
        <v>99</v>
      </c>
      <c r="C227" s="157">
        <f>SUM(C219:C226)</f>
        <v>28077.11815599</v>
      </c>
      <c r="D227" s="157">
        <f>SUM(D219:D226)</f>
        <v>320778</v>
      </c>
      <c r="F227" s="160">
        <f>SUM(F219:F226)</f>
        <v>1</v>
      </c>
      <c r="G227" s="160">
        <f>SUM(G219:G226)</f>
        <v>1.0000000000000002</v>
      </c>
    </row>
    <row r="228" outlineLevel="1">
      <c r="A228" s="99" t="s">
        <v>739</v>
      </c>
      <c r="B228" s="114" t="s">
        <v>1776</v>
      </c>
      <c r="C228" s="157">
        <v>461.83987175</v>
      </c>
      <c r="D228" s="157">
        <v>3966</v>
      </c>
      <c r="F228" s="150">
        <f>IF($C$227=0,"",IF(C228="[for completion]","",C228/$C$227))</f>
        <v>0.016448977034755636</v>
      </c>
      <c r="G228" s="150">
        <f>IF($D$227=0,"",IF(D228="[for completion]","",D228/$D$227))</f>
        <v>0.012363690776798908</v>
      </c>
    </row>
    <row r="229" outlineLevel="1">
      <c r="A229" s="99" t="s">
        <v>741</v>
      </c>
      <c r="B229" s="114" t="s">
        <v>1777</v>
      </c>
      <c r="C229" s="157">
        <v>72.06417849</v>
      </c>
      <c r="D229" s="157">
        <v>619</v>
      </c>
      <c r="F229" s="150">
        <f>IF($C$227=0,"",IF(C229="[for completion]","",C229/$C$227))</f>
        <v>0.0025666515377264871</v>
      </c>
      <c r="G229" s="150">
        <f>IF($D$227=0,"",IF(D229="[for completion]","",D229/$D$227))</f>
        <v>0.001929683457094938</v>
      </c>
    </row>
    <row r="230" outlineLevel="1">
      <c r="A230" s="99" t="s">
        <v>743</v>
      </c>
      <c r="B230" s="114" t="s">
        <v>1778</v>
      </c>
      <c r="C230" s="157">
        <v>20.3969866</v>
      </c>
      <c r="D230" s="157">
        <v>158</v>
      </c>
      <c r="F230" s="150">
        <f>IF($C$227=0,"",IF(C230="[for completion]","",C230/$C$227))</f>
        <v>0.00072646296841004279</v>
      </c>
      <c r="G230" s="150">
        <f>IF($D$227=0,"",IF(D230="[for completion]","",D230/$D$227))</f>
        <v>0.0004925524817786756</v>
      </c>
    </row>
    <row r="231" outlineLevel="1">
      <c r="A231" s="99" t="s">
        <v>745</v>
      </c>
      <c r="B231" s="114" t="s">
        <v>1779</v>
      </c>
      <c r="C231" s="157">
        <v>5.88123496</v>
      </c>
      <c r="D231" s="157">
        <v>52</v>
      </c>
      <c r="F231" s="150">
        <f>IF($C$227=0,"",IF(C231="[for completion]","",C231/$C$227))</f>
        <v>0.00020946718702842697</v>
      </c>
      <c r="G231" s="150">
        <f>IF($D$227=0,"",IF(D231="[for completion]","",D231/$D$227))</f>
        <v>0.00016210588007905779</v>
      </c>
    </row>
    <row r="232" outlineLevel="1">
      <c r="A232" s="99" t="s">
        <v>747</v>
      </c>
      <c r="B232" s="114" t="s">
        <v>1780</v>
      </c>
      <c r="C232" s="157">
        <v>1.68966048</v>
      </c>
      <c r="D232" s="157">
        <v>12</v>
      </c>
      <c r="F232" s="150">
        <f>IF($C$227=0,"",IF(C232="[for completion]","",C232/$C$227))</f>
        <v>6.0179270201900196E-05</v>
      </c>
      <c r="G232" s="150">
        <f>IF($D$227=0,"",IF(D232="[for completion]","",D232/$D$227))</f>
        <v>3.7409049249013336E-05</v>
      </c>
    </row>
    <row r="233" outlineLevel="1">
      <c r="A233" s="99" t="s">
        <v>749</v>
      </c>
      <c r="B233" s="114" t="s">
        <v>1781</v>
      </c>
      <c r="C233" s="157">
        <v>8.03901866</v>
      </c>
      <c r="D233" s="157">
        <v>49</v>
      </c>
      <c r="F233" s="150">
        <f>IF($C$227=0,"",IF(C233="[for completion]","",C233/$C$227))</f>
        <v>0.00028631922319580894</v>
      </c>
      <c r="G233" s="150">
        <f>IF($D$227=0,"",IF(D233="[for completion]","",D233/$D$227))</f>
        <v>0.00015275361776680445</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0.62673865</v>
      </c>
      <c r="G238" s="99"/>
    </row>
    <row r="239">
      <c r="G239" s="99"/>
    </row>
    <row r="240">
      <c r="B240" s="118" t="s">
        <v>721</v>
      </c>
      <c r="G240" s="99"/>
    </row>
    <row r="241">
      <c r="A241" s="99" t="s">
        <v>756</v>
      </c>
      <c r="B241" s="99" t="s">
        <v>1782</v>
      </c>
      <c r="C241" s="157">
        <v>4750.92409477</v>
      </c>
      <c r="D241" s="157">
        <v>89858</v>
      </c>
      <c r="F241" s="150">
        <f>IF($C$249=0,"",IF(C241="[Mark as ND1 if not relevant]","",C241/$C$249))</f>
        <v>0.16920981948271754</v>
      </c>
      <c r="G241" s="150">
        <f>IF($D$249=0,"",IF(D241="[Mark as ND1 if not relevant]","",D241/$D$249))</f>
        <v>0.28012519561815336</v>
      </c>
    </row>
    <row r="242">
      <c r="A242" s="99" t="s">
        <v>757</v>
      </c>
      <c r="B242" s="99" t="s">
        <v>1783</v>
      </c>
      <c r="C242" s="157">
        <v>3159.6196587</v>
      </c>
      <c r="D242" s="157">
        <v>38867</v>
      </c>
      <c r="F242" s="150">
        <f>IF($C$249=0,"",IF(C242="[Mark as ND1 if not relevant]","",C242/$C$249))</f>
        <v>0.11253361691701694</v>
      </c>
      <c r="G242" s="150">
        <f>IF($D$249=0,"",IF(D242="[Mark as ND1 if not relevant]","",D242/$D$249))</f>
        <v>0.12116479309678345</v>
      </c>
    </row>
    <row r="243">
      <c r="A243" s="99" t="s">
        <v>758</v>
      </c>
      <c r="B243" s="99" t="s">
        <v>1784</v>
      </c>
      <c r="C243" s="157">
        <v>4019.95772249</v>
      </c>
      <c r="D243" s="157">
        <v>42890</v>
      </c>
      <c r="F243" s="150">
        <f>IF($C$249=0,"",IF(C243="[Mark as ND1 if not relevant]","",C243/$C$249))</f>
        <v>0.14317558163042377</v>
      </c>
      <c r="G243" s="150">
        <f>IF($D$249=0,"",IF(D243="[Mark as ND1 if not relevant]","",D243/$D$249))</f>
        <v>0.13370617685751518</v>
      </c>
    </row>
    <row r="244">
      <c r="A244" s="99" t="s">
        <v>759</v>
      </c>
      <c r="B244" s="99" t="s">
        <v>1785</v>
      </c>
      <c r="C244" s="157">
        <v>4667.14668434</v>
      </c>
      <c r="D244" s="157">
        <v>45665</v>
      </c>
      <c r="F244" s="150">
        <f>IF($C$249=0,"",IF(C244="[Mark as ND1 if not relevant]","",C244/$C$249))</f>
        <v>0.16622598724022913</v>
      </c>
      <c r="G244" s="150">
        <f>IF($D$249=0,"",IF(D244="[Mark as ND1 if not relevant]","",D244/$D$249))</f>
        <v>0.14235701949634949</v>
      </c>
    </row>
    <row r="245">
      <c r="A245" s="99" t="s">
        <v>760</v>
      </c>
      <c r="B245" s="99" t="s">
        <v>1786</v>
      </c>
      <c r="C245" s="157">
        <v>4774.1108074</v>
      </c>
      <c r="D245" s="157">
        <v>43965</v>
      </c>
      <c r="F245" s="150">
        <f>IF($C$249=0,"",IF(C245="[Mark as ND1 if not relevant]","",C245/$C$249))</f>
        <v>0.17003564186595432</v>
      </c>
      <c r="G245" s="150">
        <f>IF($D$249=0,"",IF(D245="[Mark as ND1 if not relevant]","",D245/$D$249))</f>
        <v>0.13705740418607262</v>
      </c>
    </row>
    <row r="246">
      <c r="A246" s="99" t="s">
        <v>761</v>
      </c>
      <c r="B246" s="99" t="s">
        <v>1787</v>
      </c>
      <c r="C246" s="157">
        <v>3967.39126435</v>
      </c>
      <c r="D246" s="157">
        <v>35526</v>
      </c>
      <c r="F246" s="150">
        <f>IF($C$249=0,"",IF(C246="[Mark as ND1 if not relevant]","",C246/$C$249))</f>
        <v>0.1413033646226827</v>
      </c>
      <c r="G246" s="150">
        <f>IF($D$249=0,"",IF(D246="[Mark as ND1 if not relevant]","",D246/$D$249))</f>
        <v>0.11074949030170399</v>
      </c>
    </row>
    <row r="247">
      <c r="A247" s="99" t="s">
        <v>762</v>
      </c>
      <c r="B247" s="99" t="s">
        <v>1788</v>
      </c>
      <c r="C247" s="157">
        <v>2169.23972838</v>
      </c>
      <c r="D247" s="157">
        <v>19158</v>
      </c>
      <c r="F247" s="150">
        <f>IF($C$249=0,"",IF(C247="[Mark as ND1 if not relevant]","",C247/$C$249))</f>
        <v>0.077260056261052285</v>
      </c>
      <c r="G247" s="150">
        <f>IF($D$249=0,"",IF(D247="[Mark as ND1 if not relevant]","",D247/$D$249))</f>
        <v>0.05972354712604979</v>
      </c>
    </row>
    <row r="248">
      <c r="A248" s="99" t="s">
        <v>763</v>
      </c>
      <c r="B248" s="99" t="s">
        <v>737</v>
      </c>
      <c r="C248" s="157">
        <v>568.72819556</v>
      </c>
      <c r="D248" s="157">
        <v>4849</v>
      </c>
      <c r="F248" s="150">
        <f>IF($C$249=0,"",IF(C248="[Mark as ND1 if not relevant]","",C248/$C$249))</f>
        <v>0.020255931979923193</v>
      </c>
      <c r="G248" s="150">
        <f>IF($D$249=0,"",IF(D248="[Mark as ND1 if not relevant]","",D248/$D$249))</f>
        <v>0.01511637331737214</v>
      </c>
    </row>
    <row r="249">
      <c r="A249" s="99" t="s">
        <v>764</v>
      </c>
      <c r="B249" s="127" t="s">
        <v>99</v>
      </c>
      <c r="C249" s="157">
        <f>SUM(C241:C248)</f>
        <v>28077.118155990003</v>
      </c>
      <c r="D249" s="157">
        <f>SUM(D241:D248)</f>
        <v>320778</v>
      </c>
      <c r="F249" s="160">
        <f>SUM(F241:F248)</f>
        <v>0.99999999999999978</v>
      </c>
      <c r="G249" s="160">
        <f>SUM(G241:G248)</f>
        <v>1</v>
      </c>
    </row>
    <row r="250" outlineLevel="1">
      <c r="A250" s="99" t="s">
        <v>765</v>
      </c>
      <c r="B250" s="114" t="s">
        <v>1776</v>
      </c>
      <c r="C250" s="157">
        <v>462.93853512</v>
      </c>
      <c r="D250" s="157">
        <v>3973</v>
      </c>
      <c r="F250" s="150">
        <f>IF($C$249=0,"",IF(C250="[for completion]","",C250/$C$249))</f>
        <v>0.016488107239069912</v>
      </c>
      <c r="G250" s="150">
        <f>IF($D$249=0,"",IF(D250="[for completion]","",D250/$D$249))</f>
        <v>0.012385512722194165</v>
      </c>
    </row>
    <row r="251" outlineLevel="1">
      <c r="A251" s="99" t="s">
        <v>766</v>
      </c>
      <c r="B251" s="114" t="s">
        <v>1777</v>
      </c>
      <c r="C251" s="157">
        <v>70.83926392</v>
      </c>
      <c r="D251" s="157">
        <v>610</v>
      </c>
      <c r="F251" s="150">
        <f>IF($C$249=0,"",IF(C251="[for completion]","",C251/$C$249))</f>
        <v>0.0025230247465723994</v>
      </c>
      <c r="G251" s="150">
        <f>IF($D$249=0,"",IF(D251="[for completion]","",D251/$D$249))</f>
        <v>0.0019016266701581779</v>
      </c>
    </row>
    <row r="252" outlineLevel="1">
      <c r="A252" s="99" t="s">
        <v>767</v>
      </c>
      <c r="B252" s="114" t="s">
        <v>1778</v>
      </c>
      <c r="C252" s="157">
        <v>19.87256135</v>
      </c>
      <c r="D252" s="157">
        <v>157</v>
      </c>
      <c r="F252" s="150">
        <f>IF($C$249=0,"",IF(C252="[for completion]","",C252/$C$249))</f>
        <v>0.00070778493859635541</v>
      </c>
      <c r="G252" s="150">
        <f>IF($D$249=0,"",IF(D252="[for completion]","",D252/$D$249))</f>
        <v>0.00048943506100792449</v>
      </c>
    </row>
    <row r="253" outlineLevel="1">
      <c r="A253" s="99" t="s">
        <v>768</v>
      </c>
      <c r="B253" s="114" t="s">
        <v>1779</v>
      </c>
      <c r="C253" s="157">
        <v>5.34915603</v>
      </c>
      <c r="D253" s="157">
        <v>48</v>
      </c>
      <c r="F253" s="150">
        <f>IF($C$249=0,"",IF(C253="[for completion]","",C253/$C$249))</f>
        <v>0.00019051656228681734</v>
      </c>
      <c r="G253" s="150">
        <f>IF($D$249=0,"",IF(D253="[for completion]","",D253/$D$249))</f>
        <v>0.00014963619699605334</v>
      </c>
    </row>
    <row r="254" outlineLevel="1">
      <c r="A254" s="99" t="s">
        <v>769</v>
      </c>
      <c r="B254" s="114" t="s">
        <v>1780</v>
      </c>
      <c r="C254" s="157">
        <v>1.68966048</v>
      </c>
      <c r="D254" s="157">
        <v>12</v>
      </c>
      <c r="F254" s="150">
        <f>IF($C$249=0,"",IF(C254="[for completion]","",C254/$C$249))</f>
        <v>6.0179270201900189E-05</v>
      </c>
      <c r="G254" s="150">
        <f>IF($D$249=0,"",IF(D254="[for completion]","",D254/$D$249))</f>
        <v>3.7409049249013336E-05</v>
      </c>
    </row>
    <row r="255" outlineLevel="1">
      <c r="A255" s="99" t="s">
        <v>770</v>
      </c>
      <c r="B255" s="114" t="s">
        <v>1789</v>
      </c>
      <c r="C255" s="157">
        <v>8.03901866</v>
      </c>
      <c r="D255" s="157">
        <v>49</v>
      </c>
      <c r="F255" s="150">
        <f>IF($C$249=0,"",IF(C255="[for completion]","",C255/$C$249))</f>
        <v>0.00028631922319580889</v>
      </c>
      <c r="G255" s="150">
        <f>IF($D$249=0,"",IF(D255="[for completion]","",D255/$D$249))</f>
        <v>0.00015275361776680445</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1790</v>
      </c>
      <c r="C277" s="160">
        <v>0.90059238</v>
      </c>
      <c r="E277" s="94"/>
      <c r="F277" s="94"/>
    </row>
    <row r="278">
      <c r="A278" s="99" t="s">
        <v>796</v>
      </c>
      <c r="B278" s="99" t="s">
        <v>1791</v>
      </c>
      <c r="C278" s="160">
        <v>0.09940762</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1804</v>
      </c>
    </row>
    <row r="7">
      <c r="A7" s="1" t="s">
        <v>1307</v>
      </c>
      <c r="B7" s="44" t="s">
        <v>1308</v>
      </c>
      <c r="C7" s="30" t="s">
        <v>1806</v>
      </c>
    </row>
    <row r="8">
      <c r="A8" s="1" t="s">
        <v>1309</v>
      </c>
      <c r="B8" s="44" t="s">
        <v>1310</v>
      </c>
      <c r="C8" s="30" t="s">
        <v>1805</v>
      </c>
    </row>
    <row r="9">
      <c r="A9" s="1" t="s">
        <v>1311</v>
      </c>
      <c r="B9" s="44" t="s">
        <v>1312</v>
      </c>
      <c r="C9" s="30" t="s">
        <v>1794</v>
      </c>
    </row>
    <row r="10" ht="44.25" customHeight="1">
      <c r="A10" s="1" t="s">
        <v>1313</v>
      </c>
      <c r="B10" s="44" t="s">
        <v>1799</v>
      </c>
      <c r="C10" s="30" t="s">
        <v>1800</v>
      </c>
    </row>
    <row r="11" ht="54.75" customHeight="1">
      <c r="A11" s="1" t="s">
        <v>1314</v>
      </c>
      <c r="B11" s="44" t="s">
        <v>1801</v>
      </c>
      <c r="C11" s="30" t="s">
        <v>1802</v>
      </c>
    </row>
    <row r="12">
      <c r="A12" s="1" t="s">
        <v>1315</v>
      </c>
      <c r="B12" s="44" t="s">
        <v>1316</v>
      </c>
      <c r="C12" s="30" t="s">
        <v>1797</v>
      </c>
    </row>
    <row r="13">
      <c r="A13" s="1" t="s">
        <v>1317</v>
      </c>
      <c r="B13" s="44" t="s">
        <v>1318</v>
      </c>
      <c r="C13" s="30" t="s">
        <v>1796</v>
      </c>
    </row>
    <row r="14" ht="30">
      <c r="A14" s="1" t="s">
        <v>1319</v>
      </c>
      <c r="B14" s="44" t="s">
        <v>1320</v>
      </c>
      <c r="C14" s="30" t="s">
        <v>1795</v>
      </c>
    </row>
    <row r="15">
      <c r="A15" s="1" t="s">
        <v>1321</v>
      </c>
      <c r="B15" s="44" t="s">
        <v>1322</v>
      </c>
      <c r="C15" s="30" t="s">
        <v>1798</v>
      </c>
    </row>
    <row r="16" ht="30">
      <c r="A16" s="1" t="s">
        <v>1323</v>
      </c>
      <c r="B16" s="48" t="s">
        <v>1324</v>
      </c>
      <c r="C16" s="30" t="s">
        <v>1792</v>
      </c>
    </row>
    <row r="17" ht="30" customHeight="1">
      <c r="A17" s="1" t="s">
        <v>1325</v>
      </c>
      <c r="B17" s="48" t="s">
        <v>1326</v>
      </c>
      <c r="C17" s="30" t="s">
        <v>1793</v>
      </c>
    </row>
    <row r="18">
      <c r="A18" s="1" t="s">
        <v>1327</v>
      </c>
      <c r="B18" s="48" t="s">
        <v>1328</v>
      </c>
      <c r="C18" s="30" t="s">
        <v>1803</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1807</v>
      </c>
      <c r="E14" s="36"/>
      <c r="F14" s="36"/>
      <c r="G14" s="36"/>
      <c r="H14" s="28"/>
      <c r="L14" s="28"/>
      <c r="M14" s="28"/>
    </row>
    <row r="15">
      <c r="A15" s="30" t="s">
        <v>1381</v>
      </c>
      <c r="B15" s="47" t="s">
        <v>1808</v>
      </c>
      <c r="C15" s="30" t="s">
        <v>1673</v>
      </c>
      <c r="D15" s="30" t="s">
        <v>1809</v>
      </c>
      <c r="E15" s="36"/>
      <c r="F15" s="36"/>
      <c r="G15" s="36"/>
      <c r="H15" s="28"/>
      <c r="L15" s="28"/>
      <c r="M15" s="28"/>
    </row>
    <row r="16">
      <c r="A16" s="30" t="s">
        <v>1382</v>
      </c>
      <c r="B16" s="47" t="s">
        <v>1371</v>
      </c>
      <c r="C16" s="30" t="s">
        <v>1807</v>
      </c>
      <c r="E16" s="36"/>
      <c r="F16" s="36"/>
      <c r="G16" s="36"/>
      <c r="H16" s="28"/>
      <c r="L16" s="28"/>
      <c r="M16" s="28"/>
    </row>
    <row r="17">
      <c r="A17" s="30" t="s">
        <v>1383</v>
      </c>
      <c r="B17" s="47" t="s">
        <v>1372</v>
      </c>
      <c r="C17" s="30" t="s">
        <v>1807</v>
      </c>
      <c r="E17" s="36"/>
      <c r="F17" s="36"/>
      <c r="G17" s="36"/>
      <c r="H17" s="28"/>
      <c r="L17" s="28"/>
      <c r="M17" s="28"/>
    </row>
    <row r="18">
      <c r="A18" s="30" t="s">
        <v>1384</v>
      </c>
      <c r="B18" s="47" t="s">
        <v>1810</v>
      </c>
      <c r="C18" s="30" t="s">
        <v>1673</v>
      </c>
      <c r="D18" s="30" t="s">
        <v>1809</v>
      </c>
      <c r="E18" s="36"/>
      <c r="F18" s="36"/>
      <c r="G18" s="36"/>
      <c r="H18" s="28"/>
      <c r="L18" s="28"/>
      <c r="M18" s="28"/>
    </row>
    <row r="19">
      <c r="A19" s="30" t="s">
        <v>1385</v>
      </c>
      <c r="B19" s="47" t="s">
        <v>1373</v>
      </c>
      <c r="C19" s="30" t="s">
        <v>1807</v>
      </c>
      <c r="E19" s="36"/>
      <c r="F19" s="36"/>
      <c r="G19" s="36"/>
      <c r="H19" s="28"/>
      <c r="L19" s="28"/>
      <c r="M19" s="28"/>
    </row>
    <row r="20">
      <c r="A20" s="30" t="s">
        <v>1386</v>
      </c>
      <c r="B20" s="47" t="s">
        <v>1374</v>
      </c>
      <c r="C20" s="30" t="s">
        <v>1673</v>
      </c>
      <c r="D20" s="30" t="s">
        <v>1809</v>
      </c>
      <c r="E20" s="36"/>
      <c r="F20" s="36"/>
      <c r="G20" s="36"/>
      <c r="H20" s="28"/>
      <c r="L20" s="28"/>
      <c r="M20" s="28"/>
    </row>
    <row r="21">
      <c r="A21" s="30" t="s">
        <v>1387</v>
      </c>
      <c r="B21" s="47" t="s">
        <v>1375</v>
      </c>
      <c r="C21" s="30" t="s">
        <v>1673</v>
      </c>
      <c r="D21" s="30" t="s">
        <v>1809</v>
      </c>
      <c r="E21" s="36"/>
      <c r="F21" s="36"/>
      <c r="G21" s="36"/>
      <c r="H21" s="28"/>
      <c r="L21" s="28"/>
      <c r="M21" s="28"/>
    </row>
    <row r="22">
      <c r="A22" s="30" t="s">
        <v>1388</v>
      </c>
      <c r="B22" s="47" t="s">
        <v>1376</v>
      </c>
      <c r="C22" s="30" t="s">
        <v>1807</v>
      </c>
      <c r="E22" s="36"/>
      <c r="F22" s="36"/>
      <c r="G22" s="36"/>
      <c r="H22" s="28"/>
      <c r="L22" s="28"/>
      <c r="M22" s="28"/>
    </row>
    <row r="23">
      <c r="A23" s="30" t="s">
        <v>1389</v>
      </c>
      <c r="B23" s="47" t="s">
        <v>1455</v>
      </c>
      <c r="C23" s="30" t="s">
        <v>1703</v>
      </c>
      <c r="E23" s="36"/>
      <c r="F23" s="36"/>
      <c r="G23" s="36"/>
      <c r="H23" s="28"/>
      <c r="L23" s="28"/>
      <c r="M23" s="28"/>
    </row>
    <row r="24">
      <c r="A24" s="30" t="s">
        <v>1457</v>
      </c>
      <c r="B24" s="47" t="s">
        <v>1456</v>
      </c>
      <c r="C24" s="30" t="s">
        <v>1673</v>
      </c>
      <c r="D24" s="30" t="s">
        <v>1809</v>
      </c>
      <c r="E24" s="36"/>
      <c r="F24" s="36"/>
      <c r="G24" s="36"/>
      <c r="H24" s="28"/>
      <c r="L24" s="28"/>
      <c r="M24" s="28"/>
    </row>
    <row r="25" outlineLevel="1">
      <c r="A25" s="30" t="s">
        <v>1390</v>
      </c>
      <c r="B25" s="45" t="s">
        <v>1714</v>
      </c>
      <c r="C25" s="30" t="s">
        <v>1715</v>
      </c>
      <c r="E25" s="36"/>
      <c r="F25" s="36"/>
      <c r="G25" s="36"/>
      <c r="H25" s="28"/>
      <c r="L25" s="28"/>
      <c r="M25" s="28"/>
    </row>
    <row r="26" outlineLevel="1">
      <c r="A26" s="30" t="s">
        <v>1393</v>
      </c>
      <c r="B26" s="45" t="s">
        <v>1699</v>
      </c>
      <c r="C26" s="30" t="s">
        <v>1673</v>
      </c>
      <c r="D26" s="30" t="s">
        <v>1809</v>
      </c>
      <c r="E26" s="36"/>
      <c r="F26" s="36"/>
      <c r="G26" s="36"/>
      <c r="H26" s="28"/>
      <c r="L26" s="28"/>
      <c r="M26" s="28"/>
    </row>
    <row r="27" outlineLevel="1">
      <c r="A27" s="30" t="s">
        <v>1394</v>
      </c>
      <c r="B27" s="45" t="s">
        <v>1687</v>
      </c>
      <c r="C27" s="30" t="s">
        <v>1673</v>
      </c>
      <c r="D27" s="30" t="s">
        <v>1809</v>
      </c>
      <c r="E27" s="36"/>
      <c r="F27" s="36"/>
      <c r="G27" s="36"/>
      <c r="H27" s="28"/>
      <c r="L27" s="28"/>
      <c r="M27" s="28"/>
    </row>
    <row r="28" outlineLevel="1">
      <c r="A28" s="30" t="s">
        <v>1395</v>
      </c>
      <c r="B28" s="45" t="s">
        <v>1718</v>
      </c>
      <c r="C28" s="30" t="s">
        <v>1719</v>
      </c>
      <c r="E28" s="36"/>
      <c r="F28" s="36"/>
      <c r="G28" s="36"/>
      <c r="H28" s="28"/>
      <c r="L28" s="28"/>
      <c r="M28" s="28"/>
    </row>
    <row r="29" outlineLevel="1">
      <c r="A29" s="30" t="s">
        <v>1396</v>
      </c>
      <c r="B29" s="45" t="s">
        <v>1695</v>
      </c>
      <c r="C29" s="30" t="s">
        <v>1673</v>
      </c>
      <c r="D29" s="30" t="s">
        <v>1809</v>
      </c>
      <c r="E29" s="36"/>
      <c r="F29" s="36"/>
      <c r="G29" s="36"/>
      <c r="H29" s="28"/>
      <c r="L29" s="28"/>
      <c r="M29" s="28"/>
    </row>
    <row r="30" outlineLevel="1">
      <c r="A30" s="30" t="s">
        <v>1397</v>
      </c>
      <c r="B30" s="45" t="s">
        <v>1693</v>
      </c>
      <c r="C30" s="30" t="s">
        <v>1673</v>
      </c>
      <c r="D30" s="30" t="s">
        <v>1809</v>
      </c>
      <c r="E30" s="36"/>
      <c r="F30" s="36"/>
      <c r="G30" s="36"/>
      <c r="H30" s="28"/>
      <c r="L30" s="28"/>
      <c r="M30" s="28"/>
    </row>
    <row r="31" outlineLevel="1">
      <c r="A31" s="30" t="s">
        <v>1398</v>
      </c>
      <c r="B31" s="45" t="s">
        <v>1689</v>
      </c>
      <c r="C31" s="30" t="s">
        <v>1673</v>
      </c>
      <c r="D31" s="30" t="s">
        <v>1809</v>
      </c>
      <c r="E31" s="36"/>
      <c r="F31" s="36"/>
      <c r="G31" s="36"/>
      <c r="H31" s="28"/>
      <c r="L31" s="28"/>
      <c r="M31" s="28"/>
    </row>
    <row r="32" outlineLevel="1">
      <c r="A32" s="30" t="s">
        <v>1399</v>
      </c>
      <c r="B32" s="45" t="s">
        <v>1688</v>
      </c>
      <c r="C32" s="30" t="s">
        <v>1673</v>
      </c>
      <c r="D32" s="30" t="s">
        <v>1809</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1809</v>
      </c>
      <c r="E35" s="30" t="s">
        <v>1811</v>
      </c>
      <c r="F35" s="90"/>
      <c r="G35" s="90"/>
      <c r="H35" s="28"/>
      <c r="L35" s="28"/>
      <c r="M35" s="28"/>
    </row>
    <row r="36">
      <c r="A36" s="30" t="s">
        <v>1416</v>
      </c>
      <c r="B36" s="47" t="s">
        <v>1673</v>
      </c>
      <c r="C36" s="30" t="s">
        <v>1342</v>
      </c>
      <c r="D36" s="30" t="s">
        <v>1809</v>
      </c>
      <c r="E36" s="30" t="s">
        <v>1812</v>
      </c>
      <c r="H36" s="28"/>
      <c r="L36" s="28"/>
      <c r="M36" s="28"/>
    </row>
    <row r="37">
      <c r="A37" s="30" t="s">
        <v>1417</v>
      </c>
      <c r="B37" s="47" t="s">
        <v>1673</v>
      </c>
      <c r="C37" s="30" t="s">
        <v>1342</v>
      </c>
      <c r="D37" s="30" t="s">
        <v>1809</v>
      </c>
      <c r="E37" s="30" t="s">
        <v>1813</v>
      </c>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148.2</v>
      </c>
      <c r="H75" s="28"/>
    </row>
    <row r="76">
      <c r="A76" s="30" t="s">
        <v>1441</v>
      </c>
      <c r="B76" s="30" t="s">
        <v>1470</v>
      </c>
      <c r="C76" s="163">
        <v>207.48</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1814</v>
      </c>
      <c r="C82" s="145">
        <v>0.00090162</v>
      </c>
      <c r="D82" s="145" t="s">
        <v>1342</v>
      </c>
      <c r="E82" s="164" t="s">
        <v>1342</v>
      </c>
      <c r="F82" s="164" t="s">
        <v>1342</v>
      </c>
      <c r="G82" s="167">
        <f>IF(C82="","",C82)</f>
        <v>0.00090162</v>
      </c>
      <c r="H82" s="28"/>
    </row>
    <row r="83">
      <c r="A83" s="30" t="s">
        <v>1448</v>
      </c>
      <c r="B83" s="30" t="s">
        <v>1815</v>
      </c>
      <c r="C83" s="145">
        <v>0.00387236</v>
      </c>
      <c r="D83" s="164" t="s">
        <v>1342</v>
      </c>
      <c r="E83" s="164" t="s">
        <v>1342</v>
      </c>
      <c r="F83" s="164" t="s">
        <v>1342</v>
      </c>
      <c r="G83" s="162">
        <f>IF(C83="","",C83)</f>
        <v>0.00387236</v>
      </c>
      <c r="H83" s="28"/>
    </row>
    <row r="84">
      <c r="A84" s="30" t="s">
        <v>1449</v>
      </c>
      <c r="B84" s="30" t="s">
        <v>1816</v>
      </c>
      <c r="C84" s="145">
        <v>0.00041209</v>
      </c>
      <c r="D84" s="164" t="s">
        <v>1342</v>
      </c>
      <c r="E84" s="164" t="s">
        <v>1342</v>
      </c>
      <c r="F84" s="164" t="s">
        <v>1342</v>
      </c>
      <c r="G84" s="162">
        <f>IF(C84="","",C84)</f>
        <v>0.00041209</v>
      </c>
      <c r="H84" s="28"/>
    </row>
    <row r="85">
      <c r="A85" s="30" t="s">
        <v>1450</v>
      </c>
      <c r="B85" s="30" t="s">
        <v>1817</v>
      </c>
      <c r="C85" s="145">
        <v>3.031E-05</v>
      </c>
      <c r="D85" s="164" t="s">
        <v>1342</v>
      </c>
      <c r="E85" s="164" t="s">
        <v>1342</v>
      </c>
      <c r="F85" s="164" t="s">
        <v>1342</v>
      </c>
      <c r="G85" s="162">
        <f>IF(C85="","",C85)</f>
        <v>3.031E-05</v>
      </c>
      <c r="H85" s="28"/>
    </row>
    <row r="86">
      <c r="A86" s="30" t="s">
        <v>1462</v>
      </c>
      <c r="B86" s="30" t="s">
        <v>1461</v>
      </c>
      <c r="C86" s="164">
        <v>0</v>
      </c>
      <c r="D86" s="164" t="s">
        <v>1342</v>
      </c>
      <c r="E86" s="164" t="s">
        <v>1342</v>
      </c>
      <c r="F86" s="164" t="s">
        <v>1342</v>
      </c>
      <c r="G86" s="162">
        <f>IF(C86="","",C86)</f>
        <v>0</v>
      </c>
      <c r="H86" s="28"/>
    </row>
    <row r="87" outlineLevel="1">
      <c r="A87" s="30" t="s">
        <v>1451</v>
      </c>
      <c r="B87" s="30" t="s">
        <v>1818</v>
      </c>
      <c r="C87" s="164">
        <v>0.99478363</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2019-03-14T12:05:14Z</dcterms:created>
  <dcterms:modified xsi:type="dcterms:W3CDTF">2019-03-14T12:05:14Z</dcterms:modified>
</cp:coreProperties>
</file>