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<sst xmlns="http://schemas.openxmlformats.org/spreadsheetml/2006/main" count="3760" uniqueCount="2686">
  <si>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</si>
  <si>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</si>
  <si>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</si>
  <si>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</si>
  <si>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</si>
  <si>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</si>
  <si>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</si>
  <si>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</si>
  <si>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</si>
  <si>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</si>
  <si>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</si>
  <si>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</si>
  <si>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</si>
  <si>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</si>
  <si>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</si>
  <si>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</si>
  <si>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</si>
  <si>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</si>
  <si>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</si>
  <si>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</si>
  <si>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</si>
  <si>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</si>
  <si>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</si>
  <si>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</si>
  <si>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</si>
  <si>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</si>
  <si>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</si>
  <si>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</si>
  <si>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</si>
  <si>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</si>
  <si>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</si>
  <si>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</si>
  <si>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</si>
  <si>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</si>
  <si>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</si>
  <si>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</si>
  <si>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</si>
  <si>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</si>
  <si>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</si>
  <si>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</si>
  <si>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</si>
  <si>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</si>
  <si>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</si>
  <si>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</si>
  <si>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</si>
  <si>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</si>
  <si>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</si>
  <si>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</si>
  <si>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</si>
  <si>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</si>
  <si>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</si>
  <si>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</si>
  <si>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</si>
  <si>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</si>
  <si>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</si>
  <si>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</si>
  <si>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</si>
  <si>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</si>
  <si>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</si>
  <si>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</si>
  <si>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</si>
  <si>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</si>
  <si>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</si>
  <si>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</si>
  <si>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</si>
  <si>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</si>
  <si>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</si>
  <si>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</si>
  <si>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</si>
  <si>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</si>
  <si>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</si>
  <si>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</si>
  <si>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</si>
  <si>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</si>
  <si>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</si>
  <si>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</si>
  <si>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</si>
  <si>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</si>
  <si>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</si>
  <si>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</si>
  <si>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</si>
  <si>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</si>
  <si>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</si>
  <si>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</si>
  <si>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</si>
  <si>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</si>
  <si>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</si>
  <si>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</si>
  <si>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</si>
  <si>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</si>
  <si>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</si>
  <si>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</si>
  <si>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</si>
  <si>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</si>
  <si>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</si>
  <si>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</si>
  <si>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</si>
  <si>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</si>
  <si>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</si>
  <si>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</si>
  <si>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</si>
  <si>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</si>
  <si>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</si>
  <si>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</si>
  <si>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</si>
  <si>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</si>
  <si>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</si>
  <si>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</si>
  <si>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</si>
  <si>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</si>
  <si>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</si>
  <si>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</si>
  <si>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</si>
  <si>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</si>
  <si>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</si>
  <si>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</si>
  <si>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</si>
  <si>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</si>
  <si>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</si>
  <si>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</si>
  <si>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</si>
  <si>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</si>
  <si>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</si>
  <si>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</si>
  <si>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</si>
  <si>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</si>
  <si>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</si>
  <si>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</si>
  <si>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</si>
  <si>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</si>
  <si>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</si>
  <si>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</si>
  <si>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</si>
  <si>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</si>
  <si>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</si>
  <si>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</si>
  <si>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</si>
  <si>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</si>
  <si>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</si>
  <si>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</si>
  <si>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</si>
  <si>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</si>
  <si>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</si>
  <si>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</si>
  <si>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</si>
  <si>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</si>
  <si>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</si>
  <si>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</si>
  <si>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</si>
  <si>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</si>
  <si>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</si>
  <si>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</si>
  <si>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</si>
  <si>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</si>
  <si>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</si>
  <si>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</si>
  <si>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</si>
  <si>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</si>
  <si>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</si>
  <si>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</si>
  <si>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</si>
  <si>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</si>
  <si>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</si>
  <si>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</si>
  <si>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</si>
  <si>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</si>
  <si>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</si>
  <si>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</si>
  <si>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</si>
  <si>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</si>
  <si>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</si>
  <si>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</si>
  <si>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</si>
  <si>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</si>
  <si>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</si>
  <si>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</si>
  <si>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</si>
  <si>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</si>
  <si>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</si>
  <si>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</si>
  <si>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</si>
  <si>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</si>
  <si>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</si>
  <si>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</si>
  <si>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</si>
  <si>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</si>
  <si>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</si>
  <si>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</si>
  <si>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</si>
  <si>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</si>
  <si>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</si>
  <si>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</si>
  <si>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</si>
  <si>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</si>
  <si>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</si>
  <si>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</si>
  <si>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</si>
  <si>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</si>
  <si>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</si>
  <si>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</si>
  <si>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</si>
  <si>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</si>
  <si>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</si>
  <si>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</si>
  <si>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</si>
  <si>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</si>
  <si>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</si>
  <si>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</si>
  <si>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</si>
  <si>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</si>
  <si>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</si>
  <si>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</si>
  <si>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</si>
  <si>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</si>
  <si>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</si>
  <si>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</si>
  <si>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</si>
  <si>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</si>
  <si>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</si>
  <si>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</si>
  <si>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</si>
  <si>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</si>
  <si>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</si>
  <si>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</si>
  <si>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</si>
  <si>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</si>
  <si>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</si>
  <si>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</si>
  <si>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</si>
  <si>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</si>
  <si>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</si>
  <si>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</si>
  <si>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</si>
  <si>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</si>
  <si>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</si>
  <si>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</si>
  <si>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</si>
  <si>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</si>
  <si>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</si>
  <si>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</si>
  <si>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</si>
  <si>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</si>
  <si>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</si>
  <si>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</si>
  <si>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</si>
  <si>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</si>
  <si>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</si>
  <si>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</si>
  <si>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</si>
  <si>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</si>
  <si>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</si>
  <si>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</si>
  <si>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</si>
  <si>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</si>
  <si>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</si>
  <si>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</si>
  <si>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</si>
  <si>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</si>
  <si>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</si>
  <si>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</si>
  <si>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</si>
  <si>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</si>
  <si>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</si>
  <si>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</si>
  <si>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</si>
  <si>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</si>
  <si>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</si>
  <si>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</si>
  <si>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</si>
  <si>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</si>
  <si>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</si>
  <si>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</si>
  <si>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</si>
  <si>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</si>
  <si>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</si>
  <si>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</si>
  <si>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</si>
  <si>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</si>
  <si>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</si>
  <si>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</si>
  <si>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</si>
  <si>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</si>
  <si>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</si>
  <si>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</si>
  <si>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</si>
  <si>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</si>
  <si>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</si>
  <si>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</si>
  <si>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</si>
  <si>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</si>
  <si>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</si>
  <si>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</si>
  <si>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</si>
  <si>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</si>
  <si>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</si>
  <si>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</si>
  <si>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</si>
  <si>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</si>
  <si>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</si>
  <si>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</si>
  <si>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</si>
  <si>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</si>
  <si>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</si>
  <si>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</si>
  <si>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</si>
  <si>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</si>
  <si>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</si>
  <si>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</si>
  <si>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</si>
  <si>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</si>
  <si>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</si>
  <si>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</si>
  <si>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</si>
  <si>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</si>
  <si>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</si>
  <si>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</si>
  <si>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</si>
  <si>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</si>
  <si>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</si>
  <si>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</si>
  <si>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</si>
  <si>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</si>
  <si>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</si>
  <si>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</si>
  <si>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</si>
  <si>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</si>
  <si>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</si>
  <si>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</si>
  <si>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</si>
  <si>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</si>
  <si>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</si>
  <si>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</si>
  <si>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</si>
  <si>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</si>
  <si>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</si>
  <si>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</si>
  <si>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</si>
  <si>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</si>
  <si>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</si>
  <si>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</si>
  <si>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</si>
  <si>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</si>
  <si>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</si>
  <si>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</si>
  <si>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</si>
  <si>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</si>
  <si>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</si>
  <si>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</si>
  <si>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</si>
  <si>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</si>
  <si>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</si>
  <si>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</si>
  <si>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</si>
  <si>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</si>
  <si>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</si>
  <si>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</si>
  <si>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</si>
  <si>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</si>
  <si>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</si>
  <si>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</si>
  <si>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</si>
  <si>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</si>
  <si>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</si>
  <si>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</si>
  <si>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</si>
  <si>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</si>
  <si>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</si>
  <si>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</si>
  <si>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</si>
  <si>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</si>
  <si>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</si>
  <si>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</si>
  <si>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</si>
  <si>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</si>
  <si>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</si>
  <si>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</si>
  <si>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</si>
  <si>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</si>
  <si>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</si>
  <si>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</si>
  <si>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</si>
  <si>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</si>
  <si>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</si>
  <si>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</si>
  <si>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</si>
  <si>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</si>
  <si>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</si>
  <si>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</si>
  <si>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</si>
  <si>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</si>
  <si>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</si>
  <si>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</si>
  <si>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</si>
  <si>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</si>
  <si>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</si>
  <si>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</si>
  <si>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</si>
  <si>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</si>
  <si>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</si>
  <si>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</si>
  <si>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</si>
  <si>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</si>
  <si>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</si>
  <si>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</si>
  <si>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</si>
  <si>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</si>
  <si>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</si>
  <si>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</si>
  <si>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</si>
  <si>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</si>
  <si>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</si>
  <si>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</si>
  <si>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</si>
  <si>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</si>
  <si>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</si>
  <si>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</si>
  <si>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</si>
  <si>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</si>
  <si>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</si>
  <si>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</si>
  <si>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</si>
  <si>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</si>
  <si>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</si>
  <si>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</si>
  <si>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</si>
  <si>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</si>
  <si>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</si>
  <si>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</si>
  <si>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</si>
  <si>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</si>
  <si>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</si>
  <si>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</si>
  <si>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</si>
  <si>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</si>
  <si>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</si>
  <si>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</si>
  <si>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</si>
  <si>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</si>
  <si>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</si>
  <si>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</si>
  <si>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</si>
  <si>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</si>
  <si>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</si>
  <si>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</si>
  <si>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</si>
  <si>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</si>
  <si>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</si>
  <si>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</si>
  <si>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</si>
  <si>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</si>
  <si>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</si>
  <si>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</si>
  <si>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</si>
  <si>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</si>
  <si>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</si>
  <si>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</si>
  <si>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</si>
  <si>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</si>
  <si>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</si>
  <si>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</si>
  <si>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</si>
  <si>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</si>
  <si>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</si>
  <si>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</si>
  <si>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</si>
  <si>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</si>
  <si>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</si>
  <si>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</si>
  <si>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</si>
  <si>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</si>
  <si>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</si>
  <si>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</si>
  <si>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</si>
  <si>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</si>
  <si>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</si>
  <si>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</si>
  <si>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</si>
  <si>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</si>
  <si>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</si>
  <si>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</si>
  <si>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</si>
  <si>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</si>
  <si>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</si>
  <si>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</si>
  <si>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</si>
  <si>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</si>
  <si>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</si>
  <si>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</si>
  <si>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</si>
  <si>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</si>
  <si>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</si>
  <si>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</si>
  <si>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</si>
  <si>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</si>
  <si>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</si>
  <si>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</si>
  <si>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</si>
  <si>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</si>
  <si>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</si>
  <si>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</si>
  <si>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</si>
  <si>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</si>
  <si>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</si>
  <si>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</si>
  <si>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</si>
  <si>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</si>
  <si>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</si>
  <si>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</si>
  <si>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</si>
  <si>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</si>
  <si>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</si>
  <si>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</si>
  <si>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</si>
  <si>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</si>
  <si>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</si>
  <si>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</si>
  <si>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</si>
  <si>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</si>
  <si>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</si>
  <si>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</si>
  <si>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</si>
  <si>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</si>
  <si>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</si>
  <si>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</si>
  <si>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</si>
  <si>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</si>
  <si>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</si>
  <si>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</si>
  <si>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</si>
  <si>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</si>
  <si>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</si>
  <si>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</si>
  <si>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</si>
  <si>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</si>
  <si>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</si>
  <si>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</si>
  <si>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</si>
  <si>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</si>
  <si>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</si>
  <si>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</si>
  <si>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</si>
  <si>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</si>
  <si>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</si>
  <si>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</si>
  <si>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</si>
  <si>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</si>
  <si>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</si>
  <si>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</si>
  <si>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</si>
  <si>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</si>
  <si>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</si>
  <si>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</si>
  <si>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</si>
  <si>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</si>
  <si>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</si>
  <si>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</si>
  <si>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</si>
  <si>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</si>
  <si>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</si>
  <si>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</si>
  <si>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</si>
  <si>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</si>
  <si>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</si>
  <si>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</si>
  <si>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</si>
  <si>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</si>
  <si>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</si>
  <si>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</si>
  <si>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</si>
  <si>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</si>
  <si>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</si>
  <si>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</si>
  <si>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</si>
  <si>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</si>
  <si>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</si>
  <si>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</si>
  <si>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</si>
  <si>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</si>
  <si>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</si>
  <si>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</si>
  <si>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</si>
  <si>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</si>
  <si>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</si>
  <si>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</si>
  <si>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</si>
  <si>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</si>
  <si>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</si>
  <si>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</si>
  <si>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</si>
  <si>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</si>
  <si>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</si>
  <si>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</si>
  <si>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</si>
  <si>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</si>
  <si>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</si>
  <si>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</si>
  <si>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</si>
  <si>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</si>
  <si>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</si>
  <si>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</si>
  <si>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</si>
  <si>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</si>
  <si>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</si>
  <si>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</si>
  <si>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</si>
  <si>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</si>
  <si>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</si>
  <si>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</si>
  <si>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</si>
  <si>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</si>
  <si>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</si>
  <si>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</si>
  <si>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</si>
  <si>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</si>
  <si>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</si>
  <si>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</si>
  <si>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</si>
  <si>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</si>
  <si>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</si>
  <si>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</si>
  <si>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</si>
  <si>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</si>
  <si>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</si>
  <si>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</si>
  <si>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</si>
  <si>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</si>
  <si>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</si>
  <si>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</si>
  <si>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</si>
  <si>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</si>
  <si>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</si>
  <si>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</si>
  <si>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</si>
  <si>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</si>
  <si>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</si>
  <si>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</si>
  <si>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</si>
  <si>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</si>
  <si>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</si>
  <si>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</si>
  <si>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</si>
  <si>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</si>
  <si>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</si>
  <si>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</si>
  <si>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</si>
  <si>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</si>
  <si>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</si>
  <si>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</si>
  <si>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</si>
  <si>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</si>
  <si>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</si>
  <si>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</si>
  <si>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</si>
  <si>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</si>
  <si>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</si>
  <si>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</si>
  <si>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</si>
  <si>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</si>
  <si>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</si>
  <si>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</si>
  <si>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</si>
  <si>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</si>
  <si>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</si>
  <si>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</si>
  <si>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</si>
  <si>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</si>
  <si>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</si>
  <si>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</si>
  <si>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</si>
  <si>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</si>
  <si>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</si>
  <si>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</si>
  <si>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</si>
  <si>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</si>
  <si>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</si>
  <si>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</si>
  <si>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</si>
  <si>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</si>
  <si>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</si>
  <si>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</si>
  <si>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</si>
  <si>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</si>
  <si>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</si>
  <si>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</si>
  <si>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</si>
  <si>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</si>
  <si>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</si>
  <si>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</si>
  <si>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</si>
  <si>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</si>
  <si>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</si>
  <si>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</si>
  <si>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</si>
  <si>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</si>
  <si>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</si>
  <si>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</si>
  <si>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</si>
  <si>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</si>
  <si>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</si>
  <si>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</si>
  <si>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</si>
  <si>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</si>
  <si>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</si>
  <si>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</si>
  <si>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</si>
  <si>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</si>
  <si>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</si>
  <si>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</si>
  <si>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</si>
  <si>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</si>
  <si>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</si>
  <si>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</si>
  <si>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</si>
  <si>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</si>
  <si>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</si>
  <si>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</si>
  <si>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</si>
  <si>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</si>
  <si>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</si>
  <si>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</si>
  <si>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</si>
  <si>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</si>
  <si>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</si>
  <si>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</si>
  <si>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</si>
  <si>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</si>
  <si>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</si>
  <si>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</si>
  <si>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</si>
  <si>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</si>
  <si>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</si>
  <si>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</si>
  <si>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</si>
  <si>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</si>
  <si>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</si>
  <si>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</si>
  <si>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</si>
  <si>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</si>
  <si>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</si>
  <si>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</si>
  <si>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</si>
  <si>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</si>
  <si>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</si>
  <si>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</si>
  <si>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</si>
  <si>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</si>
  <si>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</si>
  <si>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</si>
  <si>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</si>
  <si>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</si>
  <si>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</si>
  <si>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</si>
  <si>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</si>
  <si>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</si>
  <si>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</si>
  <si>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</si>
  <si>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</si>
  <si>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</si>
  <si>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</si>
  <si>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</si>
  <si>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</si>
  <si>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</si>
  <si>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</si>
  <si>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</si>
  <si>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</si>
  <si>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</si>
  <si>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</si>
  <si>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</si>
  <si>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</si>
  <si>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</si>
  <si>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</si>
  <si>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</si>
  <si>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</si>
  <si>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</si>
  <si>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</si>
  <si>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</si>
  <si>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</si>
  <si>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</si>
  <si>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</si>
  <si>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</si>
  <si>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</si>
  <si>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</si>
  <si>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</si>
  <si>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</si>
  <si>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</si>
  <si>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</si>
  <si>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</si>
  <si>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</si>
  <si>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</si>
  <si>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</si>
  <si>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</si>
  <si>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</si>
  <si>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</si>
  <si>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</si>
  <si>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</si>
  <si>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</si>
  <si>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</si>
  <si>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</si>
  <si>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</si>
  <si>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</si>
  <si>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</si>
  <si>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</si>
  <si>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</si>
  <si>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</si>
  <si>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</si>
  <si>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</si>
  <si>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</si>
  <si>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</si>
  <si>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</si>
  <si>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</si>
  <si>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</si>
  <si>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</si>
  <si>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</si>
  <si>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</si>
  <si>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</si>
  <si>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</si>
  <si>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</si>
  <si>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</si>
  <si>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</si>
  <si>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</si>
  <si>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</si>
  <si>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</si>
  <si>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</si>
  <si>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</si>
  <si>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</si>
  <si>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</si>
  <si>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</si>
  <si>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</si>
  <si>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</si>
  <si>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</si>
  <si>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</si>
  <si>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</si>
  <si>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</si>
  <si>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</si>
  <si>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</si>
  <si>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</si>
  <si>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</si>
  <si>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</si>
  <si>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</si>
  <si>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</si>
  <si>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</si>
  <si>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</si>
  <si>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</si>
  <si>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</si>
  <si>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</si>
  <si>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</si>
  <si>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</si>
  <si>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</si>
  <si>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</si>
  <si>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</si>
  <si>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</si>
  <si>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</si>
  <si>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</si>
  <si>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</si>
  <si>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</si>
  <si>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</si>
  <si>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</si>
  <si>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</si>
  <si>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</si>
  <si>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</si>
  <si>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</si>
  <si>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</si>
  <si>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</si>
  <si>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</si>
  <si>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</si>
  <si>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</si>
  <si>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</si>
  <si>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</si>
  <si>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</si>
  <si>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</si>
  <si>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</si>
  <si>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</si>
  <si>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</si>
  <si>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</si>
  <si>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</si>
  <si>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</si>
  <si>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</si>
  <si>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</si>
  <si>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</si>
  <si>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</si>
  <si>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</si>
  <si>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</si>
  <si>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</si>
  <si>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</si>
  <si>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</si>
  <si>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</si>
  <si>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</si>
  <si>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</si>
  <si>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</si>
  <si>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</si>
  <si>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</si>
  <si>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</si>
  <si>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</si>
  <si>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</si>
  <si>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</si>
  <si>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</si>
  <si>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</si>
  <si>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</si>
  <si>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</si>
  <si>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</si>
  <si>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</si>
  <si>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</si>
  <si>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</si>
  <si>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</si>
  <si>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</si>
  <si>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</si>
  <si>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</si>
  <si>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</si>
  <si>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</si>
  <si>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</si>
  <si>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</si>
  <si>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</si>
  <si>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</si>
  <si>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</si>
  <si>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</si>
  <si>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</si>
  <si>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</si>
  <si>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</si>
  <si>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</si>
  <si>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</si>
  <si>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</si>
  <si>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</si>
  <si>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</si>
  <si>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</si>
  <si>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</si>
  <si>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</si>
  <si>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</si>
  <si>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</si>
  <si>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</si>
  <si>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</si>
  <si>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</si>
  <si>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</si>
  <si>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</si>
  <si>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</si>
  <si>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</si>
  <si>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</si>
  <si>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</si>
  <si>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</si>
  <si>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</si>
  <si>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</si>
  <si>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</si>
  <si>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</si>
  <si>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</si>
  <si>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</si>
  <si>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</si>
  <si>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</si>
  <si>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</si>
  <si>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</si>
  <si>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</si>
  <si>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</si>
  <si>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</si>
  <si>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</si>
  <si>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</si>
  <si>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</si>
  <si>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</si>
  <si>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</si>
  <si>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</si>
  <si>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</si>
  <si>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</si>
  <si>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</si>
  <si>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</si>
  <si>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</si>
  <si>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</si>
  <si>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</si>
  <si>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</si>
  <si>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</si>
  <si>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</si>
  <si>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</si>
  <si>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</si>
  <si>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</si>
  <si>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</si>
  <si>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</si>
  <si>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</si>
  <si>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</si>
  <si>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</si>
  <si>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</si>
  <si>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</si>
  <si>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</si>
  <si>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</si>
  <si>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</si>
  <si>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</si>
  <si>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</si>
  <si>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</si>
  <si>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</si>
  <si>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</si>
  <si>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</si>
  <si>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</si>
  <si>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</si>
  <si>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</si>
  <si>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</si>
  <si>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</si>
  <si>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</si>
  <si>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</si>
  <si>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</si>
  <si>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</si>
  <si>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</si>
  <si>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</si>
  <si>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</si>
  <si>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</si>
  <si>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</si>
  <si>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</si>
  <si>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</si>
  <si>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</si>
  <si>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</si>
  <si>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</si>
  <si>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</si>
  <si>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</si>
  <si>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</si>
  <si>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</si>
  <si>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</si>
  <si>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</si>
  <si>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</si>
  <si>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</si>
  <si>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</si>
  <si>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</si>
  <si>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</si>
  <si>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</si>
  <si>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</si>
  <si>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</si>
  <si>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</si>
  <si>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</si>
  <si>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</si>
  <si>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</si>
  <si>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</si>
  <si>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</si>
  <si>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</si>
  <si>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</si>
  <si>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</si>
  <si>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</si>
  <si>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</si>
  <si>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</si>
  <si>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</si>
  <si>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</si>
  <si>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</si>
  <si>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</si>
  <si>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</si>
  <si>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</si>
  <si>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</si>
  <si>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</si>
  <si>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</si>
  <si>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</si>
  <si>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</si>
  <si>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</si>
  <si>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</si>
  <si>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</si>
  <si>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</si>
  <si>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</si>
  <si>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</si>
  <si>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</si>
  <si>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</si>
  <si>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</si>
  <si>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</si>
  <si>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</si>
  <si>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</si>
  <si>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</si>
  <si>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</si>
  <si>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</si>
  <si>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</si>
  <si>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</si>
  <si>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</si>
  <si>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</si>
  <si>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</si>
  <si>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</si>
  <si>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</si>
  <si>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</si>
  <si>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</si>
  <si>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</si>
  <si>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</si>
  <si>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</si>
  <si>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</si>
  <si>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</si>
  <si>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</si>
  <si>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</si>
  <si>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</si>
  <si>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</si>
  <si>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</si>
  <si>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</si>
  <si>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</si>
  <si>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</si>
  <si>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</si>
  <si>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</si>
  <si>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</si>
  <si>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</si>
  <si>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</si>
  <si>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</si>
  <si>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</si>
  <si>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</si>
  <si>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</si>
  <si>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</si>
  <si>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</si>
  <si>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</si>
  <si>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</si>
  <si>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</si>
  <si>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</si>
  <si>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</si>
  <si>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</si>
  <si>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</si>
  <si>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</si>
  <si>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</si>
  <si>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</si>
  <si>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</si>
  <si>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</si>
  <si>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</si>
  <si>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</si>
  <si>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</si>
  <si>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</si>
  <si>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</si>
  <si>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</si>
  <si>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</si>
  <si>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</si>
  <si>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</si>
  <si>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</si>
  <si>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</si>
  <si>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</si>
  <si>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</si>
  <si>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</si>
  <si>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</si>
  <si>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</si>
  <si>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</si>
  <si>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</si>
  <si>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</si>
  <si>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</si>
  <si>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</si>
  <si>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</si>
  <si>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</si>
  <si>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</si>
  <si>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</si>
  <si>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</si>
  <si>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</si>
  <si>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</si>
  <si>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</si>
  <si>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</si>
  <si>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</si>
  <si>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</si>
  <si>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</si>
  <si>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</si>
  <si>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</si>
  <si>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</si>
  <si>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</si>
  <si>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</si>
  <si>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</si>
  <si>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</si>
  <si>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</si>
  <si>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</si>
  <si>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</si>
  <si>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</si>
  <si>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</si>
  <si>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</si>
  <si>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</si>
  <si>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</si>
  <si>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</si>
  <si>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</si>
  <si>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</si>
  <si>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</si>
  <si>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</si>
  <si>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</si>
  <si>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</si>
  <si>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</si>
  <si>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</si>
  <si>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</si>
  <si>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</si>
  <si>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</si>
  <si>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</si>
  <si>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</si>
  <si>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</si>
  <si>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</si>
  <si>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</si>
  <si>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</si>
  <si>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</si>
  <si>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</si>
  <si>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</si>
  <si>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</si>
  <si>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</si>
  <si>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</si>
  <si>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</si>
  <si>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</si>
  <si>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</si>
  <si>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</si>
  <si>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</si>
  <si>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</si>
  <si>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</si>
  <si>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</si>
  <si>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</si>
  <si>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</si>
  <si>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</si>
  <si>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</si>
  <si>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</si>
  <si>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</si>
  <si>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</si>
  <si>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</si>
  <si>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</si>
  <si>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</si>
  <si>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</si>
  <si>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</si>
  <si>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</si>
  <si>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</si>
  <si>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</si>
  <si>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</si>
  <si>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</si>
  <si>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</si>
  <si>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</si>
  <si>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</si>
  <si>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</si>
  <si>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</si>
  <si>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</si>
  <si>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</si>
  <si>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</si>
  <si>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</si>
  <si>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</si>
  <si>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</si>
  <si>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</si>
  <si>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</si>
  <si>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</si>
  <si>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</si>
  <si>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</si>
  <si>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</si>
  <si>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</si>
  <si>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</si>
  <si>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</si>
  <si>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</si>
  <si>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</si>
  <si>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</si>
  <si>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</si>
  <si>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</si>
  <si>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</si>
  <si>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</si>
  <si>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</si>
  <si>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</si>
  <si>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</si>
  <si>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</si>
  <si>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</si>
  <si>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</si>
  <si>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</si>
  <si>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</si>
  <si>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</si>
  <si>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</si>
  <si>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</si>
  <si>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</si>
  <si>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</si>
  <si>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</si>
  <si>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</si>
  <si>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</si>
  <si>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</si>
  <si>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</si>
  <si>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</si>
  <si>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</si>
  <si>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</si>
  <si>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</si>
  <si>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</si>
  <si>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</si>
  <si>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</si>
  <si>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</si>
  <si>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</si>
  <si>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</si>
  <si>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</si>
  <si>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</si>
  <si>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</si>
  <si>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</si>
  <si>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</si>
  <si>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</si>
  <si>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</si>
  <si>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</si>
  <si>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</si>
  <si>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</si>
  <si>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</si>
  <si>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</si>
  <si>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</si>
  <si>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</si>
  <si>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</si>
  <si>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</si>
  <si>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</si>
  <si>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</si>
  <si>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</si>
  <si>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</si>
  <si>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</si>
  <si>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</si>
  <si>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</si>
  <si>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</si>
  <si>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</si>
  <si>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</si>
  <si>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</si>
  <si>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</si>
  <si>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</si>
  <si>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</si>
  <si>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</si>
  <si>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</si>
  <si>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</si>
  <si>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</si>
  <si>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</si>
  <si>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</si>
  <si>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</si>
  <si>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</si>
  <si>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</si>
  <si>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</si>
  <si>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</si>
  <si>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</si>
  <si>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</si>
  <si>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</si>
  <si>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</si>
  <si>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</si>
  <si>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</si>
  <si>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</si>
  <si>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</si>
  <si>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</si>
  <si>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</si>
  <si>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</si>
  <si>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</si>
  <si>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</si>
  <si>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</si>
  <si>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</si>
  <si>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</si>
  <si>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</si>
  <si>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</si>
  <si>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</si>
  <si>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</si>
  <si>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</si>
  <si>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</si>
  <si>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</si>
  <si>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</si>
  <si>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</si>
  <si>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</si>
  <si>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</si>
  <si>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</si>
  <si>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</si>
  <si>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</si>
  <si>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</si>
  <si>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</si>
  <si>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</si>
  <si>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</si>
  <si>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</si>
  <si>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</si>
  <si>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</si>
  <si>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</si>
  <si>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</si>
  <si>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</si>
  <si>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</si>
  <si>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</si>
  <si>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</si>
  <si>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</si>
  <si>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</si>
  <si>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</si>
  <si>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</si>
  <si>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</si>
  <si>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</si>
  <si>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</si>
  <si>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</si>
  <si>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</si>
  <si>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</si>
  <si>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</si>
  <si>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</si>
  <si>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</si>
  <si>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</si>
  <si>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</si>
  <si>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</si>
  <si>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</si>
  <si>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</si>
  <si>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</si>
  <si>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</si>
  <si>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</si>
  <si>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</si>
  <si>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</si>
  <si>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</si>
  <si>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</si>
  <si>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</si>
  <si>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</si>
  <si>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</si>
  <si>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</si>
  <si>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</si>
  <si>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</si>
  <si>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</si>
  <si>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</si>
  <si>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</si>
  <si>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</si>
  <si>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</si>
  <si>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</si>
  <si>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</si>
  <si>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</si>
  <si>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</si>
  <si>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</si>
  <si>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</si>
  <si>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</si>
  <si>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</si>
  <si>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</si>
  <si>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</si>
  <si>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</si>
  <si>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</si>
  <si>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</si>
  <si>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</si>
  <si>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</si>
  <si>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</si>
  <si>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</si>
  <si>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</si>
  <si>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</si>
  <si>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</si>
  <si>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</si>
  <si>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</si>
  <si>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</si>
  <si>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</si>
  <si>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</si>
  <si>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</si>
  <si>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</si>
  <si>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</si>
  <si>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</si>
  <si>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</si>
  <si>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</si>
  <si>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</si>
  <si>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</si>
  <si>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</si>
  <si>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</si>
  <si>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</si>
  <si>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</si>
  <si>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</si>
  <si>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</si>
  <si>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</si>
  <si>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</si>
  <si>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</si>
  <si>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</si>
  <si>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</si>
  <si>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</si>
  <si>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</si>
  <si>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</si>
  <si>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</si>
  <si>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</si>
  <si>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</si>
  <si>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</si>
  <si>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</si>
  <si>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</si>
  <si>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</si>
  <si>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</si>
  <si>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</si>
  <si>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</si>
  <si>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</si>
  <si>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</si>
  <si>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</si>
  <si>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</si>
  <si>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</si>
  <si>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</si>
  <si>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</si>
  <si>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</si>
  <si>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</si>
  <si>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</si>
  <si>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</si>
  <si>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</si>
  <si>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</si>
  <si>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</si>
  <si>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</si>
  <si>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</si>
  <si>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</si>
  <si>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</si>
  <si>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</si>
  <si>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</si>
  <si>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</si>
  <si>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</si>
  <si>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</si>
  <si>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</si>
  <si>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</si>
  <si>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</si>
  <si>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</si>
  <si>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</si>
  <si>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</si>
  <si>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</si>
  <si>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</si>
  <si>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</si>
  <si>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</si>
  <si>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</si>
  <si>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</si>
  <si>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</si>
  <si>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</si>
  <si>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</si>
  <si>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</si>
  <si>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</si>
  <si>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</si>
  <si>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</si>
  <si>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</si>
  <si>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</si>
  <si>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</si>
  <si>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</si>
  <si>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</si>
  <si>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</si>
  <si>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</si>
  <si>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</si>
  <si>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</si>
  <si>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</si>
  <si>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</si>
  <si>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</si>
  <si>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</si>
  <si>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</si>
  <si>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</si>
  <si>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</si>
  <si>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</si>
  <si>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</si>
  <si>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</si>
  <si>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</si>
  <si>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</si>
  <si>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</si>
  <si>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</si>
  <si>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</si>
  <si>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</si>
  <si>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</si>
  <si>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</si>
  <si>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</si>
  <si>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</si>
  <si>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</si>
  <si>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</si>
  <si>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</si>
  <si>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</si>
  <si>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</si>
  <si>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</si>
  <si>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</si>
  <si>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</si>
  <si>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</si>
  <si>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</si>
  <si>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</si>
  <si>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</si>
  <si>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</si>
  <si>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</si>
  <si>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</si>
  <si>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</si>
  <si>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</si>
  <si>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</si>
  <si>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</si>
  <si>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</si>
  <si>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</si>
  <si>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</si>
  <si>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</si>
  <si>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</si>
  <si>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</si>
  <si>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</si>
  <si>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</si>
  <si>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</si>
  <si>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</si>
  <si>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</si>
  <si>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</si>
  <si>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</si>
  <si>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</si>
  <si>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</si>
  <si>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</si>
  <si>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</si>
  <si>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</si>
  <si>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</si>
  <si>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</si>
  <si>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</si>
  <si>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</si>
  <si>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</si>
  <si>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</si>
  <si>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</si>
  <si>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</si>
  <si>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</si>
  <si>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</si>
  <si>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</si>
  <si>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</si>
  <si>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</si>
  <si>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</si>
  <si>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</si>
  <si>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</si>
  <si>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</si>
  <si>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</si>
  <si>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</si>
  <si>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</si>
  <si>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</si>
  <si>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</si>
  <si>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</si>
  <si>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</si>
  <si>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</si>
  <si>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</si>
  <si>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</si>
  <si>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</si>
  <si>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</si>
  <si>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</si>
  <si>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</si>
  <si>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</si>
  <si>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</si>
  <si>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</si>
  <si>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</si>
  <si>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</si>
  <si>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</si>
  <si>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</si>
  <si>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</si>
  <si>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</si>
  <si>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</si>
  <si>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</si>
  <si>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</si>
  <si>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</si>
  <si>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</si>
  <si>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</si>
  <si>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</si>
  <si>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</si>
  <si>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</si>
  <si>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</si>
  <si>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</si>
  <si>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</si>
  <si>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</si>
  <si>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</si>
  <si>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</si>
  <si>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</si>
  <si>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</si>
  <si>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</si>
  <si>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</si>
  <si>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</si>
  <si>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</si>
  <si>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</si>
  <si>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</si>
  <si>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</si>
  <si>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</si>
  <si>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</si>
  <si>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</si>
  <si>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</si>
  <si>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</si>
  <si>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</si>
  <si>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</si>
  <si>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</si>
  <si>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</si>
  <si>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</si>
  <si>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</si>
  <si>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</si>
  <si>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</si>
  <si>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</si>
  <si>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</si>
  <si>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</si>
  <si>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</si>
  <si>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</si>
  <si>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</si>
  <si>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</si>
  <si>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</si>
  <si>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</si>
  <si>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</si>
  <si>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</si>
  <si>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</si>
  <si>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</si>
  <si>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</si>
  <si>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</si>
  <si>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</si>
  <si>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</si>
  <si>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</si>
  <si>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</si>
  <si>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</si>
  <si>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</si>
  <si>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</si>
  <si>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</si>
  <si>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</si>
  <si>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</si>
  <si>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</si>
  <si>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</si>
  <si>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</si>
  <si>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</si>
  <si>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</si>
  <si>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</si>
  <si>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</si>
  <si>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</si>
  <si>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</si>
  <si>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</si>
  <si>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</si>
  <si>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</si>
  <si>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</si>
  <si>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</si>
  <si>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</si>
  <si>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</si>
  <si>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</si>
  <si>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</si>
  <si>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</si>
  <si>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</si>
  <si>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</si>
  <si>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</si>
  <si>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</si>
  <si>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</si>
  <si>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</si>
  <si>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</si>
  <si>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</si>
  <si>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</si>
  <si>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</si>
  <si>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</si>
  <si>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</si>
  <si>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</si>
  <si>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</si>
  <si>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</si>
  <si>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</si>
  <si>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</si>
  <si>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</si>
  <si>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</si>
  <si>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</si>
  <si>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</si>
  <si>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</si>
  <si>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</si>
  <si>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</si>
  <si>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</si>
  <si>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</si>
  <si>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</si>
  <si>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</si>
  <si>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</si>
  <si>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</si>
  <si>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</si>
  <si>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</si>
  <si>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</si>
  <si>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</si>
  <si>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</si>
  <si>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</si>
  <si>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</si>
  <si>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</si>
  <si>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</si>
  <si>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</si>
  <si>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</si>
  <si>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</si>
  <si>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</si>
  <si>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</si>
  <si>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</si>
  <si>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</si>
  <si>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</si>
  <si>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</si>
  <si>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</si>
  <si>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</si>
  <si>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</si>
  <si>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</si>
  <si>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</si>
  <si>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</si>
  <si>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</si>
  <si>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</si>
  <si>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</si>
  <si>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</si>
  <si>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</si>
  <si>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</si>
  <si>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</si>
  <si>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</si>
  <si>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</si>
  <si>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</si>
  <si>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</si>
  <si>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</si>
  <si>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</si>
  <si>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</si>
  <si>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</si>
  <si>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</si>
  <si>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</si>
  <si>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</si>
  <si>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</si>
  <si>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</si>
  <si>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</si>
  <si>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</si>
  <si>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</si>
  <si>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</si>
  <si>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</si>
  <si>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</si>
  <si>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</si>
  <si>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</si>
  <si>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</si>
  <si>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</si>
  <si>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</si>
  <si>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</si>
  <si>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</si>
  <si>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</si>
  <si>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</si>
  <si>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</si>
  <si>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</si>
  <si>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</si>
  <si>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</si>
  <si>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</si>
  <si>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</si>
  <si>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</si>
  <si>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</si>
  <si>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</si>
  <si>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</si>
  <si>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</si>
  <si>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</si>
  <si>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</si>
  <si>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</si>
  <si>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</si>
  <si>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</si>
  <si>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</si>
  <si>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</si>
  <si>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</si>
  <si>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</si>
  <si>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</si>
  <si>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</si>
  <si>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</si>
  <si>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</si>
  <si>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</si>
  <si>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</si>
  <si>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</si>
  <si>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</si>
  <si>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</si>
  <si>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</si>
  <si>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</si>
  <si>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</si>
  <si>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</si>
  <si>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</si>
  <si>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</si>
  <si>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</si>
  <si>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</si>
  <si>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</si>
  <si>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</si>
  <si>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</si>
  <si>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</si>
  <si>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</si>
  <si>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</si>
  <si>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</si>
  <si>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</si>
  <si>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</si>
  <si>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</si>
  <si>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</si>
  <si>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</si>
  <si>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</si>
  <si>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</si>
  <si>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</si>
  <si>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</si>
  <si>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</si>
  <si>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</si>
  <si>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</si>
  <si>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</si>
  <si>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</si>
  <si>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</si>
  <si>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</si>
  <si>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</si>
  <si>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</si>
  <si>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</si>
  <si>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</si>
  <si>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</si>
  <si>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</si>
  <si>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</si>
  <si>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</si>
  <si>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</si>
  <si>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</si>
  <si>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</si>
  <si>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</si>
  <si>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</si>
  <si>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</si>
  <si>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</si>
  <si>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</si>
  <si>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</si>
  <si>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</si>
  <si>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</si>
  <si>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</si>
  <si>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</si>
  <si>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</si>
  <si>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</si>
  <si>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</si>
  <si>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</si>
  <si>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</si>
  <si>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</si>
  <si>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</si>
  <si>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</si>
  <si>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</si>
  <si>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</si>
  <si>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</si>
  <si>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</si>
  <si>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</si>
  <si>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</si>
  <si>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</si>
  <si>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</si>
  <si>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</si>
  <si>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</si>
  <si>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</si>
  <si>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</si>
  <si>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</si>
  <si>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</si>
  <si>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</si>
  <si>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</si>
  <si>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</si>
  <si>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</si>
  <si>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</si>
  <si>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</si>
  <si>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</si>
  <si>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</si>
  <si>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</si>
  <si>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</si>
  <si>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</si>
  <si>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</si>
  <si>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</si>
  <si>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</si>
  <si>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</si>
  <si>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</si>
  <si>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</si>
  <si>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</si>
  <si>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</si>
  <si>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</si>
  <si>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</si>
  <si>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</si>
  <si>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</si>
  <si>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</si>
  <si>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</si>
  <si>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</si>
  <si>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</si>
  <si>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</si>
  <si>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</si>
  <si>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</si>
  <si>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</si>
  <si>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</si>
  <si>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</si>
  <si>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</si>
  <si>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</si>
  <si>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</si>
  <si>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</si>
  <si>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</si>
  <si>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</si>
  <si>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</si>
  <si>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</si>
  <si>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</si>
  <si>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</si>
  <si>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</si>
  <si>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</si>
  <si>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</si>
  <si>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</si>
  <si>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</si>
  <si>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</si>
  <si>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</si>
  <si>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</si>
  <si>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</si>
  <si>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</si>
  <si>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</si>
  <si>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</si>
  <si>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</si>
  <si>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</si>
  <si>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</si>
  <si>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</si>
  <si>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</si>
  <si>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</si>
  <si>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</si>
  <si>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</si>
  <si>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</si>
  <si>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</si>
  <si>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</si>
  <si>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</si>
  <si>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</si>
  <si>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</si>
  <si>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</si>
  <si>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</si>
  <si>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</si>
  <si>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</si>
  <si>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</si>
  <si>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</si>
  <si>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</si>
  <si>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</si>
  <si>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</si>
  <si>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</si>
  <si>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</si>
  <si>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</si>
  <si>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</si>
  <si>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</si>
  <si>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</si>
  <si>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</si>
  <si>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</si>
  <si>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</si>
  <si>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</si>
  <si>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</si>
  <si>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</si>
  <si>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</si>
  <si>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</si>
  <si>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</si>
  <si>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</si>
  <si>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</si>
  <si>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</si>
  <si>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</si>
  <si>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</si>
  <si>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</si>
  <si>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</si>
  <si>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</si>
  <si>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</si>
  <si>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</si>
  <si>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</si>
  <si>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</si>
  <si>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</si>
  <si>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</si>
  <si>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</si>
  <si>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</si>
  <si>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</si>
  <si>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</si>
  <si>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</si>
  <si>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</si>
  <si>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</si>
  <si>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</si>
  <si>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</si>
  <si>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</si>
  <si>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</si>
  <si>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</si>
  <si>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</si>
  <si>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</si>
  <si>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</si>
  <si>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</si>
  <si>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</si>
  <si>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</si>
  <si>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</si>
  <si>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</si>
  <si>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</si>
  <si>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</si>
  <si>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</si>
  <si>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</si>
  <si>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</si>
  <si>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</si>
  <si>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</si>
  <si>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</si>
  <si>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</si>
  <si>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</si>
  <si>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</si>
  <si>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</si>
  <si>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</si>
  <si>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</si>
  <si>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</si>
  <si>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</si>
  <si>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</si>
  <si>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</si>
  <si>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</si>
  <si>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</si>
  <si>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</si>
  <si>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</si>
  <si>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</si>
  <si>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</si>
  <si>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</si>
  <si>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</si>
  <si>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</si>
  <si>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</si>
  <si>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</si>
  <si>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</si>
  <si>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</si>
  <si>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</si>
  <si>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</si>
  <si>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</si>
  <si>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</si>
  <si>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</si>
  <si>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</si>
  <si>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</si>
  <si>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</si>
  <si>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</si>
  <si>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</si>
  <si>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</si>
  <si>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</si>
  <si>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</si>
  <si>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</si>
  <si>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</si>
  <si>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</si>
  <si>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</si>
  <si>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</si>
  <si>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</si>
  <si>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</si>
  <si>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</si>
  <si>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</si>
  <si>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</si>
  <si>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</si>
  <si>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</si>
  <si>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</si>
  <si>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</si>
  <si>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</si>
  <si>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</si>
  <si>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</si>
  <si>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</si>
  <si>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</si>
  <si>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</si>
  <si>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</si>
  <si>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</si>
  <si>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</si>
  <si>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</si>
  <si>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</si>
  <si>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</si>
  <si>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</si>
  <si>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</si>
  <si>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</si>
  <si>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</si>
  <si>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</si>
  <si>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</si>
  <si>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</si>
  <si>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</si>
  <si>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</si>
  <si>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</si>
  <si>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</si>
  <si>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</si>
  <si>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</si>
  <si>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</si>
  <si>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</si>
  <si>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</si>
  <si>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</si>
  <si>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</si>
  <si>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</si>
  <si>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</si>
  <si>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</si>
  <si>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</si>
  <si>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</si>
  <si>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</si>
  <si>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</si>
  <si>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</si>
  <si>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</si>
  <si>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</si>
  <si>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</si>
  <si>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</si>
  <si>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</si>
  <si>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</si>
  <si>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</si>
  <si>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</si>
  <si>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</si>
  <si>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</si>
  <si>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</si>
  <si>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</si>
  <si>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</si>
  <si>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</si>
  <si>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</si>
  <si>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</si>
  <si>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</si>
  <si>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</si>
  <si>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</si>
  <si>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</si>
  <si>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</si>
  <si>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</si>
  <si>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</si>
  <si>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</si>
  <si>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</si>
  <si>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</si>
  <si>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</si>
  <si>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</si>
  <si>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</si>
  <si>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</si>
  <si>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</si>
  <si>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</si>
  <si>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</si>
  <si>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</si>
  <si>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</si>
  <si>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</si>
  <si>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</si>
  <si>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</si>
  <si>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</si>
  <si>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</si>
  <si>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</si>
  <si>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</si>
  <si>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</si>
  <si>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</si>
  <si>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</si>
  <si>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</si>
  <si>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</si>
  <si>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</si>
  <si>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</si>
  <si>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</si>
  <si>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</si>
  <si>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</si>
  <si>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</si>
  <si>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</si>
  <si>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</si>
  <si>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</si>
  <si>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</si>
  <si>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</si>
  <si>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</si>
  <si>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</si>
  <si>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</si>
  <si>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</si>
  <si>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</si>
  <si>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</si>
  <si>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</si>
  <si>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</si>
  <si>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</si>
  <si>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</si>
  <si>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</si>
  <si>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</si>
  <si>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</si>
  <si>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</si>
  <si>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</si>
  <si>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</si>
  <si>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</si>
  <si>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</si>
  <si>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</si>
  <si>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</si>
  <si>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</si>
  <si>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</si>
  <si>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</si>
  <si>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</si>
  <si>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</si>
  <si>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</si>
  <si>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</si>
  <si>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</si>
  <si>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</si>
  <si>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</si>
  <si>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</si>
  <si>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</si>
  <si>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</si>
  <si>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</si>
  <si>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</si>
  <si>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</si>
  <si>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</si>
  <si>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</si>
  <si>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</si>
  <si>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</si>
  <si>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</si>
  <si>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</si>
  <si>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</si>
  <si>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</si>
  <si>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</si>
  <si>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</si>
  <si>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</si>
  <si>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</si>
  <si>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</si>
  <si>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</si>
  <si>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</si>
  <si>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</si>
  <si>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</si>
  <si>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</si>
  <si>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</si>
  <si>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</si>
  <si>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</si>
  <si>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</si>
  <si>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</si>
  <si>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</si>
  <si>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</si>
  <si>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</si>
  <si>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</si>
  <si>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</si>
  <si>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</si>
  <si>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</si>
  <si>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</si>
  <si>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</si>
  <si>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</si>
  <si>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</si>
  <si>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</si>
  <si>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</si>
  <si>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</si>
  <si>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</si>
  <si>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</si>
  <si>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</si>
  <si>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</si>
  <si>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</si>
  <si>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</si>
  <si>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</si>
  <si>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</si>
  <si>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</si>
  <si>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</si>
  <si>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</si>
  <si>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</si>
  <si>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</si>
  <si>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</si>
  <si>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</si>
  <si>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</si>
  <si>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</si>
  <si>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</si>
  <si>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</si>
  <si>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</si>
  <si>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</si>
  <si>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</si>
  <si>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</si>
  <si>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</si>
  <si>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</si>
  <si>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</si>
  <si>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</si>
  <si>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</si>
  <si>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</si>
  <si>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</si>
  <si>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</si>
  <si>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</si>
  <si>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</si>
  <si>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</si>
  <si>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</si>
  <si>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</si>
  <si>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</si>
  <si>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</si>
  <si>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</si>
  <si>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</si>
  <si>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</si>
  <si>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</si>
  <si>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</si>
  <si>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</si>
  <si>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</si>
  <si>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</si>
  <si>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</si>
  <si>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</si>
  <si>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</si>
  <si>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</si>
  <si>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</si>
  <si>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</si>
  <si>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</si>
  <si>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</si>
  <si>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</si>
  <si>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</si>
  <si>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</si>
  <si>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</si>
  <si>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</si>
  <si>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</si>
  <si>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</si>
  <si>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</si>
  <si>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</si>
  <si>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</si>
  <si>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</si>
  <si>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</si>
  <si>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</si>
  <si>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</si>
  <si>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</si>
  <si>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</si>
  <si>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</si>
  <si>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</si>
  <si>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</si>
  <si>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</si>
  <si>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</si>
  <si>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</si>
  <si>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</si>
  <si>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</si>
  <si>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</si>
  <si>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</si>
  <si>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</si>
  <si>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</si>
  <si>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</si>
  <si>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</si>
  <si>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</si>
  <si>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</si>
  <si>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</si>
  <si>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</si>
  <si>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</si>
  <si>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</si>
  <si>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</si>
  <si>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</si>
  <si>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</si>
  <si>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</si>
  <si>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</si>
  <si>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</si>
  <si>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</si>
  <si>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</si>
  <si>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</si>
  <si>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</si>
  <si>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</si>
  <si>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</si>
  <si>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</si>
  <si>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</si>
  <si>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</si>
  <si>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</si>
  <si>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</si>
  <si>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</si>
  <si>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</si>
  <si>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</si>
  <si>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</si>
  <si>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</si>
  <si>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</si>
  <si>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</si>
  <si>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</si>
  <si>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</si>
  <si>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</si>
  <si>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</si>
  <si>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</si>
  <si>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</si>
  <si>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</si>
  <si>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</si>
  <si>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</si>
  <si>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</si>
  <si>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</si>
  <si>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</si>
  <si>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</si>
  <si>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</si>
  <si>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</si>
  <si>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</si>
  <si>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</si>
  <si>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</si>
  <si>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</si>
  <si>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</si>
  <si>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</si>
  <si>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</si>
  <si>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</si>
  <si>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</si>
  <si>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</si>
  <si>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</si>
  <si>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</si>
  <si>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</si>
  <si>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</si>
  <si>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</si>
  <si>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</si>
  <si>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</si>
  <si>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</si>
  <si>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</si>
  <si>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</si>
  <si>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</si>
  <si>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</si>
  <si>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</si>
  <si>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</si>
  <si>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</si>
  <si>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</si>
  <si>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</si>
  <si>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</si>
  <si>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</si>
  <si>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</si>
  <si>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</si>
  <si>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</si>
  <si>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</si>
  <si>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</si>
  <si>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</si>
  <si>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</si>
  <si>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</si>
  <si>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</si>
  <si>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</si>
  <si>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</si>
  <si>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</si>
  <si>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</si>
  <si>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</si>
  <si>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</si>
  <si>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</si>
  <si>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</si>
  <si>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</si>
  <si>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</si>
  <si>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</si>
  <si>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</si>
  <si>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</si>
  <si>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</si>
  <si>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</si>
  <si>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</si>
  <si>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</si>
  <si>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</si>
  <si>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</si>
  <si>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</si>
  <si>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</si>
  <si>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</si>
  <si>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</si>
  <si>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</si>
  <si>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</si>
  <si>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</si>
  <si>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</si>
  <si>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</si>
  <si>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</si>
  <si>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</si>
  <si>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</si>
  <si>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</si>
  <si>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</si>
  <si>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</si>
  <si>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</si>
  <si>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</si>
  <si>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</si>
  <si>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</si>
  <si>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</si>
  <si>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</si>
  <si>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</si>
  <si>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</si>
  <si>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</si>
  <si>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</si>
  <si>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</si>
  <si>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</si>
  <si>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</si>
  <si>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</si>
  <si>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</si>
  <si>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</si>
  <si>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</si>
  <si>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</si>
  <si>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</si>
  <si>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</si>
  <si>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</si>
  <si>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</si>
  <si>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</si>
  <si>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</si>
  <si>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</si>
  <si>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</si>
  <si>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</si>
  <si>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</si>
  <si>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</si>
  <si>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</si>
  <si>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</si>
  <si>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</si>
  <si>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</si>
  <si>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</si>
  <si>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</si>
  <si>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</si>
  <si>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</si>
  <si>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</si>
  <si>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</si>
  <si>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</si>
  <si>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</si>
  <si>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</si>
  <si>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</si>
  <si>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</si>
  <si>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</si>
  <si>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</si>
  <si>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</si>
  <si>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</si>
  <si>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</si>
  <si>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</si>
  <si>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</si>
  <si>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</si>
  <si>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</si>
  <si>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</si>
  <si>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</si>
  <si>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</si>
  <si>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</si>
  <si>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</si>
  <si>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</si>
  <si>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</si>
  <si>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</si>
  <si>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</si>
  <si>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</si>
  <si>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</si>
  <si>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</si>
  <si>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</si>
  <si>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</si>
  <si>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</si>
  <si>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</si>
  <si>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</si>
  <si>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</si>
  <si>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</si>
  <si>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</si>
  <si>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</si>
  <si>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</si>
  <si>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</si>
  <si>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</si>
  <si>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</si>
  <si>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</si>
  <si>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</si>
  <si>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</si>
  <si>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</si>
  <si>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</si>
  <si>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</si>
  <si>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</si>
  <si>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</si>
  <si>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</si>
  <si>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</si>
  <si>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</si>
  <si>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</si>
  <si>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</si>
  <si>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</si>
  <si>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</si>
  <si>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</si>
  <si>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</si>
  <si>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</si>
  <si>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</si>
  <si>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</si>
  <si>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</si>
  <si>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</si>
  <si>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</si>
  <si>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</si>
  <si>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</si>
  <si>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</si>
  <si>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</si>
  <si>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</si>
  <si>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</si>
  <si>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</si>
  <si>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</si>
  <si>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</si>
  <si>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</si>
  <si>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</si>
  <si>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</si>
  <si>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</si>
  <si>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</si>
  <si>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</si>
  <si>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</si>
  <si>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</si>
  <si>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</si>
  <si>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</si>
  <si>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</si>
  <si>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</si>
  <si>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</si>
  <si>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</si>
  <si>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</si>
  <si>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</si>
  <si>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</si>
  <si>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</si>
  <si>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</si>
  <si>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</si>
  <si>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</si>
  <si>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</si>
  <si>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</si>
  <si>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</si>
  <si>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</si>
  <si>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</si>
  <si>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</si>
  <si>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</si>
  <si>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</si>
  <si>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</si>
  <si>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</si>
  <si>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</si>
  <si>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</si>
  <si>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</si>
  <si>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</si>
  <si>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</si>
  <si>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</si>
  <si>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</si>
  <si>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</si>
  <si>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</si>
  <si>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</si>
  <si>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</si>
  <si>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</si>
  <si>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</si>
  <si>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</si>
  <si>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</si>
  <si>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</si>
  <si>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</si>
  <si>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</si>
  <si>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</si>
  <si>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</si>
  <si>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</si>
  <si>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</si>
  <si>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</si>
  <si>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</si>
  <si>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</si>
  <si>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</si>
  <si>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</si>
  <si>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</si>
  <si>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</si>
  <si>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</si>
  <si>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</si>
  <si>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</si>
  <si>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</si>
  <si>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</si>
  <si>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</si>
  <si>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</si>
  <si>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</si>
  <si>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</si>
  <si>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</si>
  <si>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</si>
  <si>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</si>
  <si>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</si>
  <si>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</si>
  <si>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</si>
  <si>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</si>
  <si>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</si>
  <si>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</si>
  <si>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</si>
  <si>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</si>
  <si>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</si>
  <si>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</si>
  <si>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</si>
  <si>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</si>
  <si>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</si>
  <si>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</si>
  <si>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</si>
  <si>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</si>
  <si>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</si>
  <si>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</si>
  <si>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</si>
  <si>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</si>
  <si>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</si>
  <si>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</si>
  <si>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</si>
  <si>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</si>
  <si>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</si>
  <si>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</si>
  <si>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</si>
  <si>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</si>
  <si>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</si>
  <si>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</si>
  <si>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</si>
  <si>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</si>
  <si>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</si>
  <si>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</si>
  <si>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</si>
  <si>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</si>
  <si>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</si>
  <si>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</si>
  <si>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</si>
  <si>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</si>
  <si>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</si>
  <si>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</si>
  <si>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</si>
  <si>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</si>
  <si>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</si>
  <si>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</si>
  <si>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</si>
  <si>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</si>
  <si>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</si>
  <si>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</si>
  <si>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</si>
  <si>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</si>
  <si>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</si>
  <si>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</si>
  <si>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</si>
  <si>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</si>
  <si>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</si>
  <si>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</si>
  <si>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</si>
  <si>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</si>
  <si>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</si>
  <si>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</si>
  <si>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</si>
  <si>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</si>
  <si>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</si>
  <si>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</si>
  <si>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</si>
  <si>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</si>
  <si>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</si>
  <si>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</si>
  <si>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</si>
  <si>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</si>
  <si>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</si>
  <si>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</si>
  <si>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</si>
  <si>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</si>
  <si>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</si>
  <si>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</si>
  <si>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</si>
  <si>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</si>
  <si>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</si>
  <si>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</si>
  <si>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</si>
  <si>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</si>
  <si>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</si>
  <si>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</si>
  <si>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</si>
  <si>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</si>
  <si>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</si>
  <si>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</si>
  <si>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</si>
  <si>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</si>
  <si>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</si>
  <si>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</si>
  <si>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</si>
  <si>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20/11/2021</t>
  </si>
  <si>
    <t>Cut-off Date: 31/10/2021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</si>
</sst>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1367</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2514</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2514</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2515</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582</v>
      </c>
      <c r="C171" s="85" t="s">
        <v>459</v>
      </c>
      <c r="D171" s="85" t="s">
        <v>460</v>
      </c>
      <c r="E171" s="85"/>
      <c r="F171" s="85" t="s">
        <v>427</v>
      </c>
      <c r="G171" s="85"/>
    </row>
    <row r="172">
      <c r="A172" s="237" t="s">
        <v>1733</v>
      </c>
      <c r="B172" s="237" t="s">
        <v>584</v>
      </c>
      <c r="C172" s="352"/>
      <c r="D172" s="352"/>
      <c r="E172" s="253"/>
      <c r="F172" s="352"/>
      <c r="G172" s="244"/>
    </row>
    <row r="173">
      <c r="A173" s="237" t="s">
        <v>1734</v>
      </c>
      <c r="B173" s="237" t="s">
        <v>586</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594</v>
      </c>
      <c r="C181" s="85" t="s">
        <v>459</v>
      </c>
      <c r="D181" s="85" t="s">
        <v>460</v>
      </c>
      <c r="E181" s="85"/>
      <c r="F181" s="85" t="s">
        <v>427</v>
      </c>
      <c r="G181" s="85"/>
    </row>
    <row r="182">
      <c r="A182" s="237" t="s">
        <v>1742</v>
      </c>
      <c r="B182" s="237" t="s">
        <v>596</v>
      </c>
      <c r="C182" s="352"/>
      <c r="D182" s="352"/>
      <c r="E182" s="253"/>
      <c r="F182" s="352"/>
      <c r="G182" s="244"/>
    </row>
    <row r="183">
      <c r="A183" s="237" t="s">
        <v>1743</v>
      </c>
      <c r="B183" s="237" t="s">
        <v>598</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606</v>
      </c>
      <c r="C191" s="85" t="s">
        <v>459</v>
      </c>
      <c r="D191" s="85" t="s">
        <v>460</v>
      </c>
      <c r="E191" s="85"/>
      <c r="F191" s="85" t="s">
        <v>427</v>
      </c>
      <c r="G191" s="85"/>
    </row>
    <row r="192">
      <c r="A192" s="237" t="s">
        <v>1751</v>
      </c>
      <c r="B192" s="245" t="s">
        <v>608</v>
      </c>
      <c r="C192" s="352"/>
      <c r="D192" s="352"/>
      <c r="E192" s="253"/>
      <c r="F192" s="352"/>
      <c r="G192" s="244"/>
    </row>
    <row r="193">
      <c r="A193" s="237" t="s">
        <v>1752</v>
      </c>
      <c r="B193" s="245" t="s">
        <v>610</v>
      </c>
      <c r="C193" s="352"/>
      <c r="D193" s="352"/>
      <c r="E193" s="253"/>
      <c r="F193" s="352"/>
      <c r="G193" s="244"/>
    </row>
    <row r="194">
      <c r="A194" s="237" t="s">
        <v>1753</v>
      </c>
      <c r="B194" s="245" t="s">
        <v>612</v>
      </c>
      <c r="C194" s="352"/>
      <c r="D194" s="352"/>
      <c r="E194" s="252"/>
      <c r="F194" s="352"/>
      <c r="G194" s="244"/>
    </row>
    <row r="195">
      <c r="A195" s="237" t="s">
        <v>1754</v>
      </c>
      <c r="B195" s="245" t="s">
        <v>614</v>
      </c>
      <c r="C195" s="352"/>
      <c r="D195" s="352"/>
      <c r="E195" s="252"/>
      <c r="F195" s="352"/>
      <c r="G195" s="244"/>
    </row>
    <row r="196">
      <c r="A196" s="237" t="s">
        <v>1755</v>
      </c>
      <c r="B196" s="245" t="s">
        <v>616</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621</v>
      </c>
      <c r="C201" s="85" t="s">
        <v>459</v>
      </c>
      <c r="D201" s="85" t="s">
        <v>460</v>
      </c>
      <c r="E201" s="85"/>
      <c r="F201" s="85" t="s">
        <v>427</v>
      </c>
      <c r="G201" s="85"/>
    </row>
    <row r="202">
      <c r="A202" s="237" t="s">
        <v>1756</v>
      </c>
      <c r="B202" s="237" t="s">
        <v>623</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1573</v>
      </c>
      <c r="C210" s="265"/>
      <c r="D210" s="265"/>
      <c r="E210" s="265"/>
      <c r="F210" s="265"/>
      <c r="G210" s="265"/>
    </row>
    <row r="211">
      <c r="A211" s="85"/>
      <c r="B211" s="85" t="s">
        <v>628</v>
      </c>
      <c r="C211" s="85" t="s">
        <v>629</v>
      </c>
      <c r="D211" s="85" t="s">
        <v>630</v>
      </c>
      <c r="E211" s="85"/>
      <c r="F211" s="85" t="s">
        <v>459</v>
      </c>
      <c r="G211" s="85" t="s">
        <v>631</v>
      </c>
    </row>
    <row r="212">
      <c r="A212" s="237" t="s">
        <v>1757</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1783</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1784</v>
      </c>
      <c r="B244" s="237" t="s">
        <v>665</v>
      </c>
      <c r="C244" s="346"/>
      <c r="D244" s="353"/>
      <c r="E244" s="237"/>
      <c r="F244" s="254" t="str">
        <f>IF($C$252=0,"",IF(C244="[for completion]","",IF(C244="","",C244/$C$252)))</f>
        <v/>
      </c>
      <c r="G244" s="254" t="str">
        <f>IF($D$252=0,"",IF(D244="[for completion]","",IF(D244="","",D244/$D$252)))</f>
        <v/>
      </c>
    </row>
    <row r="245">
      <c r="A245" s="237" t="s">
        <v>1785</v>
      </c>
      <c r="B245" s="237" t="s">
        <v>667</v>
      </c>
      <c r="C245" s="346"/>
      <c r="D245" s="353"/>
      <c r="E245" s="237"/>
      <c r="F245" s="254" t="str">
        <f>IF($C$252=0,"",IF(C245="[for completion]","",IF(C245="","",C245/$C$252)))</f>
        <v/>
      </c>
      <c r="G245" s="254" t="str">
        <f>IF($D$252=0,"",IF(D245="[for completion]","",IF(D245="","",D245/$D$252)))</f>
        <v/>
      </c>
    </row>
    <row r="246">
      <c r="A246" s="237" t="s">
        <v>1786</v>
      </c>
      <c r="B246" s="237" t="s">
        <v>669</v>
      </c>
      <c r="C246" s="346"/>
      <c r="D246" s="353"/>
      <c r="E246" s="237"/>
      <c r="F246" s="254" t="str">
        <f>IF($C$252=0,"",IF(C246="[for completion]","",IF(C246="","",C246/$C$252)))</f>
        <v/>
      </c>
      <c r="G246" s="254" t="str">
        <f>IF($D$252=0,"",IF(D246="[for completion]","",IF(D246="","",D246/$D$252)))</f>
        <v/>
      </c>
    </row>
    <row r="247">
      <c r="A247" s="237" t="s">
        <v>1787</v>
      </c>
      <c r="B247" s="237" t="s">
        <v>671</v>
      </c>
      <c r="C247" s="346"/>
      <c r="D247" s="353"/>
      <c r="E247" s="237"/>
      <c r="F247" s="254" t="str">
        <f>IF($C$252=0,"",IF(C247="[for completion]","",IF(C247="","",C247/$C$252)))</f>
        <v/>
      </c>
      <c r="G247" s="254" t="str">
        <f>IF($D$252=0,"",IF(D247="[for completion]","",IF(D247="","",D247/$D$252)))</f>
        <v/>
      </c>
    </row>
    <row r="248">
      <c r="A248" s="237" t="s">
        <v>1788</v>
      </c>
      <c r="B248" s="237" t="s">
        <v>673</v>
      </c>
      <c r="C248" s="346"/>
      <c r="D248" s="353"/>
      <c r="E248" s="237"/>
      <c r="F248" s="254" t="str">
        <f>IF($C$252=0,"",IF(C248="[for completion]","",IF(C248="","",C248/$C$252)))</f>
        <v/>
      </c>
      <c r="G248" s="254" t="str">
        <f>IF($D$252=0,"",IF(D248="[for completion]","",IF(D248="","",D248/$D$252)))</f>
        <v/>
      </c>
    </row>
    <row r="249">
      <c r="A249" s="237" t="s">
        <v>1789</v>
      </c>
      <c r="B249" s="237" t="s">
        <v>675</v>
      </c>
      <c r="C249" s="346"/>
      <c r="D249" s="353"/>
      <c r="E249" s="237"/>
      <c r="F249" s="254" t="str">
        <f>IF($C$252=0,"",IF(C249="[for completion]","",IF(C249="","",C249/$C$252)))</f>
        <v/>
      </c>
      <c r="G249" s="254" t="str">
        <f>IF($D$252=0,"",IF(D249="[for completion]","",IF(D249="","",D249/$D$252)))</f>
        <v/>
      </c>
    </row>
    <row r="250">
      <c r="A250" s="237" t="s">
        <v>1790</v>
      </c>
      <c r="B250" s="237" t="s">
        <v>677</v>
      </c>
      <c r="C250" s="346"/>
      <c r="D250" s="353"/>
      <c r="E250" s="237"/>
      <c r="F250" s="254" t="str">
        <f>IF($C$252=0,"",IF(C250="[for completion]","",IF(C250="","",C250/$C$252)))</f>
        <v/>
      </c>
      <c r="G250" s="254" t="str">
        <f>IF($D$252=0,"",IF(D250="[for completion]","",IF(D250="","",D250/$D$252)))</f>
        <v/>
      </c>
    </row>
    <row r="251">
      <c r="A251" s="237" t="s">
        <v>1791</v>
      </c>
      <c r="B251" s="237" t="s">
        <v>679</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682</v>
      </c>
      <c r="C253" s="346"/>
      <c r="D253" s="353"/>
      <c r="E253" s="237"/>
      <c r="F253" s="254" t="s">
        <v>1596</v>
      </c>
      <c r="G253" s="254" t="s">
        <v>1596</v>
      </c>
    </row>
    <row r="254">
      <c r="A254" s="237" t="s">
        <v>1794</v>
      </c>
      <c r="B254" s="241" t="s">
        <v>684</v>
      </c>
      <c r="C254" s="346"/>
      <c r="D254" s="353"/>
      <c r="E254" s="237"/>
      <c r="F254" s="254" t="s">
        <v>1596</v>
      </c>
      <c r="G254" s="254" t="s">
        <v>1596</v>
      </c>
    </row>
    <row r="255">
      <c r="A255" s="237" t="s">
        <v>1795</v>
      </c>
      <c r="B255" s="241" t="s">
        <v>686</v>
      </c>
      <c r="C255" s="346"/>
      <c r="D255" s="353"/>
      <c r="E255" s="237"/>
      <c r="F255" s="254" t="s">
        <v>1596</v>
      </c>
      <c r="G255" s="254" t="s">
        <v>1596</v>
      </c>
    </row>
    <row r="256">
      <c r="A256" s="237" t="s">
        <v>1796</v>
      </c>
      <c r="B256" s="241" t="s">
        <v>688</v>
      </c>
      <c r="C256" s="346"/>
      <c r="D256" s="353"/>
      <c r="E256" s="237"/>
      <c r="F256" s="254" t="s">
        <v>1596</v>
      </c>
      <c r="G256" s="254" t="s">
        <v>1596</v>
      </c>
    </row>
    <row r="257">
      <c r="A257" s="237" t="s">
        <v>1797</v>
      </c>
      <c r="B257" s="241" t="s">
        <v>690</v>
      </c>
      <c r="C257" s="346"/>
      <c r="D257" s="353"/>
      <c r="E257" s="237"/>
      <c r="F257" s="254" t="s">
        <v>1596</v>
      </c>
      <c r="G257" s="254" t="s">
        <v>1596</v>
      </c>
    </row>
    <row r="258">
      <c r="A258" s="237" t="s">
        <v>1798</v>
      </c>
      <c r="B258" s="241" t="s">
        <v>692</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696</v>
      </c>
      <c r="C262" s="85" t="s">
        <v>629</v>
      </c>
      <c r="D262" s="85" t="s">
        <v>630</v>
      </c>
      <c r="E262" s="85"/>
      <c r="F262" s="85" t="s">
        <v>459</v>
      </c>
      <c r="G262" s="85" t="s">
        <v>631</v>
      </c>
    </row>
    <row r="263">
      <c r="A263" s="237" t="s">
        <v>1802</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1803</v>
      </c>
      <c r="B266" s="237" t="s">
        <v>665</v>
      </c>
      <c r="C266" s="346"/>
      <c r="D266" s="353"/>
      <c r="E266" s="237"/>
      <c r="F266" s="254" t="str">
        <f>IF($C$274=0,"",IF(C266="[for completion]","",IF(C266="","",C266/$C$274)))</f>
        <v/>
      </c>
      <c r="G266" s="254" t="str">
        <f>IF($D$274=0,"",IF(D266="[for completion]","",IF(D266="","",D266/$D$274)))</f>
        <v/>
      </c>
    </row>
    <row r="267">
      <c r="A267" s="237" t="s">
        <v>1804</v>
      </c>
      <c r="B267" s="237" t="s">
        <v>667</v>
      </c>
      <c r="C267" s="346"/>
      <c r="D267" s="353"/>
      <c r="E267" s="237"/>
      <c r="F267" s="254" t="str">
        <f>IF($C$274=0,"",IF(C267="[for completion]","",IF(C267="","",C267/$C$274)))</f>
        <v/>
      </c>
      <c r="G267" s="254" t="str">
        <f>IF($D$274=0,"",IF(D267="[for completion]","",IF(D267="","",D267/$D$274)))</f>
        <v/>
      </c>
    </row>
    <row r="268">
      <c r="A268" s="237" t="s">
        <v>1805</v>
      </c>
      <c r="B268" s="237" t="s">
        <v>669</v>
      </c>
      <c r="C268" s="346"/>
      <c r="D268" s="353"/>
      <c r="E268" s="237"/>
      <c r="F268" s="254" t="str">
        <f>IF($C$274=0,"",IF(C268="[for completion]","",IF(C268="","",C268/$C$274)))</f>
        <v/>
      </c>
      <c r="G268" s="254" t="str">
        <f>IF($D$274=0,"",IF(D268="[for completion]","",IF(D268="","",D268/$D$274)))</f>
        <v/>
      </c>
    </row>
    <row r="269">
      <c r="A269" s="237" t="s">
        <v>1806</v>
      </c>
      <c r="B269" s="237" t="s">
        <v>671</v>
      </c>
      <c r="C269" s="346"/>
      <c r="D269" s="353"/>
      <c r="E269" s="237"/>
      <c r="F269" s="254" t="str">
        <f>IF($C$274=0,"",IF(C269="[for completion]","",IF(C269="","",C269/$C$274)))</f>
        <v/>
      </c>
      <c r="G269" s="254" t="str">
        <f>IF($D$274=0,"",IF(D269="[for completion]","",IF(D269="","",D269/$D$274)))</f>
        <v/>
      </c>
    </row>
    <row r="270">
      <c r="A270" s="237" t="s">
        <v>1807</v>
      </c>
      <c r="B270" s="237" t="s">
        <v>673</v>
      </c>
      <c r="C270" s="346"/>
      <c r="D270" s="353"/>
      <c r="E270" s="237"/>
      <c r="F270" s="254" t="str">
        <f>IF($C$274=0,"",IF(C270="[for completion]","",IF(C270="","",C270/$C$274)))</f>
        <v/>
      </c>
      <c r="G270" s="254" t="str">
        <f>IF($D$274=0,"",IF(D270="[for completion]","",IF(D270="","",D270/$D$274)))</f>
        <v/>
      </c>
    </row>
    <row r="271">
      <c r="A271" s="237" t="s">
        <v>1808</v>
      </c>
      <c r="B271" s="237" t="s">
        <v>675</v>
      </c>
      <c r="C271" s="346"/>
      <c r="D271" s="353"/>
      <c r="E271" s="237"/>
      <c r="F271" s="254" t="str">
        <f>IF($C$274=0,"",IF(C271="[for completion]","",IF(C271="","",C271/$C$274)))</f>
        <v/>
      </c>
      <c r="G271" s="254" t="str">
        <f>IF($D$274=0,"",IF(D271="[for completion]","",IF(D271="","",D271/$D$274)))</f>
        <v/>
      </c>
    </row>
    <row r="272">
      <c r="A272" s="237" t="s">
        <v>1809</v>
      </c>
      <c r="B272" s="237" t="s">
        <v>677</v>
      </c>
      <c r="C272" s="346"/>
      <c r="D272" s="353"/>
      <c r="E272" s="237"/>
      <c r="F272" s="254" t="str">
        <f>IF($C$274=0,"",IF(C272="[for completion]","",IF(C272="","",C272/$C$274)))</f>
        <v/>
      </c>
      <c r="G272" s="254" t="str">
        <f>IF($D$274=0,"",IF(D272="[for completion]","",IF(D272="","",D272/$D$274)))</f>
        <v/>
      </c>
    </row>
    <row r="273">
      <c r="A273" s="237" t="s">
        <v>1810</v>
      </c>
      <c r="B273" s="237" t="s">
        <v>679</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682</v>
      </c>
      <c r="C275" s="346"/>
      <c r="D275" s="353"/>
      <c r="E275" s="237"/>
      <c r="F275" s="254" t="s">
        <v>1596</v>
      </c>
      <c r="G275" s="254" t="s">
        <v>1596</v>
      </c>
    </row>
    <row r="276">
      <c r="A276" s="237" t="s">
        <v>1813</v>
      </c>
      <c r="B276" s="241" t="s">
        <v>684</v>
      </c>
      <c r="C276" s="346"/>
      <c r="D276" s="353"/>
      <c r="E276" s="237"/>
      <c r="F276" s="254" t="s">
        <v>1596</v>
      </c>
      <c r="G276" s="254" t="s">
        <v>1596</v>
      </c>
    </row>
    <row r="277">
      <c r="A277" s="237" t="s">
        <v>1814</v>
      </c>
      <c r="B277" s="241" t="s">
        <v>686</v>
      </c>
      <c r="C277" s="346"/>
      <c r="D277" s="353"/>
      <c r="E277" s="237"/>
      <c r="F277" s="254" t="s">
        <v>1596</v>
      </c>
      <c r="G277" s="254" t="s">
        <v>1596</v>
      </c>
    </row>
    <row r="278">
      <c r="A278" s="237" t="s">
        <v>1815</v>
      </c>
      <c r="B278" s="241" t="s">
        <v>688</v>
      </c>
      <c r="C278" s="346"/>
      <c r="D278" s="353"/>
      <c r="E278" s="237"/>
      <c r="F278" s="254" t="s">
        <v>1596</v>
      </c>
      <c r="G278" s="254" t="s">
        <v>1596</v>
      </c>
    </row>
    <row r="279">
      <c r="A279" s="237" t="s">
        <v>1816</v>
      </c>
      <c r="B279" s="241" t="s">
        <v>690</v>
      </c>
      <c r="C279" s="346"/>
      <c r="D279" s="353"/>
      <c r="E279" s="237"/>
      <c r="F279" s="254" t="s">
        <v>1596</v>
      </c>
      <c r="G279" s="254" t="s">
        <v>1596</v>
      </c>
    </row>
    <row r="280">
      <c r="A280" s="237" t="s">
        <v>1817</v>
      </c>
      <c r="B280" s="241" t="s">
        <v>692</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716</v>
      </c>
      <c r="C284" s="85" t="s">
        <v>459</v>
      </c>
      <c r="D284" s="85"/>
      <c r="E284" s="85"/>
      <c r="F284" s="85"/>
      <c r="G284" s="85"/>
    </row>
    <row r="285">
      <c r="A285" s="237" t="s">
        <v>1821</v>
      </c>
      <c r="B285" s="237" t="s">
        <v>718</v>
      </c>
      <c r="C285" s="352"/>
      <c r="D285" s="237"/>
      <c r="E285" s="240"/>
      <c r="F285" s="240"/>
      <c r="G285" s="240"/>
    </row>
    <row r="286">
      <c r="A286" s="237" t="s">
        <v>1822</v>
      </c>
      <c r="B286" s="237" t="s">
        <v>720</v>
      </c>
      <c r="C286" s="352"/>
      <c r="D286" s="237"/>
      <c r="E286" s="240"/>
      <c r="F286" s="240"/>
      <c r="G286" s="235"/>
    </row>
    <row r="287">
      <c r="A287" s="237" t="s">
        <v>1823</v>
      </c>
      <c r="B287" s="275" t="s">
        <v>722</v>
      </c>
      <c r="C287" s="352"/>
      <c r="D287" s="237"/>
      <c r="E287" s="240"/>
      <c r="F287" s="240"/>
      <c r="G287" s="235"/>
    </row>
    <row r="288" s="269" customFormat="1">
      <c r="A288" s="275" t="s">
        <v>1824</v>
      </c>
      <c r="B288" s="275" t="s">
        <v>2416</v>
      </c>
      <c r="C288" s="352"/>
      <c r="D288" s="275"/>
      <c r="E288" s="240"/>
      <c r="F288" s="240"/>
      <c r="G288" s="273"/>
    </row>
    <row r="289">
      <c r="A289" s="275" t="s">
        <v>1825</v>
      </c>
      <c r="B289" s="244" t="s">
        <v>1360</v>
      </c>
      <c r="C289" s="352"/>
      <c r="D289" s="247"/>
      <c r="E289" s="247"/>
      <c r="F289" s="248"/>
      <c r="G289" s="248"/>
    </row>
    <row r="290">
      <c r="A290" s="275" t="s">
        <v>2417</v>
      </c>
      <c r="B290" s="237" t="s">
        <v>97</v>
      </c>
      <c r="C290" s="352"/>
      <c r="D290" s="237"/>
      <c r="E290" s="240"/>
      <c r="F290" s="240"/>
      <c r="G290" s="235"/>
    </row>
    <row r="291">
      <c r="A291" s="237" t="s">
        <v>1826</v>
      </c>
      <c r="B291" s="241" t="s">
        <v>726</v>
      </c>
      <c r="C291" s="354"/>
      <c r="D291" s="237"/>
      <c r="E291" s="240"/>
      <c r="F291" s="240"/>
      <c r="G291" s="235"/>
    </row>
    <row r="292">
      <c r="A292" s="275" t="s">
        <v>1827</v>
      </c>
      <c r="B292" s="241" t="s">
        <v>728</v>
      </c>
      <c r="C292" s="352"/>
      <c r="D292" s="237"/>
      <c r="E292" s="240"/>
      <c r="F292" s="240"/>
      <c r="G292" s="235"/>
    </row>
    <row r="293">
      <c r="A293" s="275" t="s">
        <v>1828</v>
      </c>
      <c r="B293" s="241" t="s">
        <v>730</v>
      </c>
      <c r="C293" s="352"/>
      <c r="D293" s="237"/>
      <c r="E293" s="240"/>
      <c r="F293" s="240"/>
      <c r="G293" s="235"/>
    </row>
    <row r="294">
      <c r="A294" s="275" t="s">
        <v>1829</v>
      </c>
      <c r="B294" s="241" t="s">
        <v>732</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738</v>
      </c>
      <c r="C301" s="85" t="s">
        <v>459</v>
      </c>
      <c r="D301" s="85"/>
      <c r="E301" s="85"/>
      <c r="F301" s="85"/>
      <c r="G301" s="85"/>
    </row>
    <row r="302">
      <c r="A302" s="237" t="s">
        <v>1836</v>
      </c>
      <c r="B302" s="237" t="s">
        <v>1361</v>
      </c>
      <c r="C302" s="352"/>
      <c r="D302" s="237"/>
      <c r="E302" s="235"/>
      <c r="F302" s="235"/>
      <c r="G302" s="235"/>
    </row>
    <row r="303">
      <c r="A303" s="237" t="s">
        <v>1837</v>
      </c>
      <c r="B303" s="237" t="s">
        <v>740</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2509</v>
      </c>
      <c r="C353" s="85" t="s">
        <v>65</v>
      </c>
      <c r="D353" s="85" t="s">
        <v>1583</v>
      </c>
      <c r="E353" s="85"/>
      <c r="F353" s="85" t="s">
        <v>459</v>
      </c>
      <c r="G353" s="85" t="s">
        <v>2512</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2512</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2510</v>
      </c>
      <c r="C376" s="85" t="s">
        <v>65</v>
      </c>
      <c r="D376" s="85" t="s">
        <v>1583</v>
      </c>
      <c r="E376" s="85"/>
      <c r="F376" s="85" t="s">
        <v>459</v>
      </c>
      <c r="G376" s="85" t="s">
        <v>2512</v>
      </c>
    </row>
    <row r="377">
      <c r="A377" s="270" t="s">
        <v>2139</v>
      </c>
      <c r="B377" s="272" t="s">
        <v>2511</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629</v>
      </c>
      <c r="D433" s="85" t="s">
        <v>630</v>
      </c>
      <c r="E433" s="85"/>
      <c r="F433" s="85" t="s">
        <v>460</v>
      </c>
      <c r="G433" s="85" t="s">
        <v>631</v>
      </c>
    </row>
    <row r="434">
      <c r="A434" s="227" t="s">
        <v>1884</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629</v>
      </c>
      <c r="D462" s="85" t="s">
        <v>630</v>
      </c>
      <c r="E462" s="85"/>
      <c r="F462" s="85" t="s">
        <v>460</v>
      </c>
      <c r="G462" s="85" t="s">
        <v>631</v>
      </c>
    </row>
    <row r="463">
      <c r="A463" s="237" t="s">
        <v>1895</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1896</v>
      </c>
      <c r="B466" s="237" t="s">
        <v>665</v>
      </c>
      <c r="C466" s="346"/>
      <c r="D466" s="353"/>
      <c r="E466" s="237"/>
      <c r="F466" s="254" t="str">
        <f>IF($C$474=0,"",IF(C466="[for completion]","",IF(C466="","",C466/$C$474)))</f>
        <v/>
      </c>
      <c r="G466" s="254" t="str">
        <f>IF($D$474=0,"",IF(D466="[for completion]","",IF(D466="","",D466/$D$474)))</f>
        <v/>
      </c>
    </row>
    <row r="467">
      <c r="A467" s="275" t="s">
        <v>1897</v>
      </c>
      <c r="B467" s="237" t="s">
        <v>667</v>
      </c>
      <c r="C467" s="346"/>
      <c r="D467" s="353"/>
      <c r="E467" s="237"/>
      <c r="F467" s="254" t="str">
        <f>IF($C$474=0,"",IF(C467="[for completion]","",IF(C467="","",C467/$C$474)))</f>
        <v/>
      </c>
      <c r="G467" s="254" t="str">
        <f>IF($D$474=0,"",IF(D467="[for completion]","",IF(D467="","",D467/$D$474)))</f>
        <v/>
      </c>
    </row>
    <row r="468">
      <c r="A468" s="275" t="s">
        <v>1898</v>
      </c>
      <c r="B468" s="237" t="s">
        <v>669</v>
      </c>
      <c r="C468" s="346"/>
      <c r="D468" s="353"/>
      <c r="E468" s="237"/>
      <c r="F468" s="254" t="str">
        <f>IF($C$474=0,"",IF(C468="[for completion]","",IF(C468="","",C468/$C$474)))</f>
        <v/>
      </c>
      <c r="G468" s="254" t="str">
        <f>IF($D$474=0,"",IF(D468="[for completion]","",IF(D468="","",D468/$D$474)))</f>
        <v/>
      </c>
    </row>
    <row r="469">
      <c r="A469" s="275" t="s">
        <v>1899</v>
      </c>
      <c r="B469" s="237" t="s">
        <v>671</v>
      </c>
      <c r="C469" s="346"/>
      <c r="D469" s="353"/>
      <c r="E469" s="237"/>
      <c r="F469" s="254" t="str">
        <f>IF($C$474=0,"",IF(C469="[for completion]","",IF(C469="","",C469/$C$474)))</f>
        <v/>
      </c>
      <c r="G469" s="254" t="str">
        <f>IF($D$474=0,"",IF(D469="[for completion]","",IF(D469="","",D469/$D$474)))</f>
        <v/>
      </c>
    </row>
    <row r="470">
      <c r="A470" s="275" t="s">
        <v>1900</v>
      </c>
      <c r="B470" s="237" t="s">
        <v>673</v>
      </c>
      <c r="C470" s="346"/>
      <c r="D470" s="353"/>
      <c r="E470" s="237"/>
      <c r="F470" s="254" t="str">
        <f>IF($C$474=0,"",IF(C470="[for completion]","",IF(C470="","",C470/$C$474)))</f>
        <v/>
      </c>
      <c r="G470" s="254" t="str">
        <f>IF($D$474=0,"",IF(D470="[for completion]","",IF(D470="","",D470/$D$474)))</f>
        <v/>
      </c>
    </row>
    <row r="471">
      <c r="A471" s="275" t="s">
        <v>1901</v>
      </c>
      <c r="B471" s="237" t="s">
        <v>675</v>
      </c>
      <c r="C471" s="346"/>
      <c r="D471" s="353"/>
      <c r="E471" s="237"/>
      <c r="F471" s="254" t="str">
        <f>IF($C$474=0,"",IF(C471="[for completion]","",IF(C471="","",C471/$C$474)))</f>
        <v/>
      </c>
      <c r="G471" s="254" t="str">
        <f>IF($D$474=0,"",IF(D471="[for completion]","",IF(D471="","",D471/$D$474)))</f>
        <v/>
      </c>
    </row>
    <row r="472">
      <c r="A472" s="275" t="s">
        <v>1902</v>
      </c>
      <c r="B472" s="237" t="s">
        <v>677</v>
      </c>
      <c r="C472" s="346"/>
      <c r="D472" s="353"/>
      <c r="E472" s="237"/>
      <c r="F472" s="254" t="str">
        <f>IF($C$474=0,"",IF(C472="[for completion]","",IF(C472="","",C472/$C$474)))</f>
        <v/>
      </c>
      <c r="G472" s="254" t="str">
        <f>IF($D$474=0,"",IF(D472="[for completion]","",IF(D472="","",D472/$D$474)))</f>
        <v/>
      </c>
    </row>
    <row r="473">
      <c r="A473" s="275" t="s">
        <v>1903</v>
      </c>
      <c r="B473" s="237" t="s">
        <v>679</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682</v>
      </c>
      <c r="C475" s="346"/>
      <c r="D475" s="353"/>
      <c r="E475" s="237"/>
      <c r="F475" s="254" t="s">
        <v>1596</v>
      </c>
      <c r="G475" s="254" t="s">
        <v>1596</v>
      </c>
    </row>
    <row r="476">
      <c r="A476" s="275" t="s">
        <v>1906</v>
      </c>
      <c r="B476" s="241" t="s">
        <v>684</v>
      </c>
      <c r="C476" s="346"/>
      <c r="D476" s="353"/>
      <c r="E476" s="237"/>
      <c r="F476" s="254" t="s">
        <v>1596</v>
      </c>
      <c r="G476" s="254" t="s">
        <v>1596</v>
      </c>
    </row>
    <row r="477">
      <c r="A477" s="275" t="s">
        <v>1907</v>
      </c>
      <c r="B477" s="241" t="s">
        <v>686</v>
      </c>
      <c r="C477" s="346"/>
      <c r="D477" s="353"/>
      <c r="E477" s="237"/>
      <c r="F477" s="254" t="s">
        <v>1596</v>
      </c>
      <c r="G477" s="254" t="s">
        <v>1596</v>
      </c>
    </row>
    <row r="478">
      <c r="A478" s="275" t="s">
        <v>1908</v>
      </c>
      <c r="B478" s="241" t="s">
        <v>688</v>
      </c>
      <c r="C478" s="346"/>
      <c r="D478" s="353"/>
      <c r="E478" s="237"/>
      <c r="F478" s="254" t="s">
        <v>1596</v>
      </c>
      <c r="G478" s="254" t="s">
        <v>1596</v>
      </c>
    </row>
    <row r="479">
      <c r="A479" s="275" t="s">
        <v>1909</v>
      </c>
      <c r="B479" s="241" t="s">
        <v>690</v>
      </c>
      <c r="C479" s="346"/>
      <c r="D479" s="353"/>
      <c r="E479" s="237"/>
      <c r="F479" s="254" t="s">
        <v>1596</v>
      </c>
      <c r="G479" s="254" t="s">
        <v>1596</v>
      </c>
    </row>
    <row r="480">
      <c r="A480" s="275" t="s">
        <v>1910</v>
      </c>
      <c r="B480" s="241" t="s">
        <v>692</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629</v>
      </c>
      <c r="D484" s="85" t="s">
        <v>630</v>
      </c>
      <c r="E484" s="85"/>
      <c r="F484" s="85" t="s">
        <v>460</v>
      </c>
      <c r="G484" s="85" t="s">
        <v>631</v>
      </c>
    </row>
    <row r="485">
      <c r="A485" s="237" t="s">
        <v>1915</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1916</v>
      </c>
      <c r="B488" s="237" t="s">
        <v>665</v>
      </c>
      <c r="C488" s="346"/>
      <c r="D488" s="353"/>
      <c r="E488" s="237"/>
      <c r="F488" s="254" t="str">
        <f>IF($C$496=0,"",IF(C488="[for completion]","",IF(C488="","",C488/$C$496)))</f>
        <v/>
      </c>
      <c r="G488" s="254" t="str">
        <f>IF($D$496=0,"",IF(D488="[for completion]","",IF(D488="","",D488/$D$496)))</f>
        <v/>
      </c>
    </row>
    <row r="489">
      <c r="A489" s="275" t="s">
        <v>1917</v>
      </c>
      <c r="B489" s="237" t="s">
        <v>667</v>
      </c>
      <c r="C489" s="346"/>
      <c r="D489" s="353"/>
      <c r="E489" s="237"/>
      <c r="F489" s="254" t="str">
        <f>IF($C$496=0,"",IF(C489="[for completion]","",IF(C489="","",C489/$C$496)))</f>
        <v/>
      </c>
      <c r="G489" s="254" t="str">
        <f>IF($D$496=0,"",IF(D489="[for completion]","",IF(D489="","",D489/$D$496)))</f>
        <v/>
      </c>
    </row>
    <row r="490">
      <c r="A490" s="275" t="s">
        <v>1918</v>
      </c>
      <c r="B490" s="237" t="s">
        <v>669</v>
      </c>
      <c r="C490" s="346"/>
      <c r="D490" s="353"/>
      <c r="E490" s="237"/>
      <c r="F490" s="254" t="str">
        <f>IF($C$496=0,"",IF(C490="[for completion]","",IF(C490="","",C490/$C$496)))</f>
        <v/>
      </c>
      <c r="G490" s="254" t="str">
        <f>IF($D$496=0,"",IF(D490="[for completion]","",IF(D490="","",D490/$D$496)))</f>
        <v/>
      </c>
    </row>
    <row r="491">
      <c r="A491" s="275" t="s">
        <v>1919</v>
      </c>
      <c r="B491" s="237" t="s">
        <v>671</v>
      </c>
      <c r="C491" s="346"/>
      <c r="D491" s="353"/>
      <c r="E491" s="237"/>
      <c r="F491" s="254" t="str">
        <f>IF($C$496=0,"",IF(C491="[for completion]","",IF(C491="","",C491/$C$496)))</f>
        <v/>
      </c>
      <c r="G491" s="254" t="str">
        <f>IF($D$496=0,"",IF(D491="[for completion]","",IF(D491="","",D491/$D$496)))</f>
        <v/>
      </c>
    </row>
    <row r="492">
      <c r="A492" s="275" t="s">
        <v>1920</v>
      </c>
      <c r="B492" s="237" t="s">
        <v>673</v>
      </c>
      <c r="C492" s="346"/>
      <c r="D492" s="353"/>
      <c r="E492" s="237"/>
      <c r="F492" s="254" t="str">
        <f>IF($C$496=0,"",IF(C492="[for completion]","",IF(C492="","",C492/$C$496)))</f>
        <v/>
      </c>
      <c r="G492" s="254" t="str">
        <f>IF($D$496=0,"",IF(D492="[for completion]","",IF(D492="","",D492/$D$496)))</f>
        <v/>
      </c>
    </row>
    <row r="493">
      <c r="A493" s="275" t="s">
        <v>1921</v>
      </c>
      <c r="B493" s="237" t="s">
        <v>675</v>
      </c>
      <c r="C493" s="346"/>
      <c r="D493" s="353"/>
      <c r="E493" s="237"/>
      <c r="F493" s="254" t="str">
        <f>IF($C$496=0,"",IF(C493="[for completion]","",IF(C493="","",C493/$C$496)))</f>
        <v/>
      </c>
      <c r="G493" s="254" t="str">
        <f>IF($D$496=0,"",IF(D493="[for completion]","",IF(D493="","",D493/$D$496)))</f>
        <v/>
      </c>
    </row>
    <row r="494">
      <c r="A494" s="275" t="s">
        <v>1922</v>
      </c>
      <c r="B494" s="237" t="s">
        <v>677</v>
      </c>
      <c r="C494" s="346"/>
      <c r="D494" s="353"/>
      <c r="E494" s="237"/>
      <c r="F494" s="254" t="str">
        <f>IF($C$496=0,"",IF(C494="[for completion]","",IF(C494="","",C494/$C$496)))</f>
        <v/>
      </c>
      <c r="G494" s="254" t="str">
        <f>IF($D$496=0,"",IF(D494="[for completion]","",IF(D494="","",D494/$D$496)))</f>
        <v/>
      </c>
    </row>
    <row r="495">
      <c r="A495" s="275" t="s">
        <v>1923</v>
      </c>
      <c r="B495" s="237" t="s">
        <v>679</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682</v>
      </c>
      <c r="C497" s="255"/>
      <c r="D497" s="257"/>
      <c r="E497" s="237"/>
      <c r="F497" s="254" t="s">
        <v>1596</v>
      </c>
      <c r="G497" s="254" t="s">
        <v>1596</v>
      </c>
    </row>
    <row r="498">
      <c r="A498" s="275" t="s">
        <v>1926</v>
      </c>
      <c r="B498" s="241" t="s">
        <v>684</v>
      </c>
      <c r="C498" s="255"/>
      <c r="D498" s="257"/>
      <c r="E498" s="237"/>
      <c r="F498" s="254" t="s">
        <v>1596</v>
      </c>
      <c r="G498" s="254" t="s">
        <v>1596</v>
      </c>
    </row>
    <row r="499">
      <c r="A499" s="275" t="s">
        <v>1927</v>
      </c>
      <c r="B499" s="241" t="s">
        <v>686</v>
      </c>
      <c r="C499" s="255"/>
      <c r="D499" s="257"/>
      <c r="E499" s="237"/>
      <c r="F499" s="254" t="s">
        <v>1596</v>
      </c>
      <c r="G499" s="254" t="s">
        <v>1596</v>
      </c>
    </row>
    <row r="500">
      <c r="A500" s="275" t="s">
        <v>2002</v>
      </c>
      <c r="B500" s="241" t="s">
        <v>688</v>
      </c>
      <c r="C500" s="255"/>
      <c r="D500" s="257"/>
      <c r="E500" s="237"/>
      <c r="F500" s="254" t="s">
        <v>1596</v>
      </c>
      <c r="G500" s="254" t="s">
        <v>1596</v>
      </c>
    </row>
    <row r="501">
      <c r="A501" s="275" t="s">
        <v>2003</v>
      </c>
      <c r="B501" s="241" t="s">
        <v>690</v>
      </c>
      <c r="C501" s="255"/>
      <c r="D501" s="257"/>
      <c r="E501" s="237"/>
      <c r="F501" s="254" t="s">
        <v>1596</v>
      </c>
      <c r="G501" s="254" t="s">
        <v>1596</v>
      </c>
    </row>
    <row r="502">
      <c r="A502" s="275" t="s">
        <v>2004</v>
      </c>
      <c r="B502" s="241" t="s">
        <v>692</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749</v>
      </c>
      <c r="D506" s="85" t="s">
        <v>1894</v>
      </c>
      <c r="E506" s="85"/>
      <c r="F506" s="85"/>
      <c r="G506" s="85"/>
    </row>
    <row r="507">
      <c r="A507" s="237" t="s">
        <v>1928</v>
      </c>
      <c r="B507" s="244" t="s">
        <v>750</v>
      </c>
      <c r="C507" s="352"/>
      <c r="D507" s="352"/>
      <c r="E507" s="237"/>
      <c r="F507" s="237"/>
      <c r="G507" s="237"/>
    </row>
    <row r="508">
      <c r="A508" s="275" t="s">
        <v>1929</v>
      </c>
      <c r="B508" s="244" t="s">
        <v>751</v>
      </c>
      <c r="C508" s="352"/>
      <c r="D508" s="352"/>
      <c r="E508" s="237"/>
      <c r="F508" s="237"/>
      <c r="G508" s="237"/>
    </row>
    <row r="509">
      <c r="A509" s="275" t="s">
        <v>1930</v>
      </c>
      <c r="B509" s="244" t="s">
        <v>752</v>
      </c>
      <c r="C509" s="352"/>
      <c r="D509" s="352"/>
      <c r="E509" s="237"/>
      <c r="F509" s="237"/>
      <c r="G509" s="237"/>
    </row>
    <row r="510">
      <c r="A510" s="275" t="s">
        <v>1931</v>
      </c>
      <c r="B510" s="244" t="s">
        <v>753</v>
      </c>
      <c r="C510" s="352"/>
      <c r="D510" s="352"/>
      <c r="E510" s="237"/>
      <c r="F510" s="237"/>
      <c r="G510" s="237"/>
    </row>
    <row r="511">
      <c r="A511" s="275" t="s">
        <v>1932</v>
      </c>
      <c r="B511" s="244" t="s">
        <v>754</v>
      </c>
      <c r="C511" s="352"/>
      <c r="D511" s="352"/>
      <c r="E511" s="237"/>
      <c r="F511" s="237"/>
      <c r="G511" s="237"/>
    </row>
    <row r="512">
      <c r="A512" s="275" t="s">
        <v>1933</v>
      </c>
      <c r="B512" s="244" t="s">
        <v>755</v>
      </c>
      <c r="C512" s="352"/>
      <c r="D512" s="352"/>
      <c r="E512" s="237"/>
      <c r="F512" s="237"/>
      <c r="G512" s="237"/>
    </row>
    <row r="513">
      <c r="A513" s="275" t="s">
        <v>1934</v>
      </c>
      <c r="B513" s="244" t="s">
        <v>756</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757</v>
      </c>
      <c r="C517" s="352"/>
      <c r="D517" s="352"/>
      <c r="E517" s="237"/>
      <c r="F517" s="237"/>
      <c r="G517" s="237"/>
    </row>
    <row r="518">
      <c r="A518" s="275" t="s">
        <v>2009</v>
      </c>
      <c r="B518" s="244" t="s">
        <v>758</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2294</v>
      </c>
      <c r="C557" s="85" t="s">
        <v>65</v>
      </c>
      <c r="D557" s="85" t="s">
        <v>1583</v>
      </c>
      <c r="E557" s="85"/>
      <c r="F557" s="85" t="s">
        <v>460</v>
      </c>
      <c r="G557" s="85" t="s">
        <v>2513</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2467</v>
      </c>
      <c r="B578" s="234" t="s">
        <v>1574</v>
      </c>
      <c r="C578" s="351"/>
      <c r="D578" s="351"/>
      <c r="E578" s="232"/>
      <c r="F578" s="254" t="str">
        <f>IF($C$588=0,"",IF(C578="[for completion]","",IF(C578="","",C578/$C$588)))</f>
        <v/>
      </c>
      <c r="G578" s="254" t="str">
        <f>IF($D$588=0,"",IF(D578="[for completion]","",IF(D578="","",D578/$D$588)))</f>
        <v/>
      </c>
    </row>
    <row r="579">
      <c r="A579" s="286" t="s">
        <v>2468</v>
      </c>
      <c r="B579" s="234" t="s">
        <v>1575</v>
      </c>
      <c r="C579" s="351"/>
      <c r="D579" s="351"/>
      <c r="E579" s="232"/>
      <c r="F579" s="254" t="str">
        <f>IF($C$588=0,"",IF(C579="[for completion]","",IF(C579="","",C579/$C$588)))</f>
        <v/>
      </c>
      <c r="G579" s="254" t="str">
        <f>IF($D$588=0,"",IF(D579="[for completion]","",IF(D579="","",D579/$D$588)))</f>
        <v/>
      </c>
    </row>
    <row r="580">
      <c r="A580" s="286" t="s">
        <v>2469</v>
      </c>
      <c r="B580" s="234" t="s">
        <v>1576</v>
      </c>
      <c r="C580" s="351"/>
      <c r="D580" s="351"/>
      <c r="E580" s="232"/>
      <c r="F580" s="254" t="str">
        <f>IF($C$588=0,"",IF(C580="[for completion]","",IF(C580="","",C580/$C$588)))</f>
        <v/>
      </c>
      <c r="G580" s="254" t="str">
        <f>IF($D$588=0,"",IF(D580="[for completion]","",IF(D580="","",D580/$D$588)))</f>
        <v/>
      </c>
    </row>
    <row r="581">
      <c r="A581" s="286" t="s">
        <v>2470</v>
      </c>
      <c r="B581" s="234" t="s">
        <v>1577</v>
      </c>
      <c r="C581" s="351"/>
      <c r="D581" s="351"/>
      <c r="E581" s="232"/>
      <c r="F581" s="254" t="str">
        <f>IF($C$588=0,"",IF(C581="[for completion]","",IF(C581="","",C581/$C$588)))</f>
        <v/>
      </c>
      <c r="G581" s="254" t="str">
        <f>IF($D$588=0,"",IF(D581="[for completion]","",IF(D581="","",D581/$D$588)))</f>
        <v/>
      </c>
    </row>
    <row r="582">
      <c r="A582" s="286" t="s">
        <v>2471</v>
      </c>
      <c r="B582" s="234" t="s">
        <v>1578</v>
      </c>
      <c r="C582" s="351"/>
      <c r="D582" s="351"/>
      <c r="E582" s="232"/>
      <c r="F582" s="254" t="str">
        <f>IF($C$588=0,"",IF(C582="[for completion]","",IF(C582="","",C582/$C$588)))</f>
        <v/>
      </c>
      <c r="G582" s="254" t="str">
        <f>IF($D$588=0,"",IF(D582="[for completion]","",IF(D582="","",D582/$D$588)))</f>
        <v/>
      </c>
    </row>
    <row r="583">
      <c r="A583" s="286" t="s">
        <v>2472</v>
      </c>
      <c r="B583" s="234" t="s">
        <v>1579</v>
      </c>
      <c r="C583" s="351"/>
      <c r="D583" s="351"/>
      <c r="E583" s="232"/>
      <c r="F583" s="254" t="str">
        <f>IF($C$588=0,"",IF(C583="[for completion]","",IF(C583="","",C583/$C$588)))</f>
        <v/>
      </c>
      <c r="G583" s="254" t="str">
        <f>IF($D$588=0,"",IF(D583="[for completion]","",IF(D583="","",D583/$D$588)))</f>
        <v/>
      </c>
    </row>
    <row r="584">
      <c r="A584" s="286" t="s">
        <v>2473</v>
      </c>
      <c r="B584" s="234" t="s">
        <v>1580</v>
      </c>
      <c r="C584" s="351"/>
      <c r="D584" s="351"/>
      <c r="E584" s="232"/>
      <c r="F584" s="254" t="str">
        <f>IF($C$588=0,"",IF(C584="[for completion]","",IF(C584="","",C584/$C$588)))</f>
        <v/>
      </c>
      <c r="G584" s="254" t="str">
        <f>IF($D$588=0,"",IF(D584="[for completion]","",IF(D584="","",D584/$D$588)))</f>
        <v/>
      </c>
    </row>
    <row r="585">
      <c r="A585" s="286" t="s">
        <v>2474</v>
      </c>
      <c r="B585" s="234" t="s">
        <v>1581</v>
      </c>
      <c r="C585" s="351"/>
      <c r="D585" s="351"/>
      <c r="E585" s="232"/>
      <c r="F585" s="254" t="str">
        <f>IF($C$588=0,"",IF(C585="[for completion]","",IF(C585="","",C585/$C$588)))</f>
        <v/>
      </c>
      <c r="G585" s="254" t="str">
        <f>IF($D$588=0,"",IF(D585="[for completion]","",IF(D585="","",D585/$D$588)))</f>
        <v/>
      </c>
    </row>
    <row r="586">
      <c r="A586" s="286" t="s">
        <v>2475</v>
      </c>
      <c r="B586" s="234" t="s">
        <v>1582</v>
      </c>
      <c r="C586" s="351"/>
      <c r="D586" s="351"/>
      <c r="E586" s="232"/>
      <c r="F586" s="254" t="str">
        <f>IF($C$588=0,"",IF(C586="[for completion]","",IF(C586="","",C586/$C$588)))</f>
        <v/>
      </c>
      <c r="G586" s="254" t="str">
        <f>IF($D$588=0,"",IF(D586="[for completion]","",IF(D586="","",D586/$D$588)))</f>
        <v/>
      </c>
    </row>
    <row r="587" s="269" customFormat="1">
      <c r="A587" s="286" t="s">
        <v>2476</v>
      </c>
      <c r="B587" s="272" t="s">
        <v>1999</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1584</v>
      </c>
      <c r="C593" s="351"/>
      <c r="D593" s="351"/>
      <c r="E593" s="282"/>
      <c r="F593" s="282"/>
      <c r="G593" s="254" t="str">
        <f>IF($D$595=0,"",IF(D593="[for completion]","",IF(D593="","",D593/$D$595)))</f>
        <v/>
      </c>
    </row>
    <row r="594">
      <c r="A594" s="286" t="s">
        <v>2481</v>
      </c>
      <c r="B594" s="279" t="s">
        <v>1999</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1976</v>
      </c>
      <c r="F6" s="367"/>
      <c r="G6" s="367"/>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1480</v>
      </c>
      <c r="E38" s="369"/>
      <c r="F38" s="369"/>
      <c r="G38" s="369"/>
      <c r="H38" s="369"/>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10">
        <v>44500</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19224.20458449</v>
      </c>
      <c r="F38" s="83"/>
      <c r="H38" s="64"/>
      <c r="L38" s="64"/>
      <c r="M38" s="64"/>
    </row>
    <row r="39">
      <c r="A39" s="66" t="s">
        <v>66</v>
      </c>
      <c r="B39" s="83" t="s">
        <v>67</v>
      </c>
      <c r="C39" s="313">
        <v>14613.55786936</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0.31550473583144756</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19212.399361469998</v>
      </c>
      <c r="E53" s="91"/>
      <c r="F53" s="206">
        <f>IF($C$58=0,"",IF(C53="[for completion]","",C53/$C$58))</f>
        <v>0.9993859187792079</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11.80522302</v>
      </c>
      <c r="E56" s="91"/>
      <c r="F56" s="214">
        <f>IF($C$58=0,"",IF(C56="[for completion]","",C56/$C$58))</f>
        <v>0.00061408122079206339</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19224.20458449</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13.82483009</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18.571843</v>
      </c>
      <c r="D70" s="192" t="s">
        <v>1187</v>
      </c>
      <c r="E70" s="62"/>
      <c r="F70" s="206">
        <f>IF($C$77=0,"",IF(C70="[for completion]","",C70/$C$77))</f>
        <v>0.00096665922115900249</v>
      </c>
      <c r="G70" s="206" t="str">
        <f>IF($D$66="ND2","ND2",IF(OR(D70="ND2",D70=""),"",D70/$D$77))</f>
        <v>ND2</v>
      </c>
      <c r="H70" s="64"/>
      <c r="L70" s="64"/>
      <c r="M70" s="64"/>
      <c r="N70" s="96"/>
    </row>
    <row r="71">
      <c r="A71" s="66" t="s">
        <v>114</v>
      </c>
      <c r="B71" s="182" t="s">
        <v>1502</v>
      </c>
      <c r="C71" s="192">
        <v>52.344069</v>
      </c>
      <c r="D71" s="192" t="s">
        <v>1187</v>
      </c>
      <c r="E71" s="62"/>
      <c r="F71" s="206">
        <f>IF($C$77=0,"",IF(C71="[for completion]","",C71/$C$77))</f>
        <v>0.00272449411573386</v>
      </c>
      <c r="G71" s="206" t="str">
        <f>IF($D$66="ND2","ND2",IF(OR(D71="ND2",D71=""),"",D71/$D$77))</f>
        <v>ND2</v>
      </c>
      <c r="H71" s="64"/>
      <c r="L71" s="64"/>
      <c r="M71" s="64"/>
      <c r="N71" s="96"/>
    </row>
    <row r="72">
      <c r="A72" s="66" t="s">
        <v>115</v>
      </c>
      <c r="B72" s="181" t="s">
        <v>1503</v>
      </c>
      <c r="C72" s="192">
        <v>89.097671</v>
      </c>
      <c r="D72" s="192" t="s">
        <v>1187</v>
      </c>
      <c r="E72" s="62"/>
      <c r="F72" s="206">
        <f>IF($C$77=0,"",IF(C72="[for completion]","",C72/$C$77))</f>
        <v>0.004637508795219787</v>
      </c>
      <c r="G72" s="206" t="str">
        <f>IF($D$66="ND2","ND2",IF(OR(D72="ND2",D72=""),"",D72/$D$77))</f>
        <v>ND2</v>
      </c>
      <c r="H72" s="64"/>
      <c r="L72" s="64"/>
      <c r="M72" s="64"/>
      <c r="N72" s="96"/>
    </row>
    <row r="73">
      <c r="A73" s="66" t="s">
        <v>116</v>
      </c>
      <c r="B73" s="181" t="s">
        <v>1504</v>
      </c>
      <c r="C73" s="192">
        <v>98.575399</v>
      </c>
      <c r="D73" s="192" t="s">
        <v>1187</v>
      </c>
      <c r="E73" s="62"/>
      <c r="F73" s="206">
        <f>IF($C$77=0,"",IF(C73="[for completion]","",C73/$C$77))</f>
        <v>0.0051308218803474649</v>
      </c>
      <c r="G73" s="206" t="str">
        <f>IF($D$66="ND2","ND2",IF(OR(D73="ND2",D73=""),"",D73/$D$77))</f>
        <v>ND2</v>
      </c>
      <c r="H73" s="64"/>
      <c r="L73" s="64"/>
      <c r="M73" s="64"/>
      <c r="N73" s="96"/>
    </row>
    <row r="74">
      <c r="A74" s="66" t="s">
        <v>117</v>
      </c>
      <c r="B74" s="181" t="s">
        <v>1505</v>
      </c>
      <c r="C74" s="192">
        <v>165.758929</v>
      </c>
      <c r="D74" s="192" t="s">
        <v>1187</v>
      </c>
      <c r="E74" s="62"/>
      <c r="F74" s="206">
        <f>IF($C$77=0,"",IF(C74="[for completion]","",C74/$C$77))</f>
        <v>0.008627705780588947</v>
      </c>
      <c r="G74" s="206" t="str">
        <f>IF($D$66="ND2","ND2",IF(OR(D74="ND2",D74=""),"",D74/$D$77))</f>
        <v>ND2</v>
      </c>
      <c r="H74" s="64"/>
      <c r="L74" s="64"/>
      <c r="M74" s="64"/>
      <c r="N74" s="96"/>
    </row>
    <row r="75">
      <c r="A75" s="66" t="s">
        <v>118</v>
      </c>
      <c r="B75" s="181" t="s">
        <v>1506</v>
      </c>
      <c r="C75" s="192">
        <v>2397.630795</v>
      </c>
      <c r="D75" s="192" t="s">
        <v>1187</v>
      </c>
      <c r="E75" s="62"/>
      <c r="F75" s="206">
        <f>IF($C$77=0,"",IF(C75="[for completion]","",C75/$C$77))</f>
        <v>0.12479601065556821</v>
      </c>
      <c r="G75" s="206" t="str">
        <f>IF($D$66="ND2","ND2",IF(OR(D75="ND2",D75=""),"",D75/$D$77))</f>
        <v>ND2</v>
      </c>
      <c r="H75" s="64"/>
      <c r="L75" s="64"/>
      <c r="M75" s="64"/>
      <c r="N75" s="96"/>
    </row>
    <row r="76">
      <c r="A76" s="66" t="s">
        <v>119</v>
      </c>
      <c r="B76" s="181" t="s">
        <v>1507</v>
      </c>
      <c r="C76" s="192">
        <v>16390.420652</v>
      </c>
      <c r="D76" s="192" t="s">
        <v>1187</v>
      </c>
      <c r="E76" s="62"/>
      <c r="F76" s="206">
        <f>IF($C$77=0,"",IF(C76="[for completion]","",C76/$C$77))</f>
        <v>0.85311679955138264</v>
      </c>
      <c r="G76" s="206" t="str">
        <f>IF($D$66="ND2","ND2",IF(OR(D76="ND2",D76=""),"",D76/$D$77))</f>
        <v>ND2</v>
      </c>
      <c r="H76" s="64"/>
      <c r="L76" s="64"/>
      <c r="M76" s="64"/>
      <c r="N76" s="96"/>
    </row>
    <row r="77">
      <c r="A77" s="66" t="s">
        <v>120</v>
      </c>
      <c r="B77" s="100" t="s">
        <v>99</v>
      </c>
      <c r="C77" s="194">
        <f>SUM(C70:C76)</f>
        <v>19212.399358000002</v>
      </c>
      <c r="D77" s="194">
        <f>SUM(D70:D76)</f>
        <v>0</v>
      </c>
      <c r="E77" s="83"/>
      <c r="F77" s="207">
        <f>SUM(F70:F76)</f>
        <v>0.99999999999999989</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5.262015</v>
      </c>
      <c r="D79" s="194" t="s">
        <v>1187</v>
      </c>
      <c r="E79" s="83"/>
      <c r="F79" s="206">
        <f>IF($C$77=0,"",IF(C79="","",C79/$C$77))</f>
        <v>0.000273886405437898</v>
      </c>
      <c r="G79" s="206" t="str">
        <f>IF($D$66="ND2","ND2",IF(OR(D79="ND2",D79=""),"",D79/$D$77))</f>
        <v>ND2</v>
      </c>
      <c r="H79" s="64"/>
      <c r="L79" s="64"/>
      <c r="M79" s="64"/>
      <c r="N79" s="96"/>
    </row>
    <row r="80" outlineLevel="1">
      <c r="A80" s="66" t="s">
        <v>125</v>
      </c>
      <c r="B80" s="101" t="s">
        <v>126</v>
      </c>
      <c r="C80" s="194">
        <v>13.309827</v>
      </c>
      <c r="D80" s="194" t="s">
        <v>1187</v>
      </c>
      <c r="E80" s="83"/>
      <c r="F80" s="206">
        <f>IF($C$77=0,"",IF(C80="","",C80/$C$77))</f>
        <v>0.00069277276367138473</v>
      </c>
      <c r="G80" s="206" t="str">
        <f>IF($D$66="ND2","ND2",IF(OR(D80="ND2",D80=""),"",D80/$D$77))</f>
        <v>ND2</v>
      </c>
      <c r="H80" s="64"/>
      <c r="L80" s="64"/>
      <c r="M80" s="64"/>
      <c r="N80" s="96"/>
    </row>
    <row r="81" outlineLevel="1">
      <c r="A81" s="66" t="s">
        <v>127</v>
      </c>
      <c r="B81" s="101" t="s">
        <v>128</v>
      </c>
      <c r="C81" s="194">
        <v>20.679994</v>
      </c>
      <c r="D81" s="194" t="s">
        <v>1187</v>
      </c>
      <c r="E81" s="83"/>
      <c r="F81" s="206">
        <f>IF($C$77=0,"",IF(C81="","",C81/$C$77))</f>
        <v>0.0010763878896463235</v>
      </c>
      <c r="G81" s="206" t="str">
        <f>IF($D$66="ND2","ND2",IF(OR(D81="ND2",D81=""),"",D81/$D$77))</f>
        <v>ND2</v>
      </c>
      <c r="H81" s="64"/>
      <c r="L81" s="64"/>
      <c r="M81" s="64"/>
      <c r="N81" s="96"/>
    </row>
    <row r="82" outlineLevel="1">
      <c r="A82" s="66" t="s">
        <v>129</v>
      </c>
      <c r="B82" s="101" t="s">
        <v>130</v>
      </c>
      <c r="C82" s="194">
        <v>31.664074</v>
      </c>
      <c r="D82" s="194" t="s">
        <v>1187</v>
      </c>
      <c r="E82" s="83"/>
      <c r="F82" s="206">
        <f>IF($C$77=0,"",IF(C82="","",C82/$C$77))</f>
        <v>0.0016481061740378172</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4.7385</v>
      </c>
      <c r="D89" s="196">
        <v>5.3374</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v>1892</v>
      </c>
      <c r="D93" s="192" t="s">
        <v>1187</v>
      </c>
      <c r="E93" s="62"/>
      <c r="F93" s="206">
        <f>IF($C$100=0,"",IF(C93="[for completion]","",IF(C93="","",C93/$C$100)))</f>
        <v>0.129468815998645</v>
      </c>
      <c r="G93" s="206" t="str">
        <f>IF($D$100=0,"",IF(D93="[Mark as ND1 if not relevant]","",IF(D93="","",D93/$D$100)))</f>
        <v/>
      </c>
      <c r="H93" s="64"/>
      <c r="L93" s="64"/>
      <c r="M93" s="64"/>
      <c r="N93" s="96"/>
    </row>
    <row r="94">
      <c r="A94" s="66" t="s">
        <v>142</v>
      </c>
      <c r="B94" s="182" t="s">
        <v>1502</v>
      </c>
      <c r="C94" s="192">
        <v>2847.2858</v>
      </c>
      <c r="D94" s="192" t="s">
        <v>1187</v>
      </c>
      <c r="E94" s="62"/>
      <c r="F94" s="206">
        <f>IF($C$100=0,"",IF(C94="[for completion]","",IF(C94="","",C94/$C$100)))</f>
        <v>0.19483864764046233</v>
      </c>
      <c r="G94" s="206" t="str">
        <f>IF($D$100=0,"",IF(D94="[Mark as ND1 if not relevant]","",IF(D94="","",D94/$D$100)))</f>
        <v/>
      </c>
      <c r="H94" s="64"/>
      <c r="L94" s="64"/>
      <c r="M94" s="64"/>
      <c r="N94" s="96"/>
    </row>
    <row r="95">
      <c r="A95" s="66" t="s">
        <v>143</v>
      </c>
      <c r="B95" s="182" t="s">
        <v>1503</v>
      </c>
      <c r="C95" s="192">
        <v>2102.5</v>
      </c>
      <c r="D95" s="192" t="s">
        <v>1187</v>
      </c>
      <c r="E95" s="62"/>
      <c r="F95" s="206">
        <f>IF($C$100=0,"",IF(C95="[for completion]","",IF(C95="","",C95/$C$100)))</f>
        <v>0.14387324822259573</v>
      </c>
      <c r="G95" s="206" t="str">
        <f>IF($D$100=0,"",IF(D95="[Mark as ND1 if not relevant]","",IF(D95="","",D95/$D$100)))</f>
        <v/>
      </c>
      <c r="H95" s="64"/>
      <c r="L95" s="64"/>
      <c r="M95" s="64"/>
      <c r="N95" s="96"/>
    </row>
    <row r="96">
      <c r="A96" s="66" t="s">
        <v>144</v>
      </c>
      <c r="B96" s="182" t="s">
        <v>1504</v>
      </c>
      <c r="C96" s="192">
        <v>430.5</v>
      </c>
      <c r="D96" s="192" t="s">
        <v>1187</v>
      </c>
      <c r="E96" s="62"/>
      <c r="F96" s="206">
        <f>IF($C$100=0,"",IF(C96="[for completion]","",IF(C96="","",C96/$C$100)))</f>
        <v>0.029458945712165261</v>
      </c>
      <c r="G96" s="206" t="str">
        <f>IF($D$100=0,"",IF(D96="[Mark as ND1 if not relevant]","",IF(D96="","",D96/$D$100)))</f>
        <v/>
      </c>
      <c r="H96" s="64"/>
      <c r="L96" s="64"/>
      <c r="M96" s="64"/>
      <c r="N96" s="96"/>
    </row>
    <row r="97">
      <c r="A97" s="66" t="s">
        <v>145</v>
      </c>
      <c r="B97" s="182" t="s">
        <v>1505</v>
      </c>
      <c r="C97" s="192">
        <v>553.9795</v>
      </c>
      <c r="D97" s="192" t="s">
        <v>1187</v>
      </c>
      <c r="E97" s="62"/>
      <c r="F97" s="206">
        <f>IF($C$100=0,"",IF(C97="[for completion]","",IF(C97="","",C97/$C$100)))</f>
        <v>0.037908599340656109</v>
      </c>
      <c r="G97" s="206" t="str">
        <f>IF($D$100=0,"",IF(D97="[Mark as ND1 if not relevant]","",IF(D97="","",D97/$D$100)))</f>
        <v/>
      </c>
      <c r="H97" s="64"/>
      <c r="L97" s="64"/>
      <c r="M97" s="64"/>
    </row>
    <row r="98">
      <c r="A98" s="66" t="s">
        <v>146</v>
      </c>
      <c r="B98" s="182" t="s">
        <v>1506</v>
      </c>
      <c r="C98" s="192">
        <v>5907.5363</v>
      </c>
      <c r="D98" s="192" t="s">
        <v>1187</v>
      </c>
      <c r="E98" s="62"/>
      <c r="F98" s="206">
        <f>IF($C$100=0,"",IF(C98="[for completion]","",IF(C98="","",C98/$C$100)))</f>
        <v>0.40425038595666812</v>
      </c>
      <c r="G98" s="206" t="str">
        <f>IF($D$100=0,"",IF(D98="[Mark as ND1 if not relevant]","",IF(D98="","",D98/$D$100)))</f>
        <v/>
      </c>
      <c r="H98" s="64"/>
      <c r="L98" s="64"/>
      <c r="M98" s="64"/>
    </row>
    <row r="99">
      <c r="A99" s="66" t="s">
        <v>147</v>
      </c>
      <c r="B99" s="182" t="s">
        <v>1507</v>
      </c>
      <c r="C99" s="192">
        <v>879.756</v>
      </c>
      <c r="D99" s="192" t="s">
        <v>1187</v>
      </c>
      <c r="E99" s="62"/>
      <c r="F99" s="206">
        <f>IF($C$100=0,"",IF(C99="[for completion]","",IF(C99="","",C99/$C$100)))</f>
        <v>0.060201357128807573</v>
      </c>
      <c r="G99" s="206" t="str">
        <f>IF($D$100=0,"",IF(D99="[Mark as ND1 if not relevant]","",IF(D99="","",D99/$D$100)))</f>
        <v/>
      </c>
      <c r="H99" s="64"/>
      <c r="L99" s="64"/>
      <c r="M99" s="64"/>
    </row>
    <row r="100">
      <c r="A100" s="66" t="s">
        <v>148</v>
      </c>
      <c r="B100" s="100" t="s">
        <v>99</v>
      </c>
      <c r="C100" s="194">
        <f>SUM(C93:C99)</f>
        <v>14613.557599999998</v>
      </c>
      <c r="D100" s="194">
        <f>SUM(D93:D99)</f>
        <v>0</v>
      </c>
      <c r="E100" s="83"/>
      <c r="F100" s="207">
        <f>SUM(F93:F99)</f>
        <v>1.0000000000000002</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1750</v>
      </c>
      <c r="D102" s="194" t="s">
        <v>1187</v>
      </c>
      <c r="E102" s="83"/>
      <c r="F102" s="206">
        <f>IF($C$100=0,"",IF(C102="","",IF(C102="","",C102/$C$100)))</f>
        <v>0.11975181183807017</v>
      </c>
      <c r="G102" s="206" t="str">
        <f>IF($D$100=0,"",IF(D102="","",IF(D102="","",D102/$D$100)))</f>
        <v/>
      </c>
      <c r="H102" s="64"/>
      <c r="L102" s="64"/>
      <c r="M102" s="64"/>
    </row>
    <row r="103" outlineLevel="1">
      <c r="A103" s="66" t="s">
        <v>151</v>
      </c>
      <c r="B103" s="101" t="s">
        <v>126</v>
      </c>
      <c r="C103" s="194">
        <v>142</v>
      </c>
      <c r="D103" s="194" t="s">
        <v>1187</v>
      </c>
      <c r="E103" s="83"/>
      <c r="F103" s="206">
        <f>IF($C$100=0,"",IF(C103="","",IF(C103="","",C103/$C$100)))</f>
        <v>0.009717004160574836</v>
      </c>
      <c r="G103" s="206" t="str">
        <f>IF($D$100=0,"",IF(D103="","",IF(D103="","",D103/$D$100)))</f>
        <v/>
      </c>
      <c r="H103" s="64"/>
      <c r="L103" s="64"/>
      <c r="M103" s="64"/>
    </row>
    <row r="104" outlineLevel="1">
      <c r="A104" s="66" t="s">
        <v>152</v>
      </c>
      <c r="B104" s="101" t="s">
        <v>128</v>
      </c>
      <c r="C104" s="194">
        <v>1540.2858</v>
      </c>
      <c r="D104" s="194" t="s">
        <v>1187</v>
      </c>
      <c r="E104" s="83"/>
      <c r="F104" s="206">
        <f>IF($C$100=0,"",IF(C104="","",IF(C104="","",C104/$C$100)))</f>
        <v>0.10540115159911508</v>
      </c>
      <c r="G104" s="206" t="str">
        <f>IF($D$100=0,"",IF(D104="","",IF(D104="","",D104/$D$100)))</f>
        <v/>
      </c>
      <c r="H104" s="64"/>
      <c r="L104" s="64"/>
      <c r="M104" s="64"/>
    </row>
    <row r="105" outlineLevel="1">
      <c r="A105" s="66" t="s">
        <v>153</v>
      </c>
      <c r="B105" s="101" t="s">
        <v>130</v>
      </c>
      <c r="C105" s="194">
        <v>1307</v>
      </c>
      <c r="D105" s="194" t="s">
        <v>1187</v>
      </c>
      <c r="E105" s="83"/>
      <c r="F105" s="206">
        <f>IF($C$100=0,"",IF(C105="","",IF(C105="","",C105/$C$100)))</f>
        <v>0.089437496041347264</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19224.2046</v>
      </c>
      <c r="D112" s="192">
        <v>19224.2046</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19224.2046</v>
      </c>
      <c r="D129" s="192">
        <f>SUM(D112:D128)</f>
        <v>19224.2046</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13111.2</v>
      </c>
      <c r="D138" s="192">
        <v>14613.557869360002</v>
      </c>
      <c r="E138" s="92"/>
      <c r="F138" s="206">
        <f>IF($C$155=0,"",IF(C138="[for completion]","",IF(C138="","",C138/$C$155)))</f>
        <v>0.89719424367491185</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0.022808674990698725</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v>1169.04197746</v>
      </c>
      <c r="D153" s="192"/>
      <c r="E153" s="83"/>
      <c r="F153" s="206">
        <f>IF($C$155=0,"",IF(C153="[for completion]","",IF(C153="","",C153/$C$155)))</f>
        <v>0.079997081334389528</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14613.55786936</v>
      </c>
      <c r="D155" s="192">
        <f>SUM(D138:D154)</f>
        <v>14613.557869360002</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13113.557869360002</v>
      </c>
      <c r="D164" s="192">
        <v>13113.557869360002</v>
      </c>
      <c r="E164" s="104"/>
      <c r="F164" s="206">
        <f>IF($C$167=0,"",IF(C164="[for completion]","",IF(C164="","",C164/$C$167)))</f>
        <v>0.89735559174504487</v>
      </c>
      <c r="G164" s="206">
        <f>IF($D$167=0,"",IF(D164="[for completion]","",IF(D164="","",D164/$D$167)))</f>
        <v>0.89735559174504487</v>
      </c>
      <c r="H164" s="64"/>
      <c r="L164" s="64"/>
      <c r="M164" s="64"/>
      <c r="N164" s="96"/>
    </row>
    <row r="165">
      <c r="A165" s="66" t="s">
        <v>223</v>
      </c>
      <c r="B165" s="64" t="s">
        <v>224</v>
      </c>
      <c r="C165" s="192">
        <v>1500</v>
      </c>
      <c r="D165" s="192">
        <v>1500</v>
      </c>
      <c r="E165" s="104"/>
      <c r="F165" s="206">
        <f>IF($C$167=0,"",IF(C165="[for completion]","",IF(C165="","",C165/$C$167)))</f>
        <v>0.10264440825495511</v>
      </c>
      <c r="G165" s="206">
        <f>IF($D$167=0,"",IF(D165="[for completion]","",IF(D165="","",D165/$D$167)))</f>
        <v>0.10264440825495511</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14613.557869360002</v>
      </c>
      <c r="D167" s="209">
        <f>SUM(D164:D166)</f>
        <v>14613.557869360002</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11.80522302</v>
      </c>
      <c r="D174" s="80"/>
      <c r="E174" s="72"/>
      <c r="F174" s="206">
        <f>IF($C$179=0,"",IF(C174="[for completion]","",C174/$C$179))</f>
        <v>1</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11.80522302</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11.80522302</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11.80522302</v>
      </c>
      <c r="E207" s="94"/>
      <c r="F207" s="206">
        <f>SUM(F193:F196)</f>
        <v>1</v>
      </c>
      <c r="G207" s="94"/>
      <c r="H207" s="64"/>
      <c r="L207" s="64"/>
      <c r="M207" s="64"/>
      <c r="N207" s="96"/>
    </row>
    <row r="208">
      <c r="A208" s="66" t="s">
        <v>290</v>
      </c>
      <c r="B208" s="100" t="s">
        <v>99</v>
      </c>
      <c r="C208" s="194">
        <f>SUM(C193:C206)</f>
        <v>11.80522302</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1362</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1528</v>
      </c>
      <c r="B240" s="66" t="s">
        <v>2430</v>
      </c>
      <c r="D240" s="269"/>
      <c r="E240"/>
      <c r="F240"/>
      <c r="G240"/>
      <c r="H240" s="64"/>
      <c r="K240" s="108"/>
      <c r="L240" s="108"/>
      <c r="M240" s="108"/>
      <c r="N240" s="108"/>
    </row>
    <row r="241" ht="30" outlineLevel="1">
      <c r="A241" s="66" t="s">
        <v>1530</v>
      </c>
      <c r="B241" s="66" t="s">
        <v>2483</v>
      </c>
      <c r="C241" s="286"/>
      <c r="D241" s="269"/>
      <c r="E241"/>
      <c r="F241"/>
      <c r="G241"/>
      <c r="H241" s="64"/>
      <c r="K241" s="108"/>
      <c r="L241" s="108"/>
      <c r="M241" s="108"/>
      <c r="N241" s="108"/>
    </row>
    <row r="242" outlineLevel="1">
      <c r="A242" s="66" t="s">
        <v>2428</v>
      </c>
      <c r="B242" s="66" t="s">
        <v>1532</v>
      </c>
      <c r="D242" s="269"/>
      <c r="E242"/>
      <c r="F242"/>
      <c r="G242"/>
      <c r="H242" s="64"/>
      <c r="K242" s="108"/>
      <c r="L242" s="108"/>
      <c r="M242" s="108"/>
      <c r="N242" s="108"/>
    </row>
    <row r="243" ht="45" outlineLevel="1">
      <c r="A243" s="286" t="s">
        <v>2429</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19212.39936147</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19212.39936147</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117643</v>
      </c>
      <c r="D28" s="323" t="str">
        <f>IF(C28="","","ND2")</f>
        <v>ND2</v>
      </c>
      <c r="F28" s="323">
        <f>IF(C28=0,"",IF(C28="","",C28))</f>
        <v>117643</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939</v>
      </c>
      <c r="C36" s="184">
        <v>0.00052</v>
      </c>
      <c r="D36" s="184" t="str">
        <f>IF(C36="","","ND2")</f>
        <v>ND2</v>
      </c>
      <c r="E36" s="217"/>
      <c r="F36" s="184">
        <f>IF(C36=0,"",C36)</f>
        <v>0.00052</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2591</v>
      </c>
      <c r="C99" s="184">
        <v>0.0252666</v>
      </c>
      <c r="D99" s="184" t="str">
        <f>IF(C99="","","ND2")</f>
        <v>ND2</v>
      </c>
      <c r="E99" s="184"/>
      <c r="F99" s="184">
        <f>IF(C99="","",C99)</f>
        <v>0.0252666</v>
      </c>
      <c r="G99" s="150"/>
    </row>
    <row r="100">
      <c r="A100" s="150" t="s">
        <v>552</v>
      </c>
      <c r="B100" s="171" t="s">
        <v>2592</v>
      </c>
      <c r="C100" s="184">
        <v>0.02741688</v>
      </c>
      <c r="D100" s="184" t="str">
        <f>IF(C100="","","ND2")</f>
        <v>ND2</v>
      </c>
      <c r="E100" s="184"/>
      <c r="F100" s="184">
        <f>IF(C100="","",C100)</f>
        <v>0.02741688</v>
      </c>
      <c r="G100" s="150"/>
    </row>
    <row r="101">
      <c r="A101" s="150" t="s">
        <v>553</v>
      </c>
      <c r="B101" s="171" t="s">
        <v>2593</v>
      </c>
      <c r="C101" s="184">
        <v>0.02703759</v>
      </c>
      <c r="D101" s="184" t="str">
        <f>IF(C101="","","ND2")</f>
        <v>ND2</v>
      </c>
      <c r="E101" s="184"/>
      <c r="F101" s="184">
        <f>IF(C101="","",C101)</f>
        <v>0.02703759</v>
      </c>
      <c r="G101" s="150"/>
    </row>
    <row r="102">
      <c r="A102" s="150" t="s">
        <v>554</v>
      </c>
      <c r="B102" s="171" t="s">
        <v>2594</v>
      </c>
      <c r="C102" s="184">
        <v>0.06097423</v>
      </c>
      <c r="D102" s="184" t="str">
        <f>IF(C102="","","ND2")</f>
        <v>ND2</v>
      </c>
      <c r="E102" s="184"/>
      <c r="F102" s="184">
        <f>IF(C102="","",C102)</f>
        <v>0.06097423</v>
      </c>
      <c r="G102" s="150"/>
    </row>
    <row r="103">
      <c r="A103" s="150" t="s">
        <v>555</v>
      </c>
      <c r="B103" s="171" t="s">
        <v>2595</v>
      </c>
      <c r="C103" s="184">
        <v>0.12354983</v>
      </c>
      <c r="D103" s="184" t="str">
        <f>IF(C103="","","ND2")</f>
        <v>ND2</v>
      </c>
      <c r="E103" s="184"/>
      <c r="F103" s="184">
        <f>IF(C103="","",C103)</f>
        <v>0.12354983</v>
      </c>
      <c r="G103" s="150"/>
    </row>
    <row r="104">
      <c r="A104" s="150" t="s">
        <v>556</v>
      </c>
      <c r="B104" s="171" t="s">
        <v>2596</v>
      </c>
      <c r="C104" s="184">
        <v>0.20409823</v>
      </c>
      <c r="D104" s="184" t="str">
        <f>IF(C104="","","ND2")</f>
        <v>ND2</v>
      </c>
      <c r="E104" s="184"/>
      <c r="F104" s="184">
        <f>IF(C104="","",C104)</f>
        <v>0.20409823</v>
      </c>
      <c r="G104" s="150"/>
    </row>
    <row r="105">
      <c r="A105" s="150" t="s">
        <v>557</v>
      </c>
      <c r="B105" s="171" t="s">
        <v>2597</v>
      </c>
      <c r="C105" s="184">
        <v>0.22611076</v>
      </c>
      <c r="D105" s="184" t="str">
        <f>IF(C105="","","ND2")</f>
        <v>ND2</v>
      </c>
      <c r="E105" s="184"/>
      <c r="F105" s="184">
        <f>IF(C105="","",C105)</f>
        <v>0.22611076</v>
      </c>
      <c r="G105" s="150"/>
    </row>
    <row r="106">
      <c r="A106" s="150" t="s">
        <v>558</v>
      </c>
      <c r="B106" s="171" t="s">
        <v>2598</v>
      </c>
      <c r="C106" s="184">
        <v>0.01448117</v>
      </c>
      <c r="D106" s="184" t="str">
        <f>IF(C106="","","ND2")</f>
        <v>ND2</v>
      </c>
      <c r="E106" s="184"/>
      <c r="F106" s="184">
        <f>IF(C106="","",C106)</f>
        <v>0.01448117</v>
      </c>
      <c r="G106" s="150"/>
    </row>
    <row r="107">
      <c r="A107" s="150" t="s">
        <v>559</v>
      </c>
      <c r="B107" s="171" t="s">
        <v>2599</v>
      </c>
      <c r="C107" s="184">
        <v>0.12622529</v>
      </c>
      <c r="D107" s="184" t="str">
        <f>IF(C107="","","ND2")</f>
        <v>ND2</v>
      </c>
      <c r="E107" s="184"/>
      <c r="F107" s="184">
        <f>IF(C107="","",C107)</f>
        <v>0.12622529</v>
      </c>
      <c r="G107" s="150"/>
    </row>
    <row r="108">
      <c r="A108" s="150" t="s">
        <v>560</v>
      </c>
      <c r="B108" s="171" t="s">
        <v>2600</v>
      </c>
      <c r="C108" s="184">
        <v>0.09499052</v>
      </c>
      <c r="D108" s="184" t="str">
        <f>IF(C108="","","ND2")</f>
        <v>ND2</v>
      </c>
      <c r="E108" s="184"/>
      <c r="F108" s="184">
        <f>IF(C108="","",C108)</f>
        <v>0.09499052</v>
      </c>
      <c r="G108" s="150"/>
    </row>
    <row r="109">
      <c r="A109" s="150" t="s">
        <v>561</v>
      </c>
      <c r="B109" s="171" t="s">
        <v>2601</v>
      </c>
      <c r="C109" s="184">
        <v>0.03442848</v>
      </c>
      <c r="D109" s="184" t="str">
        <f>IF(C109="","","ND2")</f>
        <v>ND2</v>
      </c>
      <c r="E109" s="184"/>
      <c r="F109" s="184">
        <f>IF(C109="","",C109)</f>
        <v>0.03442848</v>
      </c>
      <c r="G109" s="150"/>
    </row>
    <row r="110">
      <c r="A110" s="150" t="s">
        <v>562</v>
      </c>
      <c r="B110" s="171" t="s">
        <v>2602</v>
      </c>
      <c r="C110" s="184">
        <v>0.03542041</v>
      </c>
      <c r="D110" s="184" t="str">
        <f>IF(C110="","","ND2")</f>
        <v>ND2</v>
      </c>
      <c r="E110" s="184"/>
      <c r="F110" s="184">
        <f>IF(C110="","",C110)</f>
        <v>0.03542041</v>
      </c>
      <c r="G110" s="150"/>
    </row>
    <row r="111">
      <c r="A111" s="150" t="s">
        <v>563</v>
      </c>
      <c r="B111" s="171" t="s">
        <v>2603</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2604</v>
      </c>
      <c r="C150" s="184">
        <v>0.8775537</v>
      </c>
      <c r="D150" s="184" t="str">
        <f>IF(C150="","","ND2")</f>
        <v>ND2</v>
      </c>
      <c r="E150" s="185"/>
      <c r="F150" s="184">
        <f>IF(C150="","",C150)</f>
        <v>0.8775537</v>
      </c>
    </row>
    <row r="151">
      <c r="A151" s="150" t="s">
        <v>585</v>
      </c>
      <c r="B151" s="150" t="s">
        <v>2605</v>
      </c>
      <c r="C151" s="184">
        <v>0.1224463</v>
      </c>
      <c r="D151" s="184" t="str">
        <f>IF(C151="","","ND2")</f>
        <v>ND2</v>
      </c>
      <c r="E151" s="185"/>
      <c r="F151" s="184">
        <f>IF(C151="","",C151)</f>
        <v>0.1224463</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2606</v>
      </c>
      <c r="C160" s="184">
        <v>0.71624474</v>
      </c>
      <c r="D160" s="184" t="str">
        <f>IF(C160="","","ND2")</f>
        <v>ND2</v>
      </c>
      <c r="E160" s="185"/>
      <c r="F160" s="184">
        <f>IF(C160="","",C160)</f>
        <v>0.71624474</v>
      </c>
    </row>
    <row r="161">
      <c r="A161" s="150" t="s">
        <v>597</v>
      </c>
      <c r="B161" s="150" t="s">
        <v>598</v>
      </c>
      <c r="C161" s="184">
        <v>0.07392933</v>
      </c>
      <c r="D161" s="184" t="str">
        <f>IF(C161="","","ND2")</f>
        <v>ND2</v>
      </c>
      <c r="E161" s="185"/>
      <c r="F161" s="184">
        <f>IF(C161="","",C161)</f>
        <v>0.07392933</v>
      </c>
    </row>
    <row r="162">
      <c r="A162" s="150" t="s">
        <v>599</v>
      </c>
      <c r="B162" s="150" t="s">
        <v>97</v>
      </c>
      <c r="C162" s="184">
        <v>0.20982593</v>
      </c>
      <c r="D162" s="184" t="str">
        <f>IF(C162="","","ND2")</f>
        <v>ND2</v>
      </c>
      <c r="E162" s="185"/>
      <c r="F162" s="184">
        <f>IF(C162="","",C162)</f>
        <v>0.20982593</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2607</v>
      </c>
      <c r="C170" s="184">
        <v>0.01028753</v>
      </c>
      <c r="D170" s="184" t="str">
        <f>IF(C170="","","ND2")</f>
        <v>ND2</v>
      </c>
      <c r="E170" s="185"/>
      <c r="F170" s="184">
        <f>IF(C170="","",C170)</f>
        <v>0.01028753</v>
      </c>
    </row>
    <row r="171">
      <c r="A171" s="150" t="s">
        <v>609</v>
      </c>
      <c r="B171" s="172" t="s">
        <v>2608</v>
      </c>
      <c r="C171" s="184">
        <v>0.00671881</v>
      </c>
      <c r="D171" s="184" t="str">
        <f>IF(C171="","","ND2")</f>
        <v>ND2</v>
      </c>
      <c r="E171" s="185"/>
      <c r="F171" s="184">
        <f>IF(C171="","",C171)</f>
        <v>0.00671881</v>
      </c>
    </row>
    <row r="172">
      <c r="A172" s="150" t="s">
        <v>611</v>
      </c>
      <c r="B172" s="172" t="s">
        <v>2609</v>
      </c>
      <c r="C172" s="184">
        <v>0.00582318</v>
      </c>
      <c r="D172" s="184" t="str">
        <f>IF(C172="","","ND2")</f>
        <v>ND2</v>
      </c>
      <c r="E172" s="184"/>
      <c r="F172" s="184">
        <f>IF(C172="","",C172)</f>
        <v>0.00582318</v>
      </c>
    </row>
    <row r="173">
      <c r="A173" s="150" t="s">
        <v>613</v>
      </c>
      <c r="B173" s="172" t="s">
        <v>2610</v>
      </c>
      <c r="C173" s="184">
        <v>0.02498364</v>
      </c>
      <c r="D173" s="184" t="str">
        <f>IF(C173="","","ND2")</f>
        <v>ND2</v>
      </c>
      <c r="E173" s="184"/>
      <c r="F173" s="184">
        <f>IF(C173="","",C173)</f>
        <v>0.02498364</v>
      </c>
    </row>
    <row r="174">
      <c r="A174" s="150" t="s">
        <v>615</v>
      </c>
      <c r="B174" s="172" t="s">
        <v>2611</v>
      </c>
      <c r="C174" s="184">
        <v>0.95218684</v>
      </c>
      <c r="D174" s="184" t="str">
        <f>IF(C174="","","ND2")</f>
        <v>ND2</v>
      </c>
      <c r="E174" s="184"/>
      <c r="F174" s="184">
        <f>IF(C174="","",C174)</f>
        <v>0.95218684</v>
      </c>
    </row>
    <row r="175" outlineLevel="1">
      <c r="A175" s="150" t="s">
        <v>617</v>
      </c>
      <c r="B175" s="169" t="s">
        <v>2603</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163.31102880298872</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2612</v>
      </c>
      <c r="C190" s="215">
        <v>77.20649632</v>
      </c>
      <c r="D190" s="218">
        <v>5591</v>
      </c>
      <c r="E190" s="177"/>
      <c r="F190" s="214">
        <f>IF($C$214=0,"",IF(C190="[for completion]","",IF(C190="","",C190/$C$214)))</f>
        <v>0.0040185764863307884</v>
      </c>
      <c r="G190" s="214">
        <f>IF($D$214=0,"",IF(D190="[for completion]","",IF(D190="","",D190/$D$214)))</f>
        <v>0.047525139617316796</v>
      </c>
    </row>
    <row r="191">
      <c r="A191" s="150" t="s">
        <v>636</v>
      </c>
      <c r="B191" s="171" t="s">
        <v>2613</v>
      </c>
      <c r="C191" s="215">
        <v>336.33577558</v>
      </c>
      <c r="D191" s="218">
        <v>8640</v>
      </c>
      <c r="E191" s="177"/>
      <c r="F191" s="214">
        <f>IF($C$214=0,"",IF(C191="[for completion]","",IF(C191="","",C191/$C$214)))</f>
        <v>0.017506182817254634</v>
      </c>
      <c r="G191" s="214">
        <f>IF($D$214=0,"",IF(D191="[for completion]","",IF(D191="","",D191/$D$214)))</f>
        <v>0.073442533767414969</v>
      </c>
    </row>
    <row r="192">
      <c r="A192" s="150" t="s">
        <v>637</v>
      </c>
      <c r="B192" s="171" t="s">
        <v>2614</v>
      </c>
      <c r="C192" s="215">
        <v>630.85074149</v>
      </c>
      <c r="D192" s="218">
        <v>9921</v>
      </c>
      <c r="E192" s="177"/>
      <c r="F192" s="214">
        <f>IF($C$214=0,"",IF(C192="[for completion]","",IF(C192="","",C192/$C$214)))</f>
        <v>0.032835604216886922</v>
      </c>
      <c r="G192" s="214">
        <f>IF($D$214=0,"",IF(D192="[for completion]","",IF(D192="","",D192/$D$214)))</f>
        <v>0.084331409433625465</v>
      </c>
    </row>
    <row r="193">
      <c r="A193" s="150" t="s">
        <v>638</v>
      </c>
      <c r="B193" s="171" t="s">
        <v>2615</v>
      </c>
      <c r="C193" s="215">
        <v>1052.70331312</v>
      </c>
      <c r="D193" s="218">
        <v>11847</v>
      </c>
      <c r="E193" s="177"/>
      <c r="F193" s="214">
        <f>IF($C$214=0,"",IF(C193="[for completion]","",IF(C193="","",C193/$C$214)))</f>
        <v>0.054792912291380481</v>
      </c>
      <c r="G193" s="214">
        <f>IF($D$214=0,"",IF(D193="[for completion]","",IF(D193="","",D193/$D$214)))</f>
        <v>0.10070297425261171</v>
      </c>
    </row>
    <row r="194">
      <c r="A194" s="150" t="s">
        <v>639</v>
      </c>
      <c r="B194" s="171" t="s">
        <v>2616</v>
      </c>
      <c r="C194" s="215">
        <v>3252.82691373</v>
      </c>
      <c r="D194" s="218">
        <v>25696</v>
      </c>
      <c r="E194" s="177"/>
      <c r="F194" s="214">
        <f>IF($C$214=0,"",IF(C194="[for completion]","",IF(C194="","",C194/$C$214)))</f>
        <v>0.16930872883339418</v>
      </c>
      <c r="G194" s="214">
        <f>IF($D$214=0,"",IF(D194="[for completion]","",IF(D194="","",D194/$D$214)))</f>
        <v>0.21842353561197861</v>
      </c>
    </row>
    <row r="195">
      <c r="A195" s="150" t="s">
        <v>640</v>
      </c>
      <c r="B195" s="171" t="s">
        <v>2617</v>
      </c>
      <c r="C195" s="215">
        <v>3975.11550519</v>
      </c>
      <c r="D195" s="218">
        <v>22672</v>
      </c>
      <c r="E195" s="177"/>
      <c r="F195" s="214">
        <f>IF($C$214=0,"",IF(C195="[for completion]","",IF(C195="","",C195/$C$214)))</f>
        <v>0.20690364750391341</v>
      </c>
      <c r="G195" s="214">
        <f>IF($D$214=0,"",IF(D195="[for completion]","",IF(D195="","",D195/$D$214)))</f>
        <v>0.19271864879338338</v>
      </c>
    </row>
    <row r="196">
      <c r="A196" s="150" t="s">
        <v>641</v>
      </c>
      <c r="B196" s="171" t="s">
        <v>2618</v>
      </c>
      <c r="C196" s="215">
        <v>3183.29050156</v>
      </c>
      <c r="D196" s="218">
        <v>14184</v>
      </c>
      <c r="E196" s="177"/>
      <c r="F196" s="214">
        <f>IF($C$214=0,"",IF(C196="[for completion]","",IF(C196="","",C196/$C$214)))</f>
        <v>0.16568937807653589</v>
      </c>
      <c r="G196" s="214">
        <f>IF($D$214=0,"",IF(D196="[for completion]","",IF(D196="","",D196/$D$214)))</f>
        <v>0.12056815960150626</v>
      </c>
    </row>
    <row r="197">
      <c r="A197" s="150" t="s">
        <v>642</v>
      </c>
      <c r="B197" s="171" t="s">
        <v>2619</v>
      </c>
      <c r="C197" s="215">
        <v>2242.25739078</v>
      </c>
      <c r="D197" s="218">
        <v>8184</v>
      </c>
      <c r="E197" s="177"/>
      <c r="F197" s="214">
        <f>IF($C$214=0,"",IF(C197="[for completion]","",IF(C197="","",C197/$C$214)))</f>
        <v>0.11670886850690772</v>
      </c>
      <c r="G197" s="214">
        <f>IF($D$214=0,"",IF(D197="[for completion]","",IF(D197="","",D197/$D$214)))</f>
        <v>0.0695664000408014</v>
      </c>
    </row>
    <row r="198">
      <c r="A198" s="150" t="s">
        <v>643</v>
      </c>
      <c r="B198" s="171" t="s">
        <v>2620</v>
      </c>
      <c r="C198" s="215">
        <v>1349.98380995</v>
      </c>
      <c r="D198" s="218">
        <v>4158</v>
      </c>
      <c r="E198" s="177"/>
      <c r="F198" s="214">
        <f>IF($C$214=0,"",IF(C198="[for completion]","",IF(C198="","",C198/$C$214)))</f>
        <v>0.070266278800000359</v>
      </c>
      <c r="G198" s="214">
        <f>IF($D$214=0,"",IF(D198="[for completion]","",IF(D198="","",D198/$D$214)))</f>
        <v>0.035344219375568454</v>
      </c>
    </row>
    <row r="199">
      <c r="A199" s="150" t="s">
        <v>644</v>
      </c>
      <c r="B199" s="171" t="s">
        <v>2621</v>
      </c>
      <c r="C199" s="215">
        <v>996.39969832</v>
      </c>
      <c r="D199" s="218">
        <v>2661</v>
      </c>
      <c r="E199" s="171"/>
      <c r="F199" s="214">
        <f>IF($C$214=0,"",IF(C199="[for completion]","",IF(C199="","",C199/$C$214)))</f>
        <v>0.051862324927424486</v>
      </c>
      <c r="G199" s="214">
        <f>IF($D$214=0,"",IF(D199="[for completion]","",IF(D199="","",D199/$D$214)))</f>
        <v>0.0226192803651726</v>
      </c>
    </row>
    <row r="200">
      <c r="A200" s="150" t="s">
        <v>645</v>
      </c>
      <c r="B200" s="171" t="s">
        <v>2622</v>
      </c>
      <c r="C200" s="215">
        <v>624.33449027</v>
      </c>
      <c r="D200" s="218">
        <v>1470</v>
      </c>
      <c r="E200" s="171"/>
      <c r="F200" s="214">
        <f>IF($C$214=0,"",IF(C200="[for completion]","",IF(C200="","",C200/$C$214)))</f>
        <v>0.032496435167909718</v>
      </c>
      <c r="G200" s="214">
        <f>IF($D$214=0,"",IF(D200="[for completion]","",IF(D200="","",D200/$D$214)))</f>
        <v>0.012495431092372687</v>
      </c>
    </row>
    <row r="201">
      <c r="A201" s="150" t="s">
        <v>646</v>
      </c>
      <c r="B201" s="171" t="s">
        <v>2623</v>
      </c>
      <c r="C201" s="215">
        <v>460.32324043</v>
      </c>
      <c r="D201" s="218">
        <v>967</v>
      </c>
      <c r="E201" s="171"/>
      <c r="F201" s="214">
        <f>IF($C$214=0,"",IF(C201="[for completion]","",IF(C201="","",C201/$C$214)))</f>
        <v>0.023959695599143491</v>
      </c>
      <c r="G201" s="214">
        <f>IF($D$214=0,"",IF(D201="[for completion]","",IF(D201="","",D201/$D$214)))</f>
        <v>0.0082197835825335974</v>
      </c>
    </row>
    <row r="202">
      <c r="A202" s="150" t="s">
        <v>647</v>
      </c>
      <c r="B202" s="171" t="s">
        <v>2624</v>
      </c>
      <c r="C202" s="215">
        <v>275.2795034</v>
      </c>
      <c r="D202" s="218">
        <v>522</v>
      </c>
      <c r="E202" s="171"/>
      <c r="F202" s="214">
        <f>IF($C$214=0,"",IF(C202="[for completion]","",IF(C202="","",C202/$C$214)))</f>
        <v>0.014328220969217742</v>
      </c>
      <c r="G202" s="214">
        <f>IF($D$214=0,"",IF(D202="[for completion]","",IF(D202="","",D202/$D$214)))</f>
        <v>0.0044371530817813214</v>
      </c>
    </row>
    <row r="203">
      <c r="A203" s="150" t="s">
        <v>648</v>
      </c>
      <c r="B203" s="171" t="s">
        <v>2625</v>
      </c>
      <c r="C203" s="215">
        <v>221.58496955</v>
      </c>
      <c r="D203" s="218">
        <v>385</v>
      </c>
      <c r="E203" s="171"/>
      <c r="F203" s="214">
        <f>IF($C$214=0,"",IF(C203="[for completion]","",IF(C203="","",C203/$C$214)))</f>
        <v>0.011533435537176229</v>
      </c>
      <c r="G203" s="214">
        <f>IF($D$214=0,"",IF(D203="[for completion]","",IF(D203="","",D203/$D$214)))</f>
        <v>0.0032726129051452277</v>
      </c>
    </row>
    <row r="204">
      <c r="A204" s="150" t="s">
        <v>649</v>
      </c>
      <c r="B204" s="171" t="s">
        <v>2626</v>
      </c>
      <c r="C204" s="215">
        <v>151.07988895</v>
      </c>
      <c r="D204" s="218">
        <v>241</v>
      </c>
      <c r="E204" s="171"/>
      <c r="F204" s="214">
        <f>IF($C$214=0,"",IF(C204="[for completion]","",IF(C204="","",C204/$C$214)))</f>
        <v>0.0078636658601312984</v>
      </c>
      <c r="G204" s="214">
        <f>IF($D$214=0,"",IF(D204="[for completion]","",IF(D204="","",D204/$D$214)))</f>
        <v>0.0020485706756883113</v>
      </c>
    </row>
    <row r="205">
      <c r="A205" s="150" t="s">
        <v>650</v>
      </c>
      <c r="B205" s="171" t="s">
        <v>2627</v>
      </c>
      <c r="C205" s="215">
        <v>123.43124441</v>
      </c>
      <c r="D205" s="218">
        <v>182</v>
      </c>
      <c r="F205" s="214">
        <f>IF($C$214=0,"",IF(C205="[for completion]","",IF(C205="","",C205/$C$214)))</f>
        <v>0.0064245616639397136</v>
      </c>
      <c r="G205" s="214">
        <f>IF($D$214=0,"",IF(D205="[for completion]","",IF(D205="","",D205/$D$214)))</f>
        <v>0.0015470533733413802</v>
      </c>
    </row>
    <row r="206">
      <c r="A206" s="150" t="s">
        <v>651</v>
      </c>
      <c r="B206" s="171" t="s">
        <v>2628</v>
      </c>
      <c r="C206" s="215">
        <v>88.90259878</v>
      </c>
      <c r="D206" s="218">
        <v>122</v>
      </c>
      <c r="E206" s="166"/>
      <c r="F206" s="214">
        <f>IF($C$214=0,"",IF(C206="[for completion]","",IF(C206="","",C206/$C$214)))</f>
        <v>0.0046273553400254632</v>
      </c>
      <c r="G206" s="214">
        <f>IF($D$214=0,"",IF(D206="[for completion]","",IF(D206="","",D206/$D$214)))</f>
        <v>0.0010370357777343318</v>
      </c>
    </row>
    <row r="207">
      <c r="A207" s="150" t="s">
        <v>652</v>
      </c>
      <c r="B207" s="171" t="s">
        <v>2629</v>
      </c>
      <c r="C207" s="215">
        <v>49.97533153</v>
      </c>
      <c r="D207" s="218">
        <v>64</v>
      </c>
      <c r="E207" s="166"/>
      <c r="F207" s="214">
        <f>IF($C$214=0,"",IF(C207="[for completion]","",IF(C207="","",C207/$C$214)))</f>
        <v>0.0026012019940739057</v>
      </c>
      <c r="G207" s="214">
        <f>IF($D$214=0,"",IF(D207="[for completion]","",IF(D207="","",D207/$D$214)))</f>
        <v>0.00054401876864751831</v>
      </c>
    </row>
    <row r="208">
      <c r="A208" s="150" t="s">
        <v>653</v>
      </c>
      <c r="B208" s="171" t="s">
        <v>2630</v>
      </c>
      <c r="C208" s="215">
        <v>42.14939577</v>
      </c>
      <c r="D208" s="218">
        <v>51</v>
      </c>
      <c r="E208" s="166"/>
      <c r="F208" s="214">
        <f>IF($C$214=0,"",IF(C208="[for completion]","",IF(C208="","",C208/$C$214)))</f>
        <v>0.0021938642319985074</v>
      </c>
      <c r="G208" s="214">
        <f>IF($D$214=0,"",IF(D208="[for completion]","",IF(D208="","",D208/$D$214)))</f>
        <v>0.00043351495626599117</v>
      </c>
    </row>
    <row r="209">
      <c r="A209" s="150" t="s">
        <v>654</v>
      </c>
      <c r="B209" s="171" t="s">
        <v>2631</v>
      </c>
      <c r="C209" s="215">
        <v>34.19671703</v>
      </c>
      <c r="D209" s="218">
        <v>39</v>
      </c>
      <c r="E209" s="166"/>
      <c r="F209" s="214">
        <f>IF($C$214=0,"",IF(C209="[for completion]","",IF(C209="","",C209/$C$214)))</f>
        <v>0.0017799295333502533</v>
      </c>
      <c r="G209" s="214">
        <f>IF($D$214=0,"",IF(D209="[for completion]","",IF(D209="","",D209/$D$214)))</f>
        <v>0.00033151143714458148</v>
      </c>
    </row>
    <row r="210">
      <c r="A210" s="150" t="s">
        <v>655</v>
      </c>
      <c r="B210" s="171" t="s">
        <v>2632</v>
      </c>
      <c r="C210" s="215">
        <v>19.45390717</v>
      </c>
      <c r="D210" s="218">
        <v>21</v>
      </c>
      <c r="E210" s="166"/>
      <c r="F210" s="214">
        <f>IF($C$214=0,"",IF(C210="[for completion]","",IF(C210="","",C210/$C$214)))</f>
        <v>0.001012570413720128</v>
      </c>
      <c r="G210" s="214">
        <f>IF($D$214=0,"",IF(D210="[for completion]","",IF(D210="","",D210/$D$214)))</f>
        <v>0.00017850615846246696</v>
      </c>
    </row>
    <row r="211">
      <c r="A211" s="150" t="s">
        <v>656</v>
      </c>
      <c r="B211" s="171" t="s">
        <v>2633</v>
      </c>
      <c r="C211" s="215">
        <v>24.71792814</v>
      </c>
      <c r="D211" s="218">
        <v>25</v>
      </c>
      <c r="E211" s="166"/>
      <c r="F211" s="214">
        <f>IF($C$214=0,"",IF(C211="[for completion]","",IF(C211="","",C211/$C$214)))</f>
        <v>0.0012865612292846257</v>
      </c>
      <c r="G211" s="214">
        <f>IF($D$214=0,"",IF(D211="[for completion]","",IF(D211="","",D211/$D$214)))</f>
        <v>0.00021250733150293685</v>
      </c>
    </row>
    <row r="212">
      <c r="A212" s="150" t="s">
        <v>657</v>
      </c>
      <c r="B212" s="171" t="s">
        <v>2634</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19212.39936147</v>
      </c>
      <c r="D214" s="219">
        <f>SUM(D190:D213)</f>
        <v>117643</v>
      </c>
      <c r="E214" s="166"/>
      <c r="F214" s="220">
        <f>SUM(F190:F213)</f>
        <v>0.99999999999999989</v>
      </c>
      <c r="G214" s="220">
        <f>SUM(G190:G213)</f>
        <v>0.99999999999999989</v>
      </c>
    </row>
    <row r="215" customHeight="1">
      <c r="A215" s="161"/>
      <c r="B215" s="333" t="s">
        <v>660</v>
      </c>
      <c r="C215" s="161" t="s">
        <v>629</v>
      </c>
      <c r="D215" s="161" t="s">
        <v>630</v>
      </c>
      <c r="E215" s="168"/>
      <c r="F215" s="161" t="s">
        <v>459</v>
      </c>
      <c r="G215" s="161" t="s">
        <v>631</v>
      </c>
    </row>
    <row r="216">
      <c r="A216" s="150" t="s">
        <v>661</v>
      </c>
      <c r="B216" s="150" t="s">
        <v>662</v>
      </c>
      <c r="C216" s="184">
        <v>0.53540646</v>
      </c>
      <c r="F216" s="217"/>
      <c r="G216" s="217"/>
    </row>
    <row r="217">
      <c r="F217" s="217"/>
      <c r="G217" s="217"/>
    </row>
    <row r="218">
      <c r="B218" s="171" t="s">
        <v>663</v>
      </c>
      <c r="F218" s="217"/>
      <c r="G218" s="217"/>
    </row>
    <row r="219">
      <c r="A219" s="150" t="s">
        <v>664</v>
      </c>
      <c r="B219" s="150" t="s">
        <v>2635</v>
      </c>
      <c r="C219" s="215">
        <v>4617.04447682</v>
      </c>
      <c r="D219" s="218">
        <v>50270</v>
      </c>
      <c r="F219" s="214">
        <f>IF($C$227=0,"",IF(C219="[for completion]","",C219/$C$227))</f>
        <v>0.24031587049347786</v>
      </c>
      <c r="G219" s="214">
        <f>IF($D$227=0,"",IF(D219="[for completion]","",D219/$D$227))</f>
        <v>0.4273097421861054</v>
      </c>
    </row>
    <row r="220">
      <c r="A220" s="150" t="s">
        <v>666</v>
      </c>
      <c r="B220" s="150" t="s">
        <v>2636</v>
      </c>
      <c r="C220" s="215">
        <v>3157.10648418</v>
      </c>
      <c r="D220" s="218">
        <v>18124</v>
      </c>
      <c r="F220" s="214">
        <f>IF($C$227=0,"",IF(C220="[for completion]","",C220/$C$227))</f>
        <v>0.16432650731337078</v>
      </c>
      <c r="G220" s="214">
        <f>IF($D$227=0,"",IF(D220="[for completion]","",D220/$D$227))</f>
        <v>0.15405931504636911</v>
      </c>
    </row>
    <row r="221">
      <c r="A221" s="150" t="s">
        <v>668</v>
      </c>
      <c r="B221" s="150" t="s">
        <v>2637</v>
      </c>
      <c r="C221" s="215">
        <v>3793.49387691</v>
      </c>
      <c r="D221" s="218">
        <v>18498</v>
      </c>
      <c r="F221" s="214">
        <f>IF($C$227=0,"",IF(C221="[for completion]","",C221/$C$227))</f>
        <v>0.19745029267493577</v>
      </c>
      <c r="G221" s="214">
        <f>IF($D$227=0,"",IF(D221="[for completion]","",D221/$D$227))</f>
        <v>0.15723842472565303</v>
      </c>
    </row>
    <row r="222">
      <c r="A222" s="150" t="s">
        <v>670</v>
      </c>
      <c r="B222" s="150" t="s">
        <v>2638</v>
      </c>
      <c r="C222" s="215">
        <v>3749.86093587</v>
      </c>
      <c r="D222" s="218">
        <v>16071</v>
      </c>
      <c r="F222" s="214">
        <f>IF($C$227=0,"",IF(C222="[for completion]","",C222/$C$227))</f>
        <v>0.19517921032758956</v>
      </c>
      <c r="G222" s="214">
        <f>IF($D$227=0,"",IF(D222="[for completion]","",D222/$D$227))</f>
        <v>0.13660821298334794</v>
      </c>
    </row>
    <row r="223">
      <c r="A223" s="150" t="s">
        <v>672</v>
      </c>
      <c r="B223" s="150" t="s">
        <v>2639</v>
      </c>
      <c r="C223" s="215">
        <v>2658.70771588</v>
      </c>
      <c r="D223" s="218">
        <v>10424</v>
      </c>
      <c r="F223" s="214">
        <f>IF($C$227=0,"",IF(C223="[for completion]","",C223/$C$227))</f>
        <v>0.13838499116419439</v>
      </c>
      <c r="G223" s="214">
        <f>IF($D$227=0,"",IF(D223="[for completion]","",D223/$D$227))</f>
        <v>0.088607056943464546</v>
      </c>
    </row>
    <row r="224">
      <c r="A224" s="150" t="s">
        <v>674</v>
      </c>
      <c r="B224" s="150" t="s">
        <v>2640</v>
      </c>
      <c r="C224" s="215">
        <v>1041.3102782</v>
      </c>
      <c r="D224" s="218">
        <v>3665</v>
      </c>
      <c r="F224" s="214">
        <f>IF($C$227=0,"",IF(C224="[for completion]","",C224/$C$227))</f>
        <v>0.054199908018168867</v>
      </c>
      <c r="G224" s="214">
        <f>IF($D$227=0,"",IF(D224="[for completion]","",D224/$D$227))</f>
        <v>0.031153574798330544</v>
      </c>
    </row>
    <row r="225">
      <c r="A225" s="150" t="s">
        <v>676</v>
      </c>
      <c r="B225" s="150" t="s">
        <v>2641</v>
      </c>
      <c r="C225" s="215">
        <v>157.78314543</v>
      </c>
      <c r="D225" s="218">
        <v>483</v>
      </c>
      <c r="F225" s="214">
        <f>IF($C$227=0,"",IF(C225="[for completion]","",C225/$C$227))</f>
        <v>0.0082125684804590458</v>
      </c>
      <c r="G225" s="214">
        <f>IF($D$227=0,"",IF(D225="[for completion]","",D225/$D$227))</f>
        <v>0.00410564164463674</v>
      </c>
    </row>
    <row r="226">
      <c r="A226" s="150" t="s">
        <v>678</v>
      </c>
      <c r="B226" s="150" t="s">
        <v>679</v>
      </c>
      <c r="C226" s="215">
        <v>37.09244818</v>
      </c>
      <c r="D226" s="218">
        <v>108</v>
      </c>
      <c r="F226" s="214">
        <f>IF($C$227=0,"",IF(C226="[for completion]","",C226/$C$227))</f>
        <v>0.0019306515278038623</v>
      </c>
      <c r="G226" s="214">
        <f>IF($D$227=0,"",IF(D226="[for completion]","",D226/$D$227))</f>
        <v>0.0009180316720926872</v>
      </c>
    </row>
    <row r="227">
      <c r="A227" s="150" t="s">
        <v>680</v>
      </c>
      <c r="B227" s="180" t="s">
        <v>99</v>
      </c>
      <c r="C227" s="215">
        <f>SUM(C219:C226)</f>
        <v>19212.399361469998</v>
      </c>
      <c r="D227" s="218">
        <f>SUM(D219:D226)</f>
        <v>117643</v>
      </c>
      <c r="F227" s="184">
        <f>SUM(F219:F226)</f>
        <v>1</v>
      </c>
      <c r="G227" s="184">
        <f>SUM(G219:G226)</f>
        <v>1</v>
      </c>
    </row>
    <row r="228" outlineLevel="1">
      <c r="A228" s="150" t="s">
        <v>681</v>
      </c>
      <c r="B228" s="167" t="s">
        <v>2642</v>
      </c>
      <c r="C228" s="215">
        <v>31.97356693</v>
      </c>
      <c r="D228" s="218">
        <v>92</v>
      </c>
      <c r="F228" s="214">
        <f>IF($C$227=0,"",IF(C228="[for completion]","",C228/$C$227))</f>
        <v>0.0016642151939711505</v>
      </c>
      <c r="G228" s="214">
        <f>IF($D$227=0,"",IF(D228="[for completion]","",D228/$D$227))</f>
        <v>0.00078202697993080762</v>
      </c>
    </row>
    <row r="229" outlineLevel="1">
      <c r="A229" s="150" t="s">
        <v>683</v>
      </c>
      <c r="B229" s="167" t="s">
        <v>2643</v>
      </c>
      <c r="C229" s="215">
        <v>3.5506498</v>
      </c>
      <c r="D229" s="218">
        <v>10</v>
      </c>
      <c r="F229" s="214">
        <f>IF($C$227=0,"",IF(C229="[for completion]","",C229/$C$227))</f>
        <v>0.00018481032656029117</v>
      </c>
      <c r="G229" s="214">
        <f>IF($D$227=0,"",IF(D229="[for completion]","",D229/$D$227))</f>
        <v>8.5002932601174736E-05</v>
      </c>
    </row>
    <row r="230" outlineLevel="1">
      <c r="A230" s="150" t="s">
        <v>685</v>
      </c>
      <c r="B230" s="167" t="s">
        <v>2644</v>
      </c>
      <c r="C230" s="215">
        <v>0.68975247</v>
      </c>
      <c r="D230" s="218">
        <v>2</v>
      </c>
      <c r="F230" s="214">
        <f>IF($C$227=0,"",IF(C230="[for completion]","",C230/$C$227))</f>
        <v>3.5901422670990371E-05</v>
      </c>
      <c r="G230" s="214">
        <f>IF($D$227=0,"",IF(D230="[for completion]","",D230/$D$227))</f>
        <v>1.7000586520234947E-05</v>
      </c>
    </row>
    <row r="231" outlineLevel="1">
      <c r="A231" s="150" t="s">
        <v>687</v>
      </c>
      <c r="B231" s="167" t="s">
        <v>2645</v>
      </c>
      <c r="C231" s="215">
        <v>0.17091258</v>
      </c>
      <c r="D231" s="218">
        <v>1</v>
      </c>
      <c r="F231" s="214">
        <f>IF($C$227=0,"",IF(C231="[for completion]","",C231/$C$227))</f>
        <v>8.895951868602162E-06</v>
      </c>
      <c r="G231" s="214">
        <f>IF($D$227=0,"",IF(D231="[for completion]","",D231/$D$227))</f>
        <v>8.5002932601174736E-06</v>
      </c>
    </row>
    <row r="232" outlineLevel="1">
      <c r="A232" s="150" t="s">
        <v>689</v>
      </c>
      <c r="B232" s="167" t="s">
        <v>2646</v>
      </c>
      <c r="C232" s="215">
        <v>0.57148876</v>
      </c>
      <c r="D232" s="218">
        <v>2</v>
      </c>
      <c r="F232" s="214">
        <f>IF($C$227=0,"",IF(C232="[for completion]","",C232/$C$227))</f>
        <v>2.9745829724220022E-05</v>
      </c>
      <c r="G232" s="214">
        <f>IF($D$227=0,"",IF(D232="[for completion]","",D232/$D$227))</f>
        <v>1.7000586520234947E-05</v>
      </c>
    </row>
    <row r="233" outlineLevel="1">
      <c r="A233" s="150" t="s">
        <v>691</v>
      </c>
      <c r="B233" s="167" t="s">
        <v>2647</v>
      </c>
      <c r="C233" s="215">
        <v>0.13607764</v>
      </c>
      <c r="D233" s="218">
        <v>1</v>
      </c>
      <c r="F233" s="214">
        <f>IF($C$227=0,"",IF(C233="[for completion]","",C233/$C$227))</f>
        <v>7.0828030086080977E-06</v>
      </c>
      <c r="G233" s="214">
        <f>IF($D$227=0,"",IF(D233="[for completion]","",D233/$D$227))</f>
        <v>8.5002932601174736E-06</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0.47079042</v>
      </c>
      <c r="F238" s="217"/>
      <c r="G238" s="217"/>
    </row>
    <row r="239">
      <c r="F239" s="217"/>
      <c r="G239" s="217"/>
    </row>
    <row r="240">
      <c r="B240" s="171" t="s">
        <v>663</v>
      </c>
      <c r="F240" s="217"/>
      <c r="G240" s="217"/>
    </row>
    <row r="241">
      <c r="A241" s="150" t="s">
        <v>698</v>
      </c>
      <c r="B241" s="150" t="s">
        <v>2648</v>
      </c>
      <c r="C241" s="215">
        <v>6235.02834983</v>
      </c>
      <c r="D241" s="218">
        <v>60023</v>
      </c>
      <c r="F241" s="214">
        <f>IF($C$249=0,"",IF(C241="[Mark as ND1 if not relevant]","",C241/$C$249))</f>
        <v>0.32453147743400529</v>
      </c>
      <c r="G241" s="214">
        <f>IF($D$249=0,"",IF(D241="[Mark as ND1 if not relevant]","",D241/$D$249))</f>
        <v>0.5102131023520311</v>
      </c>
    </row>
    <row r="242">
      <c r="A242" s="150" t="s">
        <v>699</v>
      </c>
      <c r="B242" s="150" t="s">
        <v>2649</v>
      </c>
      <c r="C242" s="215">
        <v>4109.03692819</v>
      </c>
      <c r="D242" s="218">
        <v>21204</v>
      </c>
      <c r="F242" s="214">
        <f>IF($C$249=0,"",IF(C242="[Mark as ND1 if not relevant]","",C242/$C$249))</f>
        <v>0.21387422002223072</v>
      </c>
      <c r="G242" s="214">
        <f>IF($D$249=0,"",IF(D242="[Mark as ND1 if not relevant]","",D242/$D$249))</f>
        <v>0.18024021828753092</v>
      </c>
    </row>
    <row r="243">
      <c r="A243" s="150" t="s">
        <v>700</v>
      </c>
      <c r="B243" s="150" t="s">
        <v>2650</v>
      </c>
      <c r="C243" s="215">
        <v>4348.87146736</v>
      </c>
      <c r="D243" s="218">
        <v>19208</v>
      </c>
      <c r="F243" s="214">
        <f>IF($C$249=0,"",IF(C243="[Mark as ND1 if not relevant]","",C243/$C$249))</f>
        <v>0.22635754054132123</v>
      </c>
      <c r="G243" s="214">
        <f>IF($D$249=0,"",IF(D243="[Mark as ND1 if not relevant]","",D243/$D$249))</f>
        <v>0.16327363294033645</v>
      </c>
    </row>
    <row r="244">
      <c r="A244" s="150" t="s">
        <v>701</v>
      </c>
      <c r="B244" s="150" t="s">
        <v>2651</v>
      </c>
      <c r="C244" s="215">
        <v>3195.77958539</v>
      </c>
      <c r="D244" s="218">
        <v>12673</v>
      </c>
      <c r="F244" s="214">
        <f>IF($C$249=0,"",IF(C244="[Mark as ND1 if not relevant]","",C244/$C$249))</f>
        <v>0.16633943138820331</v>
      </c>
      <c r="G244" s="214">
        <f>IF($D$249=0,"",IF(D244="[Mark as ND1 if not relevant]","",D244/$D$249))</f>
        <v>0.10772421648546875</v>
      </c>
    </row>
    <row r="245">
      <c r="A245" s="150" t="s">
        <v>702</v>
      </c>
      <c r="B245" s="150" t="s">
        <v>2652</v>
      </c>
      <c r="C245" s="215">
        <v>1165.80911757</v>
      </c>
      <c r="D245" s="218">
        <v>4069</v>
      </c>
      <c r="F245" s="214">
        <f>IF($C$249=0,"",IF(C245="[Mark as ND1 if not relevant]","",C245/$C$249))</f>
        <v>0.060680037700444729</v>
      </c>
      <c r="G245" s="214">
        <f>IF($D$249=0,"",IF(D245="[Mark as ND1 if not relevant]","",D245/$D$249))</f>
        <v>0.034587693275418004</v>
      </c>
    </row>
    <row r="246">
      <c r="A246" s="150" t="s">
        <v>703</v>
      </c>
      <c r="B246" s="150" t="s">
        <v>2653</v>
      </c>
      <c r="C246" s="215">
        <v>132.67674546</v>
      </c>
      <c r="D246" s="218">
        <v>394</v>
      </c>
      <c r="F246" s="214">
        <f>IF($C$249=0,"",IF(C246="[Mark as ND1 if not relevant]","",C246/$C$249))</f>
        <v>0.0069057874013424888</v>
      </c>
      <c r="G246" s="214">
        <f>IF($D$249=0,"",IF(D246="[Mark as ND1 if not relevant]","",D246/$D$249))</f>
        <v>0.0033491155444862848</v>
      </c>
    </row>
    <row r="247">
      <c r="A247" s="150" t="s">
        <v>704</v>
      </c>
      <c r="B247" s="150" t="s">
        <v>2654</v>
      </c>
      <c r="C247" s="215">
        <v>21.23299042</v>
      </c>
      <c r="D247" s="218">
        <v>59</v>
      </c>
      <c r="F247" s="214">
        <f>IF($C$249=0,"",IF(C247="[Mark as ND1 if not relevant]","",C247/$C$249))</f>
        <v>0.0011051711980640088</v>
      </c>
      <c r="G247" s="214">
        <f>IF($D$249=0,"",IF(D247="[Mark as ND1 if not relevant]","",D247/$D$249))</f>
        <v>0.000501517302346931</v>
      </c>
    </row>
    <row r="248">
      <c r="A248" s="150" t="s">
        <v>705</v>
      </c>
      <c r="B248" s="150" t="s">
        <v>679</v>
      </c>
      <c r="C248" s="215">
        <v>3.96417725</v>
      </c>
      <c r="D248" s="218">
        <v>13</v>
      </c>
      <c r="F248" s="214">
        <f>IF($C$249=0,"",IF(C248="[Mark as ND1 if not relevant]","",C248/$C$249))</f>
        <v>0.00020633431438813732</v>
      </c>
      <c r="G248" s="214">
        <f>IF($D$249=0,"",IF(D248="[Mark as ND1 if not relevant]","",D248/$D$249))</f>
        <v>0.00011050381238152716</v>
      </c>
    </row>
    <row r="249">
      <c r="A249" s="150" t="s">
        <v>706</v>
      </c>
      <c r="B249" s="180" t="s">
        <v>99</v>
      </c>
      <c r="C249" s="215">
        <f>SUM(C241:C248)</f>
        <v>19212.39936147</v>
      </c>
      <c r="D249" s="218">
        <f>SUM(D241:D248)</f>
        <v>117643</v>
      </c>
      <c r="F249" s="184">
        <f>SUM(F241:F248)</f>
        <v>0.99999999999999989</v>
      </c>
      <c r="G249" s="184">
        <f>SUM(G241:G248)</f>
        <v>0.99999999999999989</v>
      </c>
    </row>
    <row r="250" outlineLevel="1">
      <c r="A250" s="150" t="s">
        <v>707</v>
      </c>
      <c r="B250" s="167" t="s">
        <v>2642</v>
      </c>
      <c r="C250" s="215">
        <v>3.08569827</v>
      </c>
      <c r="D250" s="218">
        <v>9</v>
      </c>
      <c r="F250" s="214">
        <f>IF($C$249=0,"",IF(C250="[for completion]","",C250/$C$249))</f>
        <v>0.00016060972978670704</v>
      </c>
      <c r="G250" s="214">
        <f>IF($D$249=0,"",IF(D250="[for completion]","",D250/$D$249))</f>
        <v>7.6502639341057262E-05</v>
      </c>
    </row>
    <row r="251" outlineLevel="1">
      <c r="A251" s="150" t="s">
        <v>708</v>
      </c>
      <c r="B251" s="167" t="s">
        <v>2643</v>
      </c>
      <c r="C251" s="215">
        <v>0.17091258</v>
      </c>
      <c r="D251" s="218">
        <v>1</v>
      </c>
      <c r="F251" s="214">
        <f>IF($C$249=0,"",IF(C251="[for completion]","",C251/$C$249))</f>
        <v>8.89595186860216E-06</v>
      </c>
      <c r="G251" s="214">
        <f>IF($D$249=0,"",IF(D251="[for completion]","",D251/$D$249))</f>
        <v>8.5002932601174736E-06</v>
      </c>
    </row>
    <row r="252" outlineLevel="1">
      <c r="A252" s="150" t="s">
        <v>709</v>
      </c>
      <c r="B252" s="167" t="s">
        <v>2644</v>
      </c>
      <c r="C252" s="215">
        <v>0.22960309</v>
      </c>
      <c r="D252" s="218">
        <v>1</v>
      </c>
      <c r="F252" s="214">
        <f>IF($C$249=0,"",IF(C252="[for completion]","",C252/$C$249))</f>
        <v>1.1950776458481464E-05</v>
      </c>
      <c r="G252" s="214">
        <f>IF($D$249=0,"",IF(D252="[for completion]","",D252/$D$249))</f>
        <v>8.5002932601174736E-06</v>
      </c>
    </row>
    <row r="253" outlineLevel="1">
      <c r="A253" s="150" t="s">
        <v>710</v>
      </c>
      <c r="B253" s="167" t="s">
        <v>2645</v>
      </c>
      <c r="C253" s="215">
        <v>0.34188567</v>
      </c>
      <c r="D253" s="218">
        <v>1</v>
      </c>
      <c r="F253" s="214">
        <f>IF($C$249=0,"",IF(C253="[for completion]","",C253/$C$249))</f>
        <v>1.7795053265738549E-05</v>
      </c>
      <c r="G253" s="214">
        <f>IF($D$249=0,"",IF(D253="[for completion]","",D253/$D$249))</f>
        <v>8.5002932601174736E-06</v>
      </c>
    </row>
    <row r="254" outlineLevel="1">
      <c r="A254" s="150" t="s">
        <v>711</v>
      </c>
      <c r="B254" s="167" t="s">
        <v>2646</v>
      </c>
      <c r="C254" s="215">
        <v>0</v>
      </c>
      <c r="D254" s="218">
        <v>0</v>
      </c>
      <c r="F254" s="214">
        <f>IF($C$249=0,"",IF(C254="[for completion]","",C254/$C$249))</f>
        <v>0</v>
      </c>
      <c r="G254" s="214">
        <f>IF($D$249=0,"",IF(D254="[for completion]","",D254/$D$249))</f>
        <v>0</v>
      </c>
    </row>
    <row r="255" outlineLevel="1">
      <c r="A255" s="150" t="s">
        <v>712</v>
      </c>
      <c r="B255" s="167" t="s">
        <v>2655</v>
      </c>
      <c r="C255" s="215">
        <v>0.13607764</v>
      </c>
      <c r="D255" s="218">
        <v>1</v>
      </c>
      <c r="F255" s="214">
        <f>IF($C$249=0,"",IF(C255="[for completion]","",C255/$C$249))</f>
        <v>7.0828030086080969E-06</v>
      </c>
      <c r="G255" s="214">
        <f>IF($D$249=0,"",IF(D255="[for completion]","",D255/$D$249))</f>
        <v>8.5002932601174736E-06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2407</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2656</v>
      </c>
      <c r="C277" s="184">
        <v>0.9116816</v>
      </c>
      <c r="E277" s="145"/>
      <c r="F277" s="145"/>
    </row>
    <row r="278">
      <c r="A278" s="150" t="s">
        <v>739</v>
      </c>
      <c r="B278" s="150" t="s">
        <v>2657</v>
      </c>
      <c r="C278" s="184">
        <v>0.0883184</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2517</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2518</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2519</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2520</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2521</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2484</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748</v>
      </c>
      <c r="C411" s="174"/>
      <c r="D411" s="174"/>
      <c r="E411" s="174"/>
      <c r="F411" s="176"/>
      <c r="G411" s="176"/>
    </row>
    <row r="412" customHeight="1">
      <c r="A412" s="161"/>
      <c r="B412" s="333" t="s">
        <v>2240</v>
      </c>
      <c r="C412" s="161" t="s">
        <v>629</v>
      </c>
      <c r="D412" s="161" t="s">
        <v>630</v>
      </c>
      <c r="E412" s="161"/>
      <c r="F412" s="161" t="s">
        <v>460</v>
      </c>
      <c r="G412" s="161" t="s">
        <v>631</v>
      </c>
    </row>
    <row r="413">
      <c r="A413" s="279" t="s">
        <v>2029</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629</v>
      </c>
      <c r="D441" s="161" t="s">
        <v>630</v>
      </c>
      <c r="E441" s="161"/>
      <c r="F441" s="161" t="s">
        <v>460</v>
      </c>
      <c r="G441" s="161" t="s">
        <v>631</v>
      </c>
    </row>
    <row r="442">
      <c r="A442" s="279" t="s">
        <v>2039</v>
      </c>
      <c r="B442" s="150" t="s">
        <v>662</v>
      </c>
      <c r="C442" s="184"/>
      <c r="G442" s="150"/>
    </row>
    <row r="443">
      <c r="A443" s="279"/>
      <c r="G443" s="150"/>
    </row>
    <row r="444">
      <c r="A444" s="279"/>
      <c r="B444" s="171" t="s">
        <v>663</v>
      </c>
      <c r="G444" s="150"/>
    </row>
    <row r="445">
      <c r="A445" s="279" t="s">
        <v>2040</v>
      </c>
      <c r="B445" s="150" t="s">
        <v>665</v>
      </c>
      <c r="C445" s="215"/>
      <c r="D445" s="218"/>
      <c r="F445" s="214" t="str">
        <f>IF($C$453=0,"",IF(C445="[for completion]","",C445/$C$453))</f>
        <v/>
      </c>
      <c r="G445" s="214" t="str">
        <f>IF($D$453=0,"",IF(D445="[for completion]","",D445/$D$453))</f>
        <v/>
      </c>
    </row>
    <row r="446">
      <c r="A446" s="279" t="s">
        <v>2041</v>
      </c>
      <c r="B446" s="150" t="s">
        <v>667</v>
      </c>
      <c r="C446" s="215"/>
      <c r="D446" s="218"/>
      <c r="F446" s="214" t="str">
        <f>IF($C$453=0,"",IF(C446="[for completion]","",C446/$C$453))</f>
        <v/>
      </c>
      <c r="G446" s="214" t="str">
        <f>IF($D$453=0,"",IF(D446="[for completion]","",D446/$D$453))</f>
        <v/>
      </c>
    </row>
    <row r="447">
      <c r="A447" s="279" t="s">
        <v>2042</v>
      </c>
      <c r="B447" s="150" t="s">
        <v>669</v>
      </c>
      <c r="C447" s="215"/>
      <c r="D447" s="218"/>
      <c r="F447" s="214" t="str">
        <f>IF($C$453=0,"",IF(C447="[for completion]","",C447/$C$453))</f>
        <v/>
      </c>
      <c r="G447" s="214" t="str">
        <f>IF($D$453=0,"",IF(D447="[for completion]","",D447/$D$453))</f>
        <v/>
      </c>
    </row>
    <row r="448">
      <c r="A448" s="279" t="s">
        <v>2043</v>
      </c>
      <c r="B448" s="150" t="s">
        <v>671</v>
      </c>
      <c r="C448" s="215"/>
      <c r="D448" s="218"/>
      <c r="F448" s="214" t="str">
        <f>IF($C$453=0,"",IF(C448="[for completion]","",C448/$C$453))</f>
        <v/>
      </c>
      <c r="G448" s="214" t="str">
        <f>IF($D$453=0,"",IF(D448="[for completion]","",D448/$D$453))</f>
        <v/>
      </c>
    </row>
    <row r="449">
      <c r="A449" s="279" t="s">
        <v>2044</v>
      </c>
      <c r="B449" s="150" t="s">
        <v>673</v>
      </c>
      <c r="C449" s="215"/>
      <c r="D449" s="218"/>
      <c r="F449" s="214" t="str">
        <f>IF($C$453=0,"",IF(C449="[for completion]","",C449/$C$453))</f>
        <v/>
      </c>
      <c r="G449" s="214" t="str">
        <f>IF($D$453=0,"",IF(D449="[for completion]","",D449/$D$453))</f>
        <v/>
      </c>
    </row>
    <row r="450">
      <c r="A450" s="279" t="s">
        <v>2045</v>
      </c>
      <c r="B450" s="150" t="s">
        <v>675</v>
      </c>
      <c r="C450" s="215"/>
      <c r="D450" s="218"/>
      <c r="F450" s="214" t="str">
        <f>IF($C$453=0,"",IF(C450="[for completion]","",C450/$C$453))</f>
        <v/>
      </c>
      <c r="G450" s="214" t="str">
        <f>IF($D$453=0,"",IF(D450="[for completion]","",D450/$D$453))</f>
        <v/>
      </c>
    </row>
    <row r="451">
      <c r="A451" s="279" t="s">
        <v>2046</v>
      </c>
      <c r="B451" s="150" t="s">
        <v>677</v>
      </c>
      <c r="C451" s="215"/>
      <c r="D451" s="218"/>
      <c r="F451" s="214" t="str">
        <f>IF($C$453=0,"",IF(C451="[for completion]","",C451/$C$453))</f>
        <v/>
      </c>
      <c r="G451" s="214" t="str">
        <f>IF($D$453=0,"",IF(D451="[for completion]","",D451/$D$453))</f>
        <v/>
      </c>
    </row>
    <row r="452">
      <c r="A452" s="279" t="s">
        <v>2047</v>
      </c>
      <c r="B452" s="150" t="s">
        <v>679</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682</v>
      </c>
      <c r="C454" s="215"/>
      <c r="D454" s="218"/>
      <c r="F454" s="214" t="str">
        <f>IF($C$453=0,"",IF(C454="[for completion]","",C454/$C$453))</f>
        <v/>
      </c>
      <c r="G454" s="214" t="str">
        <f>IF($D$453=0,"",IF(D454="[for completion]","",D454/$D$453))</f>
        <v/>
      </c>
    </row>
    <row r="455" outlineLevel="1">
      <c r="A455" s="279" t="s">
        <v>2050</v>
      </c>
      <c r="B455" s="167" t="s">
        <v>684</v>
      </c>
      <c r="C455" s="215"/>
      <c r="D455" s="218"/>
      <c r="F455" s="214" t="str">
        <f>IF($C$453=0,"",IF(C455="[for completion]","",C455/$C$453))</f>
        <v/>
      </c>
      <c r="G455" s="214" t="str">
        <f>IF($D$453=0,"",IF(D455="[for completion]","",D455/$D$453))</f>
        <v/>
      </c>
    </row>
    <row r="456" outlineLevel="1">
      <c r="A456" s="279" t="s">
        <v>2051</v>
      </c>
      <c r="B456" s="167" t="s">
        <v>686</v>
      </c>
      <c r="C456" s="215"/>
      <c r="D456" s="218"/>
      <c r="F456" s="214" t="str">
        <f>IF($C$453=0,"",IF(C456="[for completion]","",C456/$C$453))</f>
        <v/>
      </c>
      <c r="G456" s="214" t="str">
        <f>IF($D$453=0,"",IF(D456="[for completion]","",D456/$D$453))</f>
        <v/>
      </c>
    </row>
    <row r="457" outlineLevel="1">
      <c r="A457" s="279" t="s">
        <v>2052</v>
      </c>
      <c r="B457" s="167" t="s">
        <v>688</v>
      </c>
      <c r="C457" s="215"/>
      <c r="D457" s="218"/>
      <c r="F457" s="214" t="str">
        <f>IF($C$453=0,"",IF(C457="[for completion]","",C457/$C$453))</f>
        <v/>
      </c>
      <c r="G457" s="214" t="str">
        <f>IF($D$453=0,"",IF(D457="[for completion]","",D457/$D$453))</f>
        <v/>
      </c>
    </row>
    <row r="458" outlineLevel="1">
      <c r="A458" s="279" t="s">
        <v>2053</v>
      </c>
      <c r="B458" s="167" t="s">
        <v>690</v>
      </c>
      <c r="C458" s="215"/>
      <c r="D458" s="218"/>
      <c r="F458" s="214" t="str">
        <f>IF($C$453=0,"",IF(C458="[for completion]","",C458/$C$453))</f>
        <v/>
      </c>
      <c r="G458" s="214" t="str">
        <f>IF($D$453=0,"",IF(D458="[for completion]","",D458/$D$453))</f>
        <v/>
      </c>
    </row>
    <row r="459" outlineLevel="1">
      <c r="A459" s="279" t="s">
        <v>2054</v>
      </c>
      <c r="B459" s="167" t="s">
        <v>692</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629</v>
      </c>
      <c r="D463" s="161" t="s">
        <v>630</v>
      </c>
      <c r="E463" s="161"/>
      <c r="F463" s="161" t="s">
        <v>460</v>
      </c>
      <c r="G463" s="161" t="s">
        <v>631</v>
      </c>
    </row>
    <row r="464">
      <c r="A464" s="279" t="s">
        <v>2058</v>
      </c>
      <c r="B464" s="150" t="s">
        <v>662</v>
      </c>
      <c r="C464" s="184"/>
      <c r="G464" s="150"/>
    </row>
    <row r="465">
      <c r="A465" s="279"/>
      <c r="G465" s="150"/>
    </row>
    <row r="466">
      <c r="A466" s="279"/>
      <c r="B466" s="171" t="s">
        <v>663</v>
      </c>
      <c r="G466" s="150"/>
    </row>
    <row r="467">
      <c r="A467" s="279" t="s">
        <v>2059</v>
      </c>
      <c r="B467" s="150" t="s">
        <v>665</v>
      </c>
      <c r="C467" s="215"/>
      <c r="D467" s="218"/>
      <c r="F467" s="214" t="str">
        <f>IF($C$475=0,"",IF(C467="[Mark as ND1 if not relevant]","",C467/$C$475))</f>
        <v/>
      </c>
      <c r="G467" s="214" t="str">
        <f>IF($D$475=0,"",IF(D467="[Mark as ND1 if not relevant]","",D467/$D$475))</f>
        <v/>
      </c>
    </row>
    <row r="468">
      <c r="A468" s="279" t="s">
        <v>2060</v>
      </c>
      <c r="B468" s="150" t="s">
        <v>667</v>
      </c>
      <c r="C468" s="215"/>
      <c r="D468" s="218"/>
      <c r="F468" s="214" t="str">
        <f>IF($C$475=0,"",IF(C468="[Mark as ND1 if not relevant]","",C468/$C$475))</f>
        <v/>
      </c>
      <c r="G468" s="214" t="str">
        <f>IF($D$475=0,"",IF(D468="[Mark as ND1 if not relevant]","",D468/$D$475))</f>
        <v/>
      </c>
    </row>
    <row r="469">
      <c r="A469" s="279" t="s">
        <v>2061</v>
      </c>
      <c r="B469" s="150" t="s">
        <v>669</v>
      </c>
      <c r="C469" s="215"/>
      <c r="D469" s="218"/>
      <c r="F469" s="214" t="str">
        <f>IF($C$475=0,"",IF(C469="[Mark as ND1 if not relevant]","",C469/$C$475))</f>
        <v/>
      </c>
      <c r="G469" s="214" t="str">
        <f>IF($D$475=0,"",IF(D469="[Mark as ND1 if not relevant]","",D469/$D$475))</f>
        <v/>
      </c>
    </row>
    <row r="470">
      <c r="A470" s="279" t="s">
        <v>2062</v>
      </c>
      <c r="B470" s="150" t="s">
        <v>671</v>
      </c>
      <c r="C470" s="215"/>
      <c r="D470" s="218"/>
      <c r="F470" s="214" t="str">
        <f>IF($C$475=0,"",IF(C470="[Mark as ND1 if not relevant]","",C470/$C$475))</f>
        <v/>
      </c>
      <c r="G470" s="214" t="str">
        <f>IF($D$475=0,"",IF(D470="[Mark as ND1 if not relevant]","",D470/$D$475))</f>
        <v/>
      </c>
    </row>
    <row r="471">
      <c r="A471" s="279" t="s">
        <v>2063</v>
      </c>
      <c r="B471" s="150" t="s">
        <v>673</v>
      </c>
      <c r="C471" s="215"/>
      <c r="D471" s="218"/>
      <c r="F471" s="214" t="str">
        <f>IF($C$475=0,"",IF(C471="[Mark as ND1 if not relevant]","",C471/$C$475))</f>
        <v/>
      </c>
      <c r="G471" s="214" t="str">
        <f>IF($D$475=0,"",IF(D471="[Mark as ND1 if not relevant]","",D471/$D$475))</f>
        <v/>
      </c>
    </row>
    <row r="472">
      <c r="A472" s="279" t="s">
        <v>2064</v>
      </c>
      <c r="B472" s="150" t="s">
        <v>675</v>
      </c>
      <c r="C472" s="215"/>
      <c r="D472" s="218"/>
      <c r="F472" s="214" t="str">
        <f>IF($C$475=0,"",IF(C472="[Mark as ND1 if not relevant]","",C472/$C$475))</f>
        <v/>
      </c>
      <c r="G472" s="214" t="str">
        <f>IF($D$475=0,"",IF(D472="[Mark as ND1 if not relevant]","",D472/$D$475))</f>
        <v/>
      </c>
    </row>
    <row r="473">
      <c r="A473" s="279" t="s">
        <v>2065</v>
      </c>
      <c r="B473" s="150" t="s">
        <v>677</v>
      </c>
      <c r="C473" s="215"/>
      <c r="D473" s="218"/>
      <c r="F473" s="214" t="str">
        <f>IF($C$475=0,"",IF(C473="[Mark as ND1 if not relevant]","",C473/$C$475))</f>
        <v/>
      </c>
      <c r="G473" s="214" t="str">
        <f>IF($D$475=0,"",IF(D473="[Mark as ND1 if not relevant]","",D473/$D$475))</f>
        <v/>
      </c>
    </row>
    <row r="474">
      <c r="A474" s="279" t="s">
        <v>2066</v>
      </c>
      <c r="B474" s="150" t="s">
        <v>679</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682</v>
      </c>
      <c r="C476" s="215"/>
      <c r="D476" s="218"/>
      <c r="F476" s="214" t="str">
        <f>IF($C$475=0,"",IF(C476="[for completion]","",C476/$C$475))</f>
        <v/>
      </c>
      <c r="G476" s="214" t="str">
        <f>IF($D$475=0,"",IF(D476="[for completion]","",D476/$D$475))</f>
        <v/>
      </c>
    </row>
    <row r="477" outlineLevel="1">
      <c r="A477" s="279" t="s">
        <v>2069</v>
      </c>
      <c r="B477" s="167" t="s">
        <v>684</v>
      </c>
      <c r="C477" s="215"/>
      <c r="D477" s="218"/>
      <c r="F477" s="214" t="str">
        <f>IF($C$475=0,"",IF(C477="[for completion]","",C477/$C$475))</f>
        <v/>
      </c>
      <c r="G477" s="214" t="str">
        <f>IF($D$475=0,"",IF(D477="[for completion]","",D477/$D$475))</f>
        <v/>
      </c>
    </row>
    <row r="478" outlineLevel="1">
      <c r="A478" s="279" t="s">
        <v>2070</v>
      </c>
      <c r="B478" s="167" t="s">
        <v>686</v>
      </c>
      <c r="C478" s="215"/>
      <c r="D478" s="218"/>
      <c r="F478" s="214" t="str">
        <f>IF($C$475=0,"",IF(C478="[for completion]","",C478/$C$475))</f>
        <v/>
      </c>
      <c r="G478" s="214" t="str">
        <f>IF($D$475=0,"",IF(D478="[for completion]","",D478/$D$475))</f>
        <v/>
      </c>
    </row>
    <row r="479" outlineLevel="1">
      <c r="A479" s="279" t="s">
        <v>2071</v>
      </c>
      <c r="B479" s="167" t="s">
        <v>688</v>
      </c>
      <c r="C479" s="215"/>
      <c r="D479" s="218"/>
      <c r="F479" s="214" t="str">
        <f>IF($C$475=0,"",IF(C479="[for completion]","",C479/$C$475))</f>
        <v/>
      </c>
      <c r="G479" s="214" t="str">
        <f>IF($D$475=0,"",IF(D479="[for completion]","",D479/$D$475))</f>
        <v/>
      </c>
    </row>
    <row r="480" outlineLevel="1">
      <c r="A480" s="279" t="s">
        <v>2072</v>
      </c>
      <c r="B480" s="167" t="s">
        <v>690</v>
      </c>
      <c r="C480" s="215"/>
      <c r="D480" s="218"/>
      <c r="F480" s="214" t="str">
        <f>IF($C$475=0,"",IF(C480="[for completion]","",C480/$C$475))</f>
        <v/>
      </c>
      <c r="G480" s="214" t="str">
        <f>IF($D$475=0,"",IF(D480="[for completion]","",D480/$D$475))</f>
        <v/>
      </c>
    </row>
    <row r="481" outlineLevel="1">
      <c r="A481" s="279" t="s">
        <v>2073</v>
      </c>
      <c r="B481" s="167" t="s">
        <v>692</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749</v>
      </c>
      <c r="D485" s="161"/>
      <c r="E485" s="161"/>
      <c r="F485" s="161"/>
      <c r="G485" s="163"/>
    </row>
    <row r="486">
      <c r="A486" s="279" t="s">
        <v>2259</v>
      </c>
      <c r="B486" s="171" t="s">
        <v>750</v>
      </c>
      <c r="C486" s="184"/>
      <c r="G486" s="150"/>
    </row>
    <row r="487">
      <c r="A487" s="279" t="s">
        <v>2260</v>
      </c>
      <c r="B487" s="171" t="s">
        <v>751</v>
      </c>
      <c r="C487" s="184"/>
      <c r="G487" s="150"/>
    </row>
    <row r="488">
      <c r="A488" s="279" t="s">
        <v>2261</v>
      </c>
      <c r="B488" s="171" t="s">
        <v>752</v>
      </c>
      <c r="C488" s="184"/>
      <c r="G488" s="150"/>
    </row>
    <row r="489">
      <c r="A489" s="279" t="s">
        <v>2262</v>
      </c>
      <c r="B489" s="171" t="s">
        <v>753</v>
      </c>
      <c r="C489" s="184"/>
      <c r="G489" s="150"/>
    </row>
    <row r="490">
      <c r="A490" s="279" t="s">
        <v>2263</v>
      </c>
      <c r="B490" s="171" t="s">
        <v>754</v>
      </c>
      <c r="C490" s="184"/>
      <c r="G490" s="150"/>
    </row>
    <row r="491">
      <c r="A491" s="279" t="s">
        <v>2264</v>
      </c>
      <c r="B491" s="171" t="s">
        <v>755</v>
      </c>
      <c r="C491" s="184"/>
      <c r="G491" s="150"/>
    </row>
    <row r="492">
      <c r="A492" s="279" t="s">
        <v>2265</v>
      </c>
      <c r="B492" s="171" t="s">
        <v>756</v>
      </c>
      <c r="C492" s="184"/>
      <c r="G492" s="150"/>
    </row>
    <row r="493" s="274" customFormat="1">
      <c r="A493" s="341" t="s">
        <v>2266</v>
      </c>
      <c r="B493" s="244" t="s">
        <v>2409</v>
      </c>
      <c r="C493" s="276"/>
      <c r="D493" s="275"/>
      <c r="E493" s="275"/>
      <c r="F493" s="275"/>
      <c r="G493" s="275"/>
    </row>
    <row r="494" s="274" customFormat="1">
      <c r="A494" s="341" t="s">
        <v>2267</v>
      </c>
      <c r="B494" s="244" t="s">
        <v>2410</v>
      </c>
      <c r="C494" s="276"/>
      <c r="D494" s="275"/>
      <c r="E494" s="275"/>
      <c r="F494" s="275"/>
      <c r="G494" s="275"/>
    </row>
    <row r="495" s="274" customFormat="1">
      <c r="A495" s="341" t="s">
        <v>2268</v>
      </c>
      <c r="B495" s="244" t="s">
        <v>2411</v>
      </c>
      <c r="C495" s="276"/>
      <c r="D495" s="275"/>
      <c r="E495" s="275"/>
      <c r="F495" s="275"/>
      <c r="G495" s="275"/>
    </row>
    <row r="496">
      <c r="A496" s="341" t="s">
        <v>2412</v>
      </c>
      <c r="B496" s="244" t="s">
        <v>757</v>
      </c>
      <c r="C496" s="184"/>
      <c r="G496" s="150"/>
    </row>
    <row r="497">
      <c r="A497" s="341" t="s">
        <v>2413</v>
      </c>
      <c r="B497" s="244" t="s">
        <v>758</v>
      </c>
      <c r="C497" s="184"/>
      <c r="G497" s="150"/>
    </row>
    <row r="498">
      <c r="A498" s="341" t="s">
        <v>2414</v>
      </c>
      <c r="B498" s="244" t="s">
        <v>97</v>
      </c>
      <c r="C498" s="184"/>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2522</v>
      </c>
      <c r="C513" s="161" t="s">
        <v>65</v>
      </c>
      <c r="D513" s="161" t="s">
        <v>1585</v>
      </c>
      <c r="E513" s="161"/>
      <c r="F513" s="161" t="s">
        <v>460</v>
      </c>
      <c r="G513" s="161" t="s">
        <v>1914</v>
      </c>
    </row>
    <row r="514" s="224" customFormat="1">
      <c r="A514" s="341" t="s">
        <v>2077</v>
      </c>
      <c r="B514" s="263"/>
      <c r="C514" s="313"/>
      <c r="D514" s="323"/>
      <c r="E514" s="264"/>
      <c r="F514" s="268" t="str">
        <f>IF($C$532=0,"",IF(C514="[for completion]","",IF(C514="","",C514/$C$532)))</f>
        <v/>
      </c>
      <c r="G514" s="268" t="str">
        <f>IF($D$532=0,"",IF(D514="[for completion]","",IF(D514="","",D514/$D$532)))</f>
        <v/>
      </c>
    </row>
    <row r="515" s="224" customFormat="1">
      <c r="A515" s="341" t="s">
        <v>2078</v>
      </c>
      <c r="B515" s="263"/>
      <c r="C515" s="313"/>
      <c r="D515" s="323"/>
      <c r="E515" s="264"/>
      <c r="F515" s="268" t="str">
        <f>IF($C$532=0,"",IF(C515="[for completion]","",IF(C515="","",C515/$C$532)))</f>
        <v/>
      </c>
      <c r="G515" s="268" t="str">
        <f>IF($D$532=0,"",IF(D515="[for completion]","",IF(D515="","",D515/$D$532)))</f>
        <v/>
      </c>
    </row>
    <row r="516" s="224" customFormat="1">
      <c r="A516" s="341" t="s">
        <v>2079</v>
      </c>
      <c r="B516" s="263"/>
      <c r="C516" s="313"/>
      <c r="D516" s="323"/>
      <c r="E516" s="264"/>
      <c r="F516" s="268" t="str">
        <f>IF($C$532=0,"",IF(C516="[for completion]","",IF(C516="","",C516/$C$532)))</f>
        <v/>
      </c>
      <c r="G516" s="268" t="str">
        <f>IF($D$532=0,"",IF(D516="[for completion]","",IF(D516="","",D516/$D$532)))</f>
        <v/>
      </c>
    </row>
    <row r="517" s="224" customFormat="1">
      <c r="A517" s="341" t="s">
        <v>2080</v>
      </c>
      <c r="B517" s="263"/>
      <c r="C517" s="313"/>
      <c r="D517" s="323"/>
      <c r="E517" s="264"/>
      <c r="F517" s="268" t="str">
        <f>IF($C$532=0,"",IF(C517="[for completion]","",IF(C517="","",C517/$C$532)))</f>
        <v/>
      </c>
      <c r="G517" s="268" t="str">
        <f>IF($D$532=0,"",IF(D517="[for completion]","",IF(D517="","",D517/$D$532)))</f>
        <v/>
      </c>
    </row>
    <row r="518" s="224" customFormat="1">
      <c r="A518" s="341" t="s">
        <v>2081</v>
      </c>
      <c r="B518" s="263"/>
      <c r="C518" s="313"/>
      <c r="D518" s="323"/>
      <c r="E518" s="264"/>
      <c r="F518" s="268" t="str">
        <f>IF($C$532=0,"",IF(C518="[for completion]","",IF(C518="","",C518/$C$532)))</f>
        <v/>
      </c>
      <c r="G518" s="268" t="str">
        <f>IF($D$532=0,"",IF(D518="[for completion]","",IF(D518="","",D518/$D$532)))</f>
        <v/>
      </c>
    </row>
    <row r="519" s="224" customFormat="1">
      <c r="A519" s="341" t="s">
        <v>2082</v>
      </c>
      <c r="B519" s="263"/>
      <c r="C519" s="313"/>
      <c r="D519" s="323"/>
      <c r="E519" s="264"/>
      <c r="F519" s="268" t="str">
        <f>IF($C$532=0,"",IF(C519="[for completion]","",IF(C519="","",C519/$C$532)))</f>
        <v/>
      </c>
      <c r="G519" s="268" t="str">
        <f>IF($D$532=0,"",IF(D519="[for completion]","",IF(D519="","",D519/$D$532)))</f>
        <v/>
      </c>
    </row>
    <row r="520" s="224" customFormat="1">
      <c r="A520" s="341" t="s">
        <v>2083</v>
      </c>
      <c r="B520" s="263"/>
      <c r="C520" s="313"/>
      <c r="D520" s="323"/>
      <c r="E520" s="264"/>
      <c r="F520" s="268" t="str">
        <f>IF($C$532=0,"",IF(C520="[for completion]","",IF(C520="","",C520/$C$532)))</f>
        <v/>
      </c>
      <c r="G520" s="268" t="str">
        <f>IF($D$532=0,"",IF(D520="[for completion]","",IF(D520="","",D520/$D$532)))</f>
        <v/>
      </c>
    </row>
    <row r="521" s="224" customFormat="1">
      <c r="A521" s="341" t="s">
        <v>2084</v>
      </c>
      <c r="B521" s="263"/>
      <c r="C521" s="313"/>
      <c r="D521" s="323"/>
      <c r="E521" s="264"/>
      <c r="F521" s="268" t="str">
        <f>IF($C$532=0,"",IF(C521="[for completion]","",IF(C521="","",C521/$C$532)))</f>
        <v/>
      </c>
      <c r="G521" s="268" t="str">
        <f>IF($D$532=0,"",IF(D521="[for completion]","",IF(D521="","",D521/$D$532)))</f>
        <v/>
      </c>
    </row>
    <row r="522" s="224" customFormat="1">
      <c r="A522" s="341" t="s">
        <v>2085</v>
      </c>
      <c r="B522" s="263"/>
      <c r="C522" s="313"/>
      <c r="D522" s="323"/>
      <c r="E522" s="264"/>
      <c r="F522" s="268" t="str">
        <f>IF($C$532=0,"",IF(C522="[for completion]","",IF(C522="","",C522/$C$532)))</f>
        <v/>
      </c>
      <c r="G522" s="268" t="str">
        <f>IF($D$532=0,"",IF(D522="[for completion]","",IF(D522="","",D522/$D$532)))</f>
        <v/>
      </c>
    </row>
    <row r="523" s="224" customFormat="1">
      <c r="A523" s="341" t="s">
        <v>2086</v>
      </c>
      <c r="B523" s="281"/>
      <c r="C523" s="313"/>
      <c r="D523" s="323"/>
      <c r="E523" s="264"/>
      <c r="F523" s="268" t="str">
        <f>IF($C$532=0,"",IF(C523="[for completion]","",IF(C523="","",C523/$C$532)))</f>
        <v/>
      </c>
      <c r="G523" s="268" t="str">
        <f>IF($D$532=0,"",IF(D523="[for completion]","",IF(D523="","",D523/$D$532)))</f>
        <v/>
      </c>
    </row>
    <row r="524" s="224" customFormat="1">
      <c r="A524" s="341" t="s">
        <v>2122</v>
      </c>
      <c r="B524" s="263"/>
      <c r="C524" s="313"/>
      <c r="D524" s="323"/>
      <c r="E524" s="264"/>
      <c r="F524" s="268" t="str">
        <f>IF($C$532=0,"",IF(C524="[for completion]","",IF(C524="","",C524/$C$532)))</f>
        <v/>
      </c>
      <c r="G524" s="268" t="str">
        <f>IF($D$532=0,"",IF(D524="[for completion]","",IF(D524="","",D524/$D$532)))</f>
        <v/>
      </c>
    </row>
    <row r="525" s="224" customFormat="1">
      <c r="A525" s="341" t="s">
        <v>2284</v>
      </c>
      <c r="B525" s="263"/>
      <c r="C525" s="313"/>
      <c r="D525" s="323"/>
      <c r="E525" s="264"/>
      <c r="F525" s="268" t="str">
        <f>IF($C$532=0,"",IF(C525="[for completion]","",IF(C525="","",C525/$C$532)))</f>
        <v/>
      </c>
      <c r="G525" s="268" t="str">
        <f>IF($D$532=0,"",IF(D525="[for completion]","",IF(D525="","",D525/$D$532)))</f>
        <v/>
      </c>
    </row>
    <row r="526" s="224" customFormat="1">
      <c r="A526" s="341" t="s">
        <v>2285</v>
      </c>
      <c r="B526" s="263"/>
      <c r="C526" s="313"/>
      <c r="D526" s="323"/>
      <c r="E526" s="264"/>
      <c r="F526" s="268" t="str">
        <f>IF($C$532=0,"",IF(C526="[for completion]","",IF(C526="","",C526/$C$532)))</f>
        <v/>
      </c>
      <c r="G526" s="268" t="str">
        <f>IF($D$532=0,"",IF(D526="[for completion]","",IF(D526="","",D526/$D$532)))</f>
        <v/>
      </c>
    </row>
    <row r="527" s="224" customFormat="1">
      <c r="A527" s="341" t="s">
        <v>2286</v>
      </c>
      <c r="B527" s="263"/>
      <c r="C527" s="313"/>
      <c r="D527" s="323"/>
      <c r="E527" s="264"/>
      <c r="F527" s="268" t="str">
        <f>IF($C$532=0,"",IF(C527="[for completion]","",IF(C527="","",C527/$C$532)))</f>
        <v/>
      </c>
      <c r="G527" s="268" t="str">
        <f>IF($D$532=0,"",IF(D527="[for completion]","",IF(D527="","",D527/$D$532)))</f>
        <v/>
      </c>
    </row>
    <row r="528" s="224" customFormat="1">
      <c r="A528" s="341" t="s">
        <v>2287</v>
      </c>
      <c r="B528" s="263"/>
      <c r="C528" s="313"/>
      <c r="D528" s="323"/>
      <c r="E528" s="264"/>
      <c r="F528" s="268" t="str">
        <f>IF($C$532=0,"",IF(C528="[for completion]","",IF(C528="","",C528/$C$532)))</f>
        <v/>
      </c>
      <c r="G528" s="268" t="str">
        <f>IF($D$532=0,"",IF(D528="[for completion]","",IF(D528="","",D528/$D$532)))</f>
        <v/>
      </c>
    </row>
    <row r="529" s="224" customFormat="1">
      <c r="A529" s="341" t="s">
        <v>2288</v>
      </c>
      <c r="B529" s="263"/>
      <c r="C529" s="313"/>
      <c r="D529" s="323"/>
      <c r="E529" s="264"/>
      <c r="F529" s="268" t="str">
        <f>IF($C$532=0,"",IF(C529="[for completion]","",IF(C529="","",C529/$C$532)))</f>
        <v/>
      </c>
      <c r="G529" s="268" t="str">
        <f>IF($D$532=0,"",IF(D529="[for completion]","",IF(D529="","",D529/$D$532)))</f>
        <v/>
      </c>
    </row>
    <row r="530" s="224" customFormat="1">
      <c r="A530" s="341" t="s">
        <v>2289</v>
      </c>
      <c r="B530" s="263"/>
      <c r="C530" s="313"/>
      <c r="D530" s="323"/>
      <c r="E530" s="264"/>
      <c r="F530" s="268" t="str">
        <f>IF($C$532=0,"",IF(C530="[for completion]","",IF(C530="","",C530/$C$532)))</f>
        <v/>
      </c>
      <c r="G530" s="268" t="str">
        <f>IF($D$532=0,"",IF(D530="[for completion]","",IF(D530="","",D530/$D$532)))</f>
        <v/>
      </c>
    </row>
    <row r="531" s="224" customFormat="1">
      <c r="A531" s="341" t="s">
        <v>2290</v>
      </c>
      <c r="B531" s="263"/>
      <c r="C531" s="313"/>
      <c r="D531" s="323"/>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2523</v>
      </c>
      <c r="C536" s="161" t="s">
        <v>65</v>
      </c>
      <c r="D536" s="161" t="s">
        <v>1585</v>
      </c>
      <c r="E536" s="161"/>
      <c r="F536" s="161" t="s">
        <v>460</v>
      </c>
      <c r="G536" s="161" t="s">
        <v>1914</v>
      </c>
    </row>
    <row r="537" s="269" customFormat="1">
      <c r="A537" s="341" t="s">
        <v>2088</v>
      </c>
      <c r="B537" s="281"/>
      <c r="C537" s="313"/>
      <c r="D537" s="323"/>
      <c r="E537" s="282"/>
      <c r="F537" s="268" t="str">
        <f>IF($C$555=0,"",IF(C537="[for completion]","",IF(C537="","",C537/$C$555)))</f>
        <v/>
      </c>
      <c r="G537" s="268" t="str">
        <f>IF($D$555=0,"",IF(D537="[for completion]","",IF(D537="","",D537/$D$555)))</f>
        <v/>
      </c>
    </row>
    <row r="538" s="269" customFormat="1">
      <c r="A538" s="341" t="s">
        <v>2089</v>
      </c>
      <c r="B538" s="281"/>
      <c r="C538" s="313"/>
      <c r="D538" s="323"/>
      <c r="E538" s="282"/>
      <c r="F538" s="268" t="str">
        <f>IF($C$555=0,"",IF(C538="[for completion]","",IF(C538="","",C538/$C$555)))</f>
        <v/>
      </c>
      <c r="G538" s="268" t="str">
        <f>IF($D$555=0,"",IF(D538="[for completion]","",IF(D538="","",D538/$D$555)))</f>
        <v/>
      </c>
    </row>
    <row r="539" s="269" customFormat="1">
      <c r="A539" s="341" t="s">
        <v>2090</v>
      </c>
      <c r="B539" s="281"/>
      <c r="C539" s="313"/>
      <c r="D539" s="323"/>
      <c r="E539" s="282"/>
      <c r="F539" s="268" t="str">
        <f>IF($C$555=0,"",IF(C539="[for completion]","",IF(C539="","",C539/$C$555)))</f>
        <v/>
      </c>
      <c r="G539" s="268" t="str">
        <f>IF($D$555=0,"",IF(D539="[for completion]","",IF(D539="","",D539/$D$555)))</f>
        <v/>
      </c>
    </row>
    <row r="540" s="269" customFormat="1">
      <c r="A540" s="341" t="s">
        <v>2091</v>
      </c>
      <c r="B540" s="281"/>
      <c r="C540" s="313"/>
      <c r="D540" s="323"/>
      <c r="E540" s="282"/>
      <c r="F540" s="268" t="str">
        <f>IF($C$555=0,"",IF(C540="[for completion]","",IF(C540="","",C540/$C$555)))</f>
        <v/>
      </c>
      <c r="G540" s="268" t="str">
        <f>IF($D$555=0,"",IF(D540="[for completion]","",IF(D540="","",D540/$D$555)))</f>
        <v/>
      </c>
    </row>
    <row r="541" s="269" customFormat="1">
      <c r="A541" s="341" t="s">
        <v>2092</v>
      </c>
      <c r="B541" s="281"/>
      <c r="C541" s="313"/>
      <c r="D541" s="323"/>
      <c r="E541" s="282"/>
      <c r="F541" s="268" t="str">
        <f>IF($C$555=0,"",IF(C541="[for completion]","",IF(C541="","",C541/$C$555)))</f>
        <v/>
      </c>
      <c r="G541" s="268" t="str">
        <f>IF($D$555=0,"",IF(D541="[for completion]","",IF(D541="","",D541/$D$555)))</f>
        <v/>
      </c>
    </row>
    <row r="542" s="269" customFormat="1">
      <c r="A542" s="341" t="s">
        <v>2295</v>
      </c>
      <c r="B542" s="281"/>
      <c r="C542" s="313"/>
      <c r="D542" s="323"/>
      <c r="E542" s="282"/>
      <c r="F542" s="268" t="str">
        <f>IF($C$555=0,"",IF(C542="[for completion]","",IF(C542="","",C542/$C$555)))</f>
        <v/>
      </c>
      <c r="G542" s="268" t="str">
        <f>IF($D$555=0,"",IF(D542="[for completion]","",IF(D542="","",D542/$D$555)))</f>
        <v/>
      </c>
    </row>
    <row r="543" s="269" customFormat="1">
      <c r="A543" s="341" t="s">
        <v>2296</v>
      </c>
      <c r="B543" s="342"/>
      <c r="C543" s="313"/>
      <c r="D543" s="323"/>
      <c r="E543" s="282"/>
      <c r="F543" s="268" t="str">
        <f>IF($C$555=0,"",IF(C543="[for completion]","",IF(C543="","",C543/$C$555)))</f>
        <v/>
      </c>
      <c r="G543" s="268" t="str">
        <f>IF($D$555=0,"",IF(D543="[for completion]","",IF(D543="","",D543/$D$555)))</f>
        <v/>
      </c>
    </row>
    <row r="544" s="269" customFormat="1">
      <c r="A544" s="341" t="s">
        <v>2297</v>
      </c>
      <c r="B544" s="281"/>
      <c r="C544" s="313"/>
      <c r="D544" s="323"/>
      <c r="E544" s="282"/>
      <c r="F544" s="268" t="str">
        <f>IF($C$555=0,"",IF(C544="[for completion]","",IF(C544="","",C544/$C$555)))</f>
        <v/>
      </c>
      <c r="G544" s="268" t="str">
        <f>IF($D$555=0,"",IF(D544="[for completion]","",IF(D544="","",D544/$D$555)))</f>
        <v/>
      </c>
    </row>
    <row r="545" s="269" customFormat="1">
      <c r="A545" s="341" t="s">
        <v>2298</v>
      </c>
      <c r="B545" s="281"/>
      <c r="C545" s="313"/>
      <c r="D545" s="323"/>
      <c r="E545" s="282"/>
      <c r="F545" s="268" t="str">
        <f>IF($C$555=0,"",IF(C545="[for completion]","",IF(C545="","",C545/$C$555)))</f>
        <v/>
      </c>
      <c r="G545" s="268" t="str">
        <f>IF($D$555=0,"",IF(D545="[for completion]","",IF(D545="","",D545/$D$555)))</f>
        <v/>
      </c>
    </row>
    <row r="546" s="269" customFormat="1">
      <c r="A546" s="341" t="s">
        <v>2299</v>
      </c>
      <c r="B546" s="281"/>
      <c r="C546" s="313"/>
      <c r="D546" s="323"/>
      <c r="E546" s="282"/>
      <c r="F546" s="268" t="str">
        <f>IF($C$555=0,"",IF(C546="[for completion]","",IF(C546="","",C546/$C$555)))</f>
        <v/>
      </c>
      <c r="G546" s="268" t="str">
        <f>IF($D$555=0,"",IF(D546="[for completion]","",IF(D546="","",D546/$D$555)))</f>
        <v/>
      </c>
    </row>
    <row r="547" s="269" customFormat="1">
      <c r="A547" s="341" t="s">
        <v>2300</v>
      </c>
      <c r="B547" s="281"/>
      <c r="C547" s="313"/>
      <c r="D547" s="323"/>
      <c r="E547" s="282"/>
      <c r="F547" s="268" t="str">
        <f>IF($C$555=0,"",IF(C547="[for completion]","",IF(C547="","",C547/$C$555)))</f>
        <v/>
      </c>
      <c r="G547" s="268" t="str">
        <f>IF($D$555=0,"",IF(D547="[for completion]","",IF(D547="","",D547/$D$555)))</f>
        <v/>
      </c>
    </row>
    <row r="548" s="269" customFormat="1">
      <c r="A548" s="341" t="s">
        <v>2301</v>
      </c>
      <c r="B548" s="281"/>
      <c r="C548" s="313"/>
      <c r="D548" s="323"/>
      <c r="E548" s="282"/>
      <c r="F548" s="268" t="str">
        <f>IF($C$555=0,"",IF(C548="[for completion]","",IF(C548="","",C548/$C$555)))</f>
        <v/>
      </c>
      <c r="G548" s="268" t="str">
        <f>IF($D$555=0,"",IF(D548="[for completion]","",IF(D548="","",D548/$D$555)))</f>
        <v/>
      </c>
    </row>
    <row r="549" s="269" customFormat="1">
      <c r="A549" s="341" t="s">
        <v>2302</v>
      </c>
      <c r="B549" s="281"/>
      <c r="C549" s="313"/>
      <c r="D549" s="323"/>
      <c r="E549" s="282"/>
      <c r="F549" s="268" t="str">
        <f>IF($C$555=0,"",IF(C549="[for completion]","",IF(C549="","",C549/$C$555)))</f>
        <v/>
      </c>
      <c r="G549" s="268" t="str">
        <f>IF($D$555=0,"",IF(D549="[for completion]","",IF(D549="","",D549/$D$555)))</f>
        <v/>
      </c>
    </row>
    <row r="550" s="269" customFormat="1">
      <c r="A550" s="341" t="s">
        <v>2303</v>
      </c>
      <c r="B550" s="281"/>
      <c r="C550" s="313"/>
      <c r="D550" s="323"/>
      <c r="E550" s="282"/>
      <c r="F550" s="268" t="str">
        <f>IF($C$555=0,"",IF(C550="[for completion]","",IF(C550="","",C550/$C$555)))</f>
        <v/>
      </c>
      <c r="G550" s="268" t="str">
        <f>IF($D$555=0,"",IF(D550="[for completion]","",IF(D550="","",D550/$D$555)))</f>
        <v/>
      </c>
    </row>
    <row r="551" s="269" customFormat="1">
      <c r="A551" s="341" t="s">
        <v>2304</v>
      </c>
      <c r="B551" s="281"/>
      <c r="C551" s="313"/>
      <c r="D551" s="323"/>
      <c r="E551" s="282"/>
      <c r="F551" s="268" t="str">
        <f>IF($C$555=0,"",IF(C551="[for completion]","",IF(C551="","",C551/$C$555)))</f>
        <v/>
      </c>
      <c r="G551" s="268" t="str">
        <f>IF($D$555=0,"",IF(D551="[for completion]","",IF(D551="","",D551/$D$555)))</f>
        <v/>
      </c>
    </row>
    <row r="552" s="269" customFormat="1">
      <c r="A552" s="341" t="s">
        <v>2305</v>
      </c>
      <c r="B552" s="281"/>
      <c r="C552" s="313"/>
      <c r="D552" s="323"/>
      <c r="E552" s="282"/>
      <c r="F552" s="268" t="str">
        <f>IF($C$555=0,"",IF(C552="[for completion]","",IF(C552="","",C552/$C$555)))</f>
        <v/>
      </c>
      <c r="G552" s="268" t="str">
        <f>IF($D$555=0,"",IF(D552="[for completion]","",IF(D552="","",D552/$D$555)))</f>
        <v/>
      </c>
    </row>
    <row r="553" s="269" customFormat="1">
      <c r="A553" s="341" t="s">
        <v>2306</v>
      </c>
      <c r="B553" s="281"/>
      <c r="C553" s="313"/>
      <c r="D553" s="323"/>
      <c r="E553" s="282"/>
      <c r="F553" s="268" t="str">
        <f>IF($C$555=0,"",IF(C553="[for completion]","",IF(C553="","",C553/$C$555)))</f>
        <v/>
      </c>
      <c r="G553" s="268" t="str">
        <f>IF($D$555=0,"",IF(D553="[for completion]","",IF(D553="","",D553/$D$555)))</f>
        <v/>
      </c>
    </row>
    <row r="554" s="269" customFormat="1">
      <c r="A554" s="341" t="s">
        <v>2307</v>
      </c>
      <c r="B554" s="281"/>
      <c r="C554" s="313"/>
      <c r="D554" s="323"/>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2524</v>
      </c>
      <c r="C559" s="161" t="s">
        <v>65</v>
      </c>
      <c r="D559" s="161" t="s">
        <v>1585</v>
      </c>
      <c r="E559" s="161"/>
      <c r="F559" s="161" t="s">
        <v>460</v>
      </c>
      <c r="G559" s="161" t="s">
        <v>1914</v>
      </c>
    </row>
    <row r="560" s="224" customFormat="1">
      <c r="A560" s="341" t="s">
        <v>2313</v>
      </c>
      <c r="B560" s="263" t="s">
        <v>1574</v>
      </c>
      <c r="C560" s="313"/>
      <c r="D560" s="323"/>
      <c r="E560" s="264"/>
      <c r="F560" s="268" t="str">
        <f>IF($C$570=0,"",IF(C560="[for completion]","",IF(C560="","",C560/$C$570)))</f>
        <v/>
      </c>
      <c r="G560" s="268" t="str">
        <f>IF($D$570=0,"",IF(D560="[for completion]","",IF(D560="","",D560/$D$570)))</f>
        <v/>
      </c>
    </row>
    <row r="561" s="224" customFormat="1">
      <c r="A561" s="341" t="s">
        <v>2314</v>
      </c>
      <c r="B561" s="263" t="s">
        <v>1575</v>
      </c>
      <c r="C561" s="313"/>
      <c r="D561" s="323"/>
      <c r="E561" s="264"/>
      <c r="F561" s="268" t="str">
        <f>IF($C$570=0,"",IF(C561="[for completion]","",IF(C561="","",C561/$C$570)))</f>
        <v/>
      </c>
      <c r="G561" s="268" t="str">
        <f>IF($D$570=0,"",IF(D561="[for completion]","",IF(D561="","",D561/$D$570)))</f>
        <v/>
      </c>
    </row>
    <row r="562" s="224" customFormat="1">
      <c r="A562" s="341" t="s">
        <v>2315</v>
      </c>
      <c r="B562" s="263" t="s">
        <v>1576</v>
      </c>
      <c r="C562" s="313"/>
      <c r="D562" s="323"/>
      <c r="E562" s="264"/>
      <c r="F562" s="268" t="str">
        <f>IF($C$570=0,"",IF(C562="[for completion]","",IF(C562="","",C562/$C$570)))</f>
        <v/>
      </c>
      <c r="G562" s="268" t="str">
        <f>IF($D$570=0,"",IF(D562="[for completion]","",IF(D562="","",D562/$D$570)))</f>
        <v/>
      </c>
    </row>
    <row r="563" s="224" customFormat="1">
      <c r="A563" s="341" t="s">
        <v>2316</v>
      </c>
      <c r="B563" s="263" t="s">
        <v>1577</v>
      </c>
      <c r="C563" s="313"/>
      <c r="D563" s="323"/>
      <c r="E563" s="264"/>
      <c r="F563" s="268" t="str">
        <f>IF($C$570=0,"",IF(C563="[for completion]","",IF(C563="","",C563/$C$570)))</f>
        <v/>
      </c>
      <c r="G563" s="268" t="str">
        <f>IF($D$570=0,"",IF(D563="[for completion]","",IF(D563="","",D563/$D$570)))</f>
        <v/>
      </c>
    </row>
    <row r="564" s="224" customFormat="1">
      <c r="A564" s="341" t="s">
        <v>2317</v>
      </c>
      <c r="B564" s="263" t="s">
        <v>1578</v>
      </c>
      <c r="C564" s="313"/>
      <c r="D564" s="323"/>
      <c r="E564" s="264"/>
      <c r="F564" s="268" t="str">
        <f>IF($C$570=0,"",IF(C564="[for completion]","",IF(C564="","",C564/$C$570)))</f>
        <v/>
      </c>
      <c r="G564" s="268" t="str">
        <f>IF($D$570=0,"",IF(D564="[for completion]","",IF(D564="","",D564/$D$570)))</f>
        <v/>
      </c>
    </row>
    <row r="565" s="224" customFormat="1">
      <c r="A565" s="341" t="s">
        <v>2318</v>
      </c>
      <c r="B565" s="263" t="s">
        <v>1579</v>
      </c>
      <c r="C565" s="313"/>
      <c r="D565" s="323"/>
      <c r="E565" s="264"/>
      <c r="F565" s="268" t="str">
        <f>IF($C$570=0,"",IF(C565="[for completion]","",IF(C565="","",C565/$C$570)))</f>
        <v/>
      </c>
      <c r="G565" s="268" t="str">
        <f>IF($D$570=0,"",IF(D565="[for completion]","",IF(D565="","",D565/$D$570)))</f>
        <v/>
      </c>
    </row>
    <row r="566" s="224" customFormat="1">
      <c r="A566" s="341" t="s">
        <v>2319</v>
      </c>
      <c r="B566" s="263" t="s">
        <v>1580</v>
      </c>
      <c r="C566" s="313"/>
      <c r="D566" s="323"/>
      <c r="E566" s="264"/>
      <c r="F566" s="268" t="str">
        <f>IF($C$570=0,"",IF(C566="[for completion]","",IF(C566="","",C566/$C$570)))</f>
        <v/>
      </c>
      <c r="G566" s="268" t="str">
        <f>IF($D$570=0,"",IF(D566="[for completion]","",IF(D566="","",D566/$D$570)))</f>
        <v/>
      </c>
    </row>
    <row r="567" s="224" customFormat="1">
      <c r="A567" s="341" t="s">
        <v>2320</v>
      </c>
      <c r="B567" s="263" t="s">
        <v>1581</v>
      </c>
      <c r="C567" s="313"/>
      <c r="D567" s="323"/>
      <c r="E567" s="264"/>
      <c r="F567" s="268" t="str">
        <f>IF($C$570=0,"",IF(C567="[for completion]","",IF(C567="","",C567/$C$570)))</f>
        <v/>
      </c>
      <c r="G567" s="268" t="str">
        <f>IF($D$570=0,"",IF(D567="[for completion]","",IF(D567="","",D567/$D$570)))</f>
        <v/>
      </c>
    </row>
    <row r="568" s="224" customFormat="1">
      <c r="A568" s="341" t="s">
        <v>2321</v>
      </c>
      <c r="B568" s="263" t="s">
        <v>1582</v>
      </c>
      <c r="C568" s="313"/>
      <c r="D568" s="323"/>
      <c r="E568" s="264"/>
      <c r="F568" s="268" t="str">
        <f>IF($C$570=0,"",IF(C568="[for completion]","",IF(C568="","",C568/$C$570)))</f>
        <v/>
      </c>
      <c r="G568" s="268" t="str">
        <f>IF($D$570=0,"",IF(D568="[for completion]","",IF(D568="","",D568/$D$570)))</f>
        <v/>
      </c>
    </row>
    <row r="569" s="224" customFormat="1">
      <c r="A569" s="341" t="s">
        <v>2322</v>
      </c>
      <c r="B569" s="279" t="s">
        <v>1999</v>
      </c>
      <c r="C569" s="313"/>
      <c r="D569" s="323"/>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2525</v>
      </c>
      <c r="C572" s="161" t="s">
        <v>65</v>
      </c>
      <c r="D572" s="161" t="s">
        <v>1583</v>
      </c>
      <c r="E572" s="161"/>
      <c r="F572" s="161" t="s">
        <v>459</v>
      </c>
      <c r="G572" s="161" t="s">
        <v>1914</v>
      </c>
    </row>
    <row r="573">
      <c r="A573" s="341" t="s">
        <v>2325</v>
      </c>
      <c r="B573" s="281" t="s">
        <v>2421</v>
      </c>
      <c r="C573" s="313"/>
      <c r="D573" s="323"/>
      <c r="E573" s="282"/>
      <c r="F573" s="268" t="str">
        <f>IF($C$577=0,"",IF(C573="[for completion]","",IF(C573="","",C573/$C$577)))</f>
        <v/>
      </c>
      <c r="G573" s="268" t="str">
        <f>IF($D$577=0,"",IF(D573="[for completion]","",IF(D573="","",D573/$D$577)))</f>
        <v/>
      </c>
    </row>
    <row r="574">
      <c r="A574" s="341" t="s">
        <v>2326</v>
      </c>
      <c r="B574" s="277" t="s">
        <v>2423</v>
      </c>
      <c r="C574" s="313"/>
      <c r="D574" s="323"/>
      <c r="E574" s="282"/>
      <c r="F574" s="268" t="str">
        <f>IF($C$577=0,"",IF(C574="[for completion]","",IF(C574="","",C574/$C$577)))</f>
        <v/>
      </c>
      <c r="G574" s="268" t="str">
        <f>IF($D$577=0,"",IF(D574="[for completion]","",IF(D574="","",D574/$D$577)))</f>
        <v/>
      </c>
    </row>
    <row r="575">
      <c r="A575" s="341" t="s">
        <v>2327</v>
      </c>
      <c r="B575" s="281" t="s">
        <v>1584</v>
      </c>
      <c r="C575" s="313"/>
      <c r="D575" s="323"/>
      <c r="E575" s="282"/>
      <c r="F575" s="268" t="str">
        <f>IF($C$577=0,"",IF(C575="[for completion]","",IF(C575="","",C575/$C$577)))</f>
        <v/>
      </c>
      <c r="G575" s="268" t="str">
        <f>IF($D$577=0,"",IF(D575="[for completion]","",IF(D575="","",D575/$D$577)))</f>
        <v/>
      </c>
    </row>
    <row r="576">
      <c r="A576" s="341" t="s">
        <v>2328</v>
      </c>
      <c r="B576" s="279" t="s">
        <v>1999</v>
      </c>
      <c r="C576" s="313"/>
      <c r="D576" s="323"/>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2515</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1519</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2515</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1975</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1523</v>
      </c>
    </row>
    <row r="6">
      <c r="A6" s="1" t="s">
        <v>1151</v>
      </c>
      <c r="B6" s="80" t="s">
        <v>1152</v>
      </c>
      <c r="C6" s="66" t="s">
        <v>2670</v>
      </c>
    </row>
    <row r="7">
      <c r="A7" s="1" t="s">
        <v>1153</v>
      </c>
      <c r="B7" s="80" t="s">
        <v>1154</v>
      </c>
      <c r="C7" s="66" t="s">
        <v>2672</v>
      </c>
    </row>
    <row r="8">
      <c r="A8" s="1" t="s">
        <v>1155</v>
      </c>
      <c r="B8" s="80" t="s">
        <v>1156</v>
      </c>
      <c r="C8" s="66" t="s">
        <v>2671</v>
      </c>
    </row>
    <row r="9">
      <c r="A9" s="1" t="s">
        <v>1157</v>
      </c>
      <c r="B9" s="80" t="s">
        <v>1158</v>
      </c>
      <c r="C9" s="66" t="s">
        <v>2660</v>
      </c>
    </row>
    <row r="10" ht="44.25" customHeight="1">
      <c r="A10" s="1" t="s">
        <v>1159</v>
      </c>
      <c r="B10" s="80" t="s">
        <v>2665</v>
      </c>
      <c r="C10" s="66" t="s">
        <v>2666</v>
      </c>
    </row>
    <row r="11" ht="54.75" customHeight="1">
      <c r="A11" s="1" t="s">
        <v>1160</v>
      </c>
      <c r="B11" s="80" t="s">
        <v>2667</v>
      </c>
      <c r="C11" s="66" t="s">
        <v>2668</v>
      </c>
    </row>
    <row r="12">
      <c r="A12" s="1" t="s">
        <v>1161</v>
      </c>
      <c r="B12" s="80" t="s">
        <v>1162</v>
      </c>
      <c r="C12" s="66" t="s">
        <v>2663</v>
      </c>
    </row>
    <row r="13">
      <c r="A13" s="1" t="s">
        <v>1163</v>
      </c>
      <c r="B13" s="80" t="s">
        <v>1164</v>
      </c>
      <c r="C13" s="66" t="s">
        <v>2662</v>
      </c>
    </row>
    <row r="14" ht="30">
      <c r="A14" s="1" t="s">
        <v>1165</v>
      </c>
      <c r="B14" s="80" t="s">
        <v>1166</v>
      </c>
      <c r="C14" s="66" t="s">
        <v>2661</v>
      </c>
    </row>
    <row r="15">
      <c r="A15" s="1" t="s">
        <v>1167</v>
      </c>
      <c r="B15" s="80" t="s">
        <v>1168</v>
      </c>
      <c r="C15" s="66" t="s">
        <v>2664</v>
      </c>
    </row>
    <row r="16" ht="30">
      <c r="A16" s="1" t="s">
        <v>1169</v>
      </c>
      <c r="B16" s="84" t="s">
        <v>1170</v>
      </c>
      <c r="C16" s="66" t="s">
        <v>2658</v>
      </c>
    </row>
    <row r="17" ht="30" customHeight="1">
      <c r="A17" s="1" t="s">
        <v>1171</v>
      </c>
      <c r="B17" s="84" t="s">
        <v>1172</v>
      </c>
      <c r="C17" s="66" t="s">
        <v>2659</v>
      </c>
    </row>
    <row r="18">
      <c r="A18" s="1" t="s">
        <v>1173</v>
      </c>
      <c r="B18" s="84" t="s">
        <v>1174</v>
      </c>
      <c r="C18" s="66" t="s">
        <v>2669</v>
      </c>
    </row>
    <row r="19" s="269" customFormat="1">
      <c r="A19" s="225" t="s">
        <v>2424</v>
      </c>
      <c r="B19" s="80" t="s">
        <v>2487</v>
      </c>
      <c r="C19" s="286"/>
      <c r="D19" s="2"/>
      <c r="E19" s="2"/>
      <c r="F19" s="2"/>
      <c r="G19" s="2"/>
      <c r="H19" s="2"/>
      <c r="I19" s="2"/>
      <c r="J19" s="2"/>
    </row>
    <row r="20" s="269" customFormat="1">
      <c r="A20" s="225" t="s">
        <v>2425</v>
      </c>
      <c r="B20" s="80" t="s">
        <v>2488</v>
      </c>
      <c r="C20" s="405"/>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2489</v>
      </c>
      <c r="C28" s="123" t="s">
        <v>1523</v>
      </c>
      <c r="D28" s="2"/>
      <c r="E28" s="2"/>
      <c r="F28" s="2"/>
      <c r="G28" s="2"/>
      <c r="H28" s="2"/>
      <c r="I28" s="2"/>
      <c r="J28" s="2"/>
      <c r="K28" s="2"/>
      <c r="L28" s="2"/>
      <c r="M28" s="2"/>
    </row>
    <row r="29" s="269" customFormat="1" outlineLevel="1">
      <c r="A29" s="107" t="s">
        <v>1182</v>
      </c>
      <c r="B29" s="80" t="s">
        <v>2487</v>
      </c>
      <c r="C29" s="286"/>
      <c r="D29" s="2"/>
      <c r="E29" s="2"/>
      <c r="F29" s="2"/>
      <c r="G29" s="2"/>
      <c r="H29" s="2"/>
      <c r="I29" s="2"/>
      <c r="J29" s="2"/>
      <c r="K29" s="2"/>
      <c r="L29" s="2"/>
      <c r="M29" s="2"/>
    </row>
    <row r="30" s="269" customFormat="1" outlineLevel="1">
      <c r="A30" s="107" t="s">
        <v>1185</v>
      </c>
      <c r="B30" s="80" t="s">
        <v>2488</v>
      </c>
      <c r="C30" s="286"/>
      <c r="D30" s="2"/>
      <c r="E30" s="2"/>
      <c r="F30" s="2"/>
      <c r="G30" s="2"/>
      <c r="H30" s="2"/>
      <c r="I30" s="2"/>
      <c r="J30" s="2"/>
      <c r="K30" s="2"/>
      <c r="L30" s="2"/>
      <c r="M30" s="2"/>
    </row>
    <row r="31" s="269" customFormat="1" outlineLevel="1">
      <c r="A31" s="107" t="s">
        <v>1188</v>
      </c>
      <c r="B31" s="80" t="s">
        <v>2486</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1181</v>
      </c>
    </row>
    <row r="45">
      <c r="A45" s="1" t="s">
        <v>1193</v>
      </c>
      <c r="B45" s="84" t="s">
        <v>1183</v>
      </c>
      <c r="C45" s="66" t="s">
        <v>1184</v>
      </c>
    </row>
    <row r="46">
      <c r="A46" s="225" t="s">
        <v>2492</v>
      </c>
      <c r="B46" s="84" t="s">
        <v>1186</v>
      </c>
      <c r="C46" s="66" t="s">
        <v>1187</v>
      </c>
    </row>
    <row r="47">
      <c r="A47" s="225" t="s">
        <v>2493</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2491</v>
      </c>
      <c r="C51" s="123" t="s">
        <v>1523</v>
      </c>
    </row>
    <row r="52">
      <c r="A52" s="1" t="s">
        <v>2494</v>
      </c>
      <c r="B52" s="80" t="s">
        <v>1194</v>
      </c>
      <c r="C52" s="66"/>
    </row>
    <row r="53">
      <c r="A53" s="1" t="s">
        <v>2495</v>
      </c>
      <c r="B53" s="83"/>
      <c r="C53" s="406"/>
    </row>
    <row r="54">
      <c r="A54" s="225" t="s">
        <v>2496</v>
      </c>
      <c r="B54" s="83"/>
      <c r="C54" s="406"/>
    </row>
    <row r="55">
      <c r="A55" s="225" t="s">
        <v>2497</v>
      </c>
      <c r="B55" s="83"/>
      <c r="C55" s="406"/>
    </row>
    <row r="56">
      <c r="A56" s="225" t="s">
        <v>2498</v>
      </c>
      <c r="B56" s="83"/>
      <c r="C56" s="406"/>
    </row>
    <row r="57">
      <c r="A57" s="225" t="s">
        <v>2499</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1471</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1477</v>
      </c>
      <c r="H7" s="64"/>
      <c r="I7" s="142" t="s">
        <v>1189</v>
      </c>
      <c r="J7" s="66" t="s">
        <v>1190</v>
      </c>
      <c r="L7" s="64"/>
      <c r="M7" s="64"/>
    </row>
    <row r="8">
      <c r="B8" s="74" t="s">
        <v>1395</v>
      </c>
      <c r="H8" s="64"/>
      <c r="I8" s="142" t="s">
        <v>1469</v>
      </c>
      <c r="J8" s="66" t="s">
        <v>1470</v>
      </c>
      <c r="L8" s="64"/>
      <c r="M8" s="64"/>
    </row>
    <row r="9" ht="15.75" thickBot="1">
      <c r="B9" s="75" t="s">
        <v>1417</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1394</v>
      </c>
      <c r="C13" s="85" t="s">
        <v>1463</v>
      </c>
      <c r="D13" s="85" t="s">
        <v>1472</v>
      </c>
      <c r="E13" s="87"/>
      <c r="F13" s="88"/>
      <c r="G13" s="88"/>
      <c r="H13" s="64"/>
      <c r="L13" s="64"/>
      <c r="M13" s="64"/>
    </row>
    <row r="14">
      <c r="A14" s="66" t="s">
        <v>1383</v>
      </c>
      <c r="B14" s="83" t="s">
        <v>1373</v>
      </c>
      <c r="C14" s="409" t="s">
        <v>2673</v>
      </c>
      <c r="D14" s="409"/>
      <c r="E14" s="72"/>
      <c r="F14" s="72"/>
      <c r="G14" s="72"/>
      <c r="H14" s="64"/>
      <c r="L14" s="64"/>
      <c r="M14" s="64"/>
    </row>
    <row r="15">
      <c r="A15" s="66" t="s">
        <v>1384</v>
      </c>
      <c r="B15" s="83" t="s">
        <v>2674</v>
      </c>
      <c r="C15" s="66" t="s">
        <v>2544</v>
      </c>
      <c r="D15" s="66" t="s">
        <v>2675</v>
      </c>
      <c r="E15" s="72"/>
      <c r="F15" s="72"/>
      <c r="G15" s="72"/>
      <c r="H15" s="64"/>
      <c r="L15" s="64"/>
      <c r="M15" s="64"/>
    </row>
    <row r="16">
      <c r="A16" s="66" t="s">
        <v>1385</v>
      </c>
      <c r="B16" s="83" t="s">
        <v>1374</v>
      </c>
      <c r="C16" s="66" t="s">
        <v>2673</v>
      </c>
      <c r="E16" s="72"/>
      <c r="F16" s="72"/>
      <c r="G16" s="72"/>
      <c r="H16" s="64"/>
      <c r="L16" s="64"/>
      <c r="M16" s="64"/>
    </row>
    <row r="17">
      <c r="A17" s="66" t="s">
        <v>1386</v>
      </c>
      <c r="B17" s="272" t="s">
        <v>1375</v>
      </c>
      <c r="C17" s="66" t="s">
        <v>2673</v>
      </c>
      <c r="E17" s="72"/>
      <c r="F17" s="72"/>
      <c r="G17" s="72"/>
      <c r="H17" s="64"/>
      <c r="L17" s="64"/>
      <c r="M17" s="64"/>
    </row>
    <row r="18">
      <c r="A18" s="66" t="s">
        <v>1387</v>
      </c>
      <c r="B18" s="83" t="s">
        <v>2676</v>
      </c>
      <c r="C18" s="66" t="s">
        <v>2544</v>
      </c>
      <c r="D18" s="66" t="s">
        <v>2675</v>
      </c>
      <c r="E18" s="72"/>
      <c r="F18" s="72"/>
      <c r="G18" s="72"/>
      <c r="H18" s="64"/>
      <c r="L18" s="64"/>
      <c r="M18" s="64"/>
    </row>
    <row r="19">
      <c r="A19" s="66" t="s">
        <v>1388</v>
      </c>
      <c r="B19" s="83" t="s">
        <v>1376</v>
      </c>
      <c r="C19" s="66" t="s">
        <v>2673</v>
      </c>
      <c r="E19" s="72"/>
      <c r="F19" s="72"/>
      <c r="G19" s="72"/>
      <c r="H19" s="64"/>
      <c r="L19" s="64"/>
      <c r="M19" s="64"/>
    </row>
    <row r="20">
      <c r="A20" s="66" t="s">
        <v>1389</v>
      </c>
      <c r="B20" s="83" t="s">
        <v>1377</v>
      </c>
      <c r="C20" s="66" t="s">
        <v>2544</v>
      </c>
      <c r="D20" s="66" t="s">
        <v>2675</v>
      </c>
      <c r="E20" s="72"/>
      <c r="F20" s="72"/>
      <c r="G20" s="72"/>
      <c r="H20" s="64"/>
      <c r="L20" s="64"/>
      <c r="M20" s="64"/>
    </row>
    <row r="21">
      <c r="A21" s="66" t="s">
        <v>1390</v>
      </c>
      <c r="B21" s="83" t="s">
        <v>1378</v>
      </c>
      <c r="C21" s="66" t="s">
        <v>2544</v>
      </c>
      <c r="D21" s="66" t="s">
        <v>2675</v>
      </c>
      <c r="E21" s="72"/>
      <c r="F21" s="72"/>
      <c r="G21" s="72"/>
      <c r="H21" s="64"/>
      <c r="L21" s="64"/>
      <c r="M21" s="64"/>
    </row>
    <row r="22">
      <c r="A22" s="66" t="s">
        <v>1391</v>
      </c>
      <c r="B22" s="83" t="s">
        <v>1379</v>
      </c>
      <c r="C22" s="66" t="s">
        <v>2673</v>
      </c>
      <c r="E22" s="72"/>
      <c r="F22" s="72"/>
      <c r="G22" s="72"/>
      <c r="H22" s="64"/>
      <c r="L22" s="64"/>
      <c r="M22" s="64"/>
    </row>
    <row r="23">
      <c r="A23" s="66" t="s">
        <v>1392</v>
      </c>
      <c r="B23" s="83" t="s">
        <v>1459</v>
      </c>
      <c r="C23" s="66" t="s">
        <v>2568</v>
      </c>
      <c r="E23" s="72"/>
      <c r="F23" s="72"/>
      <c r="G23" s="72"/>
      <c r="H23" s="64"/>
      <c r="L23" s="64"/>
      <c r="M23" s="64"/>
    </row>
    <row r="24">
      <c r="A24" s="66" t="s">
        <v>1461</v>
      </c>
      <c r="B24" s="83" t="s">
        <v>1460</v>
      </c>
      <c r="C24" s="66" t="s">
        <v>2580</v>
      </c>
      <c r="E24" s="72"/>
      <c r="F24" s="72"/>
      <c r="G24" s="72"/>
      <c r="H24" s="64"/>
      <c r="L24" s="64"/>
      <c r="M24" s="64"/>
    </row>
    <row r="25" outlineLevel="1">
      <c r="A25" s="66" t="s">
        <v>1393</v>
      </c>
      <c r="B25" s="81" t="s">
        <v>2585</v>
      </c>
      <c r="C25" s="66" t="s">
        <v>2544</v>
      </c>
      <c r="D25" s="66" t="s">
        <v>2675</v>
      </c>
      <c r="E25" s="72"/>
      <c r="F25" s="72"/>
      <c r="G25" s="72"/>
      <c r="H25" s="64"/>
      <c r="L25" s="64"/>
      <c r="M25" s="64"/>
    </row>
    <row r="26" outlineLevel="1">
      <c r="A26" s="66" t="s">
        <v>1396</v>
      </c>
      <c r="B26" s="81" t="s">
        <v>2564</v>
      </c>
      <c r="C26" s="66" t="s">
        <v>2544</v>
      </c>
      <c r="D26" s="66" t="s">
        <v>2675</v>
      </c>
      <c r="E26" s="72"/>
      <c r="F26" s="72"/>
      <c r="G26" s="72"/>
      <c r="H26" s="64"/>
      <c r="L26" s="64"/>
      <c r="M26" s="64"/>
    </row>
    <row r="27" outlineLevel="1">
      <c r="A27" s="66" t="s">
        <v>1397</v>
      </c>
      <c r="B27" s="81" t="s">
        <v>2552</v>
      </c>
      <c r="C27" s="66" t="s">
        <v>2544</v>
      </c>
      <c r="D27" s="66" t="s">
        <v>2675</v>
      </c>
      <c r="E27" s="72"/>
      <c r="F27" s="72"/>
      <c r="G27" s="72"/>
      <c r="H27" s="64"/>
      <c r="L27" s="64"/>
      <c r="M27" s="64"/>
    </row>
    <row r="28" outlineLevel="1">
      <c r="A28" s="66" t="s">
        <v>1398</v>
      </c>
      <c r="B28" s="81" t="s">
        <v>2586</v>
      </c>
      <c r="C28" s="66" t="s">
        <v>2587</v>
      </c>
      <c r="E28" s="72"/>
      <c r="F28" s="72"/>
      <c r="G28" s="72"/>
      <c r="H28" s="64"/>
      <c r="L28" s="64"/>
      <c r="M28" s="64"/>
    </row>
    <row r="29" outlineLevel="1">
      <c r="A29" s="66" t="s">
        <v>1399</v>
      </c>
      <c r="B29" s="81" t="s">
        <v>2560</v>
      </c>
      <c r="C29" s="66" t="s">
        <v>2544</v>
      </c>
      <c r="D29" s="66" t="s">
        <v>2675</v>
      </c>
      <c r="E29" s="72"/>
      <c r="F29" s="72"/>
      <c r="G29" s="72"/>
      <c r="H29" s="64"/>
      <c r="L29" s="64"/>
      <c r="M29" s="64"/>
    </row>
    <row r="30" outlineLevel="1">
      <c r="A30" s="66" t="s">
        <v>1400</v>
      </c>
      <c r="B30" s="81" t="s">
        <v>2558</v>
      </c>
      <c r="C30" s="66" t="s">
        <v>2544</v>
      </c>
      <c r="D30" s="66" t="s">
        <v>2675</v>
      </c>
      <c r="E30" s="72"/>
      <c r="F30" s="72"/>
      <c r="G30" s="72"/>
      <c r="H30" s="64"/>
      <c r="L30" s="64"/>
      <c r="M30" s="64"/>
    </row>
    <row r="31" outlineLevel="1">
      <c r="A31" s="66" t="s">
        <v>1401</v>
      </c>
      <c r="B31" s="81" t="s">
        <v>2554</v>
      </c>
      <c r="C31" s="66" t="s">
        <v>2544</v>
      </c>
      <c r="D31" s="66" t="s">
        <v>2675</v>
      </c>
      <c r="E31" s="72"/>
      <c r="F31" s="72"/>
      <c r="G31" s="72"/>
      <c r="H31" s="64"/>
      <c r="L31" s="64"/>
      <c r="M31" s="64"/>
    </row>
    <row r="32" outlineLevel="1">
      <c r="A32" s="66" t="s">
        <v>1402</v>
      </c>
      <c r="B32" s="81" t="s">
        <v>2553</v>
      </c>
      <c r="C32" s="66" t="s">
        <v>2544</v>
      </c>
      <c r="D32" s="66" t="s">
        <v>2675</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1468</v>
      </c>
      <c r="D34" s="85" t="s">
        <v>1472</v>
      </c>
      <c r="E34" s="85" t="s">
        <v>1381</v>
      </c>
      <c r="F34" s="88"/>
      <c r="G34" s="88"/>
      <c r="H34" s="64"/>
      <c r="L34" s="64"/>
      <c r="M34" s="64"/>
    </row>
    <row r="35">
      <c r="A35" s="66" t="s">
        <v>1418</v>
      </c>
      <c r="B35" s="409" t="s">
        <v>2544</v>
      </c>
      <c r="C35" s="409" t="s">
        <v>1187</v>
      </c>
      <c r="D35" s="409" t="s">
        <v>2675</v>
      </c>
      <c r="E35" s="409" t="s">
        <v>1458</v>
      </c>
      <c r="F35" s="141"/>
      <c r="G35" s="141"/>
      <c r="H35" s="64"/>
      <c r="L35" s="64"/>
      <c r="M35" s="64"/>
    </row>
    <row r="36">
      <c r="A36" s="66" t="s">
        <v>1419</v>
      </c>
      <c r="B36" s="83" t="s">
        <v>2544</v>
      </c>
      <c r="C36" s="66" t="s">
        <v>1187</v>
      </c>
      <c r="D36" s="66" t="s">
        <v>2675</v>
      </c>
      <c r="E36" s="66" t="s">
        <v>2677</v>
      </c>
      <c r="H36" s="64"/>
      <c r="L36" s="64"/>
      <c r="M36" s="64"/>
    </row>
    <row r="37">
      <c r="A37" s="66" t="s">
        <v>1420</v>
      </c>
      <c r="B37" s="83" t="s">
        <v>2544</v>
      </c>
      <c r="C37" s="66" t="s">
        <v>1187</v>
      </c>
      <c r="D37" s="66" t="s">
        <v>2675</v>
      </c>
      <c r="E37" s="66" t="s">
        <v>2678</v>
      </c>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1476</v>
      </c>
      <c r="D74" s="85"/>
      <c r="E74" s="88"/>
      <c r="F74" s="88"/>
      <c r="G74" s="88"/>
      <c r="H74" s="96"/>
      <c r="I74" s="96"/>
      <c r="J74" s="96"/>
      <c r="K74" s="96"/>
      <c r="L74" s="96"/>
      <c r="M74" s="96"/>
      <c r="N74" s="96"/>
    </row>
    <row r="75">
      <c r="A75" s="66" t="s">
        <v>1443</v>
      </c>
      <c r="B75" s="66" t="s">
        <v>1462</v>
      </c>
      <c r="C75" s="313">
        <v>177.12</v>
      </c>
      <c r="H75" s="64"/>
    </row>
    <row r="76">
      <c r="A76" s="66" t="s">
        <v>1444</v>
      </c>
      <c r="B76" s="66" t="s">
        <v>1474</v>
      </c>
      <c r="C76" s="313">
        <v>181.32</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1467</v>
      </c>
      <c r="H81" s="64"/>
    </row>
    <row r="82">
      <c r="A82" s="66" t="s">
        <v>1450</v>
      </c>
      <c r="B82" s="66" t="s">
        <v>2679</v>
      </c>
      <c r="C82" s="308">
        <v>0.00010802</v>
      </c>
      <c r="D82" s="308" t="str">
        <f>IF(C82="","","ND2")</f>
        <v>ND2</v>
      </c>
      <c r="E82" s="308" t="str">
        <f>IF(C82="","","ND2")</f>
        <v>ND2</v>
      </c>
      <c r="F82" s="308" t="str">
        <f>IF(C82="","","ND2")</f>
        <v>ND2</v>
      </c>
      <c r="G82" s="308">
        <f>IF(C82="","",C82)</f>
        <v>0.00010802</v>
      </c>
      <c r="H82" s="64"/>
    </row>
    <row r="83">
      <c r="A83" s="66" t="s">
        <v>1451</v>
      </c>
      <c r="B83" s="66" t="s">
        <v>2680</v>
      </c>
      <c r="C83" s="308">
        <v>9.77E-06</v>
      </c>
      <c r="D83" s="308" t="str">
        <f>IF(C83="","","ND2")</f>
        <v>ND2</v>
      </c>
      <c r="E83" s="308" t="str">
        <f>IF(C83="","","ND2")</f>
        <v>ND2</v>
      </c>
      <c r="F83" s="308" t="str">
        <f>IF(C83="","","ND2")</f>
        <v>ND2</v>
      </c>
      <c r="G83" s="308">
        <f>IF(C83="","",C83)</f>
        <v>9.77E-06</v>
      </c>
      <c r="H83" s="64"/>
    </row>
    <row r="84">
      <c r="A84" s="66" t="s">
        <v>1452</v>
      </c>
      <c r="B84" s="66" t="s">
        <v>2681</v>
      </c>
      <c r="C84" s="308">
        <v>0</v>
      </c>
      <c r="D84" s="308" t="str">
        <f>IF(C84="","","ND2")</f>
        <v>ND2</v>
      </c>
      <c r="E84" s="308" t="str">
        <f>IF(C84="","","ND2")</f>
        <v>ND2</v>
      </c>
      <c r="F84" s="308" t="str">
        <f>IF(C84="","","ND2")</f>
        <v>ND2</v>
      </c>
      <c r="G84" s="308">
        <f>IF(C84="","",C84)</f>
        <v>0</v>
      </c>
      <c r="H84" s="64"/>
    </row>
    <row r="85">
      <c r="A85" s="66" t="s">
        <v>1453</v>
      </c>
      <c r="B85" s="66" t="s">
        <v>2682</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1454</v>
      </c>
      <c r="B87" s="66" t="s">
        <v>2683</v>
      </c>
      <c r="C87" s="308">
        <v>0.99988221</v>
      </c>
      <c r="D87" s="308" t="str">
        <f>IF(C87="","","ND2")</f>
        <v>ND2</v>
      </c>
      <c r="E87" s="308" t="str">
        <f>IF(C87="","","ND2")</f>
        <v>ND2</v>
      </c>
      <c r="F87" s="308" t="str">
        <f>IF(C87="","","ND2")</f>
        <v>ND2</v>
      </c>
      <c r="G87" s="308">
        <f>IF(C87="","",C87)</f>
        <v>0.99988221</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2021-11-11T10:20:10Z</dcterms:created>
  <dcterms:modified xsi:type="dcterms:W3CDTF">2021-11-11T10:20:10Z</dcterms:modified>
</cp:coreProperties>
</file>