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<sst xmlns="http://schemas.openxmlformats.org/spreadsheetml/2006/main" count="2533" uniqueCount="1825">
  <si>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</si>
  <si>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</si>
  <si>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</si>
  <si>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</si>
  <si>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</si>
  <si>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</si>
  <si>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</si>
  <si>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</si>
  <si>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</si>
  <si>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</si>
  <si>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</si>
  <si>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</si>
  <si>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</si>
  <si>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</si>
  <si>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</si>
  <si>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</si>
  <si>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</si>
  <si>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</si>
  <si>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</si>
  <si>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</si>
  <si>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</si>
  <si>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</si>
  <si>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</si>
  <si>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</si>
  <si>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</si>
  <si>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</si>
  <si>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</si>
  <si>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</si>
  <si>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</si>
  <si>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</si>
  <si>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</si>
  <si>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</si>
  <si>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</si>
  <si>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</si>
  <si>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</si>
  <si>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</si>
  <si>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</si>
  <si>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</si>
  <si>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</si>
  <si>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</si>
  <si>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</si>
  <si>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</si>
  <si>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</si>
  <si>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</si>
  <si>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</si>
  <si>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</si>
  <si>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</si>
  <si>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</si>
  <si>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</si>
  <si>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</si>
  <si>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</si>
  <si>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</si>
  <si>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</si>
  <si>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</si>
  <si>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</si>
  <si>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</si>
  <si>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</si>
  <si>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</si>
  <si>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</si>
  <si>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</si>
  <si>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</si>
  <si>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</si>
  <si>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</si>
  <si>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</si>
  <si>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</si>
  <si>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</si>
  <si>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</si>
  <si>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</si>
  <si>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</si>
  <si>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</si>
  <si>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</si>
  <si>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</si>
  <si>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</si>
  <si>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</si>
  <si>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</si>
  <si>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</si>
  <si>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</si>
  <si>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</si>
  <si>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</si>
  <si>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</si>
  <si>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</si>
  <si>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</si>
  <si>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</si>
  <si>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</si>
  <si>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</si>
  <si>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</si>
  <si>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</si>
  <si>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</si>
  <si>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</si>
  <si>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</si>
  <si>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</si>
  <si>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</si>
  <si>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</si>
  <si>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</si>
  <si>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</si>
  <si>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</si>
  <si>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</si>
  <si>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</si>
  <si>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</si>
  <si>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</si>
  <si>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</si>
  <si>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</si>
  <si>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</si>
  <si>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</si>
  <si>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</si>
  <si>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</si>
  <si>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</si>
  <si>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</si>
  <si>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</si>
  <si>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</si>
  <si>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</si>
  <si>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</si>
  <si>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</si>
  <si>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</si>
  <si>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</si>
  <si>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</si>
  <si>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</si>
  <si>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</si>
  <si>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</si>
  <si>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</si>
  <si>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</si>
  <si>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</si>
  <si>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</si>
  <si>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</si>
  <si>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</si>
  <si>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</si>
  <si>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</si>
  <si>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</si>
  <si>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</si>
  <si>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</si>
  <si>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</si>
  <si>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</si>
  <si>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</si>
  <si>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</si>
  <si>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</si>
  <si>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</si>
  <si>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</si>
  <si>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</si>
  <si>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</si>
  <si>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</si>
  <si>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</si>
  <si>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</si>
  <si>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</si>
  <si>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</si>
  <si>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</si>
  <si>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</si>
  <si>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</si>
  <si>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</si>
  <si>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</si>
  <si>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</si>
  <si>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</si>
  <si>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</si>
  <si>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</si>
  <si>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</si>
  <si>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</si>
  <si>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</si>
  <si>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</si>
  <si>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</si>
  <si>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</si>
  <si>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</si>
  <si>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</si>
  <si>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</si>
  <si>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</si>
  <si>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</si>
  <si>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</si>
  <si>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</si>
  <si>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</si>
  <si>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</si>
  <si>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</si>
  <si>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</si>
  <si>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</si>
  <si>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</si>
  <si>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</si>
  <si>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</si>
  <si>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</si>
  <si>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</si>
  <si>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</si>
  <si>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</si>
  <si>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</si>
  <si>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</si>
  <si>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</si>
  <si>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</si>
  <si>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</si>
  <si>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</si>
  <si>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</si>
  <si>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</si>
  <si>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</si>
  <si>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</si>
  <si>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</si>
  <si>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</si>
  <si>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</si>
  <si>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</si>
  <si>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</si>
  <si>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</si>
  <si>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</si>
  <si>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</si>
  <si>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</si>
  <si>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</si>
  <si>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</si>
  <si>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</si>
  <si>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</si>
  <si>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</si>
  <si>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</si>
  <si>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</si>
  <si>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</si>
  <si>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</si>
  <si>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</si>
  <si>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</si>
  <si>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</si>
  <si>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</si>
  <si>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</si>
  <si>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</si>
  <si>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</si>
  <si>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</si>
  <si>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</si>
  <si>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</si>
  <si>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</si>
  <si>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</si>
  <si>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</si>
  <si>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</si>
  <si>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</si>
  <si>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</si>
  <si>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</si>
  <si>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</si>
  <si>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</si>
  <si>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</si>
  <si>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</si>
  <si>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</si>
  <si>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</si>
  <si>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</si>
  <si>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</si>
  <si>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</si>
  <si>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</si>
  <si>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</si>
  <si>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</si>
  <si>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</si>
  <si>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</si>
  <si>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</si>
  <si>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</si>
  <si>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</si>
  <si>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</si>
  <si>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</si>
  <si>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</si>
  <si>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</si>
  <si>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</si>
  <si>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</si>
  <si>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</si>
  <si>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</si>
  <si>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</si>
  <si>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</si>
  <si>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</si>
  <si>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</si>
  <si>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</si>
  <si>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</si>
  <si>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</si>
  <si>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</si>
  <si>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</si>
  <si>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</si>
  <si>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</si>
  <si>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</si>
  <si>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</si>
  <si>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</si>
  <si>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</si>
  <si>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</si>
  <si>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</si>
  <si>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</si>
  <si>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</si>
  <si>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</si>
  <si>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</si>
  <si>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</si>
  <si>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</si>
  <si>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</si>
  <si>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</si>
  <si>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</si>
  <si>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</si>
  <si>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</si>
  <si>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</si>
  <si>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</si>
  <si>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</si>
  <si>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</si>
  <si>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</si>
  <si>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</si>
  <si>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</si>
  <si>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</si>
  <si>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</si>
  <si>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</si>
  <si>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</si>
  <si>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</si>
  <si>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</si>
  <si>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</si>
  <si>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</si>
  <si>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</si>
  <si>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</si>
  <si>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</si>
  <si>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</si>
  <si>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</si>
  <si>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</si>
  <si>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</si>
  <si>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</si>
  <si>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</si>
  <si>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</si>
  <si>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</si>
  <si>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</si>
  <si>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</si>
  <si>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</si>
  <si>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</si>
  <si>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</si>
  <si>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</si>
  <si>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</si>
  <si>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</si>
  <si>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</si>
  <si>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</si>
  <si>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</si>
  <si>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</si>
  <si>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</si>
  <si>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</si>
  <si>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</si>
  <si>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</si>
  <si>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</si>
  <si>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</si>
  <si>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</si>
  <si>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</si>
  <si>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</si>
  <si>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</si>
  <si>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</si>
  <si>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</si>
  <si>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</si>
  <si>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</si>
  <si>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</si>
  <si>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</si>
  <si>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</si>
  <si>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</si>
  <si>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</si>
  <si>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</si>
  <si>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</si>
  <si>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</si>
  <si>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</si>
  <si>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</si>
  <si>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</si>
  <si>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</si>
  <si>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</si>
  <si>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</si>
  <si>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</si>
  <si>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</si>
  <si>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</si>
  <si>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</si>
  <si>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</si>
  <si>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</si>
  <si>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</si>
  <si>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</si>
  <si>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</si>
  <si>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</si>
  <si>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</si>
  <si>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</si>
  <si>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</si>
  <si>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</si>
  <si>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</si>
  <si>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</si>
  <si>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</si>
  <si>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</si>
  <si>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</si>
  <si>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</si>
  <si>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</si>
  <si>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</si>
  <si>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</si>
  <si>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</si>
  <si>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</si>
  <si>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</si>
  <si>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</si>
  <si>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</si>
  <si>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</si>
  <si>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</si>
  <si>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</si>
  <si>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</si>
  <si>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</si>
  <si>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</si>
  <si>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</si>
  <si>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</si>
  <si>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</si>
  <si>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</si>
  <si>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</si>
  <si>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</si>
  <si>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</si>
  <si>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</si>
  <si>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</si>
  <si>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</si>
  <si>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</si>
  <si>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</si>
  <si>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</si>
  <si>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</si>
  <si>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</si>
  <si>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</si>
  <si>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</si>
  <si>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</si>
  <si>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</si>
  <si>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</si>
  <si>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</si>
  <si>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</si>
  <si>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</si>
  <si>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</si>
  <si>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</si>
  <si>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</si>
  <si>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</si>
  <si>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</si>
  <si>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</si>
  <si>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</si>
  <si>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</si>
  <si>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</si>
  <si>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</si>
  <si>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</si>
  <si>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</si>
  <si>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</si>
  <si>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</si>
  <si>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</si>
  <si>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</si>
  <si>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</si>
  <si>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</si>
  <si>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</si>
  <si>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</si>
  <si>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</si>
  <si>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</si>
  <si>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</si>
  <si>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</si>
  <si>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</si>
  <si>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</si>
  <si>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</si>
  <si>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</si>
  <si>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</si>
  <si>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</si>
  <si>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</si>
  <si>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</si>
  <si>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</si>
  <si>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</si>
  <si>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</si>
  <si>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</si>
  <si>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</si>
  <si>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</si>
  <si>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</si>
  <si>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</si>
  <si>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</si>
  <si>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</si>
  <si>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</si>
  <si>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</si>
  <si>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</si>
  <si>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</si>
  <si>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</si>
  <si>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</si>
  <si>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</si>
  <si>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</si>
  <si>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</si>
  <si>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</si>
  <si>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</si>
  <si>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</si>
  <si>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</si>
  <si>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</si>
  <si>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</si>
  <si>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</si>
  <si>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</si>
  <si>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</si>
  <si>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</si>
  <si>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</si>
  <si>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</si>
  <si>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</si>
  <si>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</si>
  <si>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</si>
  <si>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</si>
  <si>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</si>
  <si>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</si>
  <si>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</si>
  <si>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</si>
  <si>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</si>
  <si>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</si>
  <si>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</si>
  <si>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</si>
  <si>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</si>
  <si>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</si>
  <si>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</si>
  <si>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</si>
  <si>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</si>
  <si>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</si>
  <si>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</si>
  <si>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</si>
  <si>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</si>
  <si>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</si>
  <si>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</si>
  <si>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</si>
  <si>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</si>
  <si>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</si>
  <si>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</si>
  <si>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</si>
  <si>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</si>
  <si>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</si>
  <si>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</si>
  <si>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</si>
  <si>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</si>
  <si>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</si>
  <si>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</si>
  <si>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</si>
  <si>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</si>
  <si>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</si>
  <si>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</si>
  <si>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</si>
  <si>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</si>
  <si>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</si>
  <si>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</si>
  <si>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</si>
  <si>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</si>
  <si>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</si>
  <si>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</si>
  <si>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</si>
  <si>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</si>
  <si>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</si>
  <si>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</si>
  <si>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</si>
  <si>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</si>
  <si>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</si>
  <si>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</si>
  <si>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</si>
  <si>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</si>
  <si>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</si>
  <si>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</si>
  <si>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</si>
  <si>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</si>
  <si>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</si>
  <si>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</si>
  <si>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</si>
  <si>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</si>
  <si>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</si>
  <si>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</si>
  <si>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</si>
  <si>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</si>
  <si>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</si>
  <si>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</si>
  <si>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</si>
  <si>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</si>
  <si>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</si>
  <si>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</si>
  <si>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</si>
  <si>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</si>
  <si>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</si>
  <si>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</si>
  <si>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</si>
  <si>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</si>
  <si>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</si>
  <si>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</si>
  <si>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</si>
  <si>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</si>
  <si>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</si>
  <si>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</si>
  <si>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</si>
  <si>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</si>
  <si>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</si>
  <si>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</si>
  <si>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</si>
  <si>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</si>
  <si>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</si>
  <si>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</si>
  <si>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</si>
  <si>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</si>
  <si>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</si>
  <si>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</si>
  <si>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</si>
  <si>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</si>
  <si>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</si>
  <si>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</si>
  <si>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</si>
  <si>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</si>
  <si>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</si>
  <si>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</si>
  <si>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</si>
  <si>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</si>
  <si>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</si>
  <si>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</si>
  <si>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</si>
  <si>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</si>
  <si>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</si>
  <si>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</si>
  <si>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</si>
  <si>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</si>
  <si>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</si>
  <si>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</si>
  <si>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</si>
  <si>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</si>
  <si>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</si>
  <si>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</si>
  <si>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</si>
  <si>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</si>
  <si>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</si>
  <si>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</si>
  <si>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</si>
  <si>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</si>
  <si>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</si>
  <si>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</si>
  <si>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</si>
  <si>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</si>
  <si>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</si>
  <si>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</si>
  <si>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</si>
  <si>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</si>
  <si>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</si>
  <si>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</si>
  <si>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</si>
  <si>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</si>
  <si>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</si>
  <si>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</si>
  <si>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</si>
  <si>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</si>
  <si>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</si>
  <si>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</si>
  <si>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</si>
  <si>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</si>
  <si>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</si>
  <si>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</si>
  <si>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</si>
  <si>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</si>
  <si>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</si>
  <si>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</si>
  <si>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</si>
  <si>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</si>
  <si>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</si>
  <si>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</si>
  <si>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</si>
  <si>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</si>
  <si>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</si>
  <si>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</si>
  <si>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</si>
  <si>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</si>
  <si>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</si>
  <si>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</si>
  <si>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</si>
  <si>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</si>
  <si>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</si>
  <si>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</si>
  <si>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</si>
  <si>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</si>
  <si>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</si>
  <si>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</si>
  <si>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</si>
  <si>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</si>
  <si>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</si>
  <si>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</si>
  <si>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</si>
  <si>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</si>
  <si>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</si>
  <si>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</si>
  <si>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</si>
  <si>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</si>
  <si>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</si>
  <si>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</si>
  <si>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</si>
  <si>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</si>
  <si>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</si>
  <si>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</si>
  <si>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</si>
  <si>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</si>
  <si>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</si>
  <si>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</si>
  <si>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</si>
  <si>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</si>
  <si>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</si>
  <si>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</si>
  <si>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</si>
  <si>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</si>
  <si>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</si>
  <si>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</si>
  <si>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</si>
  <si>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</si>
  <si>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</si>
  <si>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</si>
  <si>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</si>
  <si>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</si>
  <si>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</si>
  <si>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</si>
  <si>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</si>
  <si>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</si>
  <si>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</si>
  <si>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</si>
  <si>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</si>
  <si>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</si>
  <si>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</si>
  <si>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</si>
  <si>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</si>
  <si>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</si>
  <si>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</si>
  <si>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</si>
  <si>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</si>
  <si>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</si>
  <si>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</si>
  <si>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</si>
  <si>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</si>
  <si>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</si>
  <si>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</si>
  <si>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</si>
  <si>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</si>
  <si>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</si>
  <si>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</si>
  <si>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</si>
  <si>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</si>
  <si>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</si>
  <si>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</si>
  <si>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</si>
  <si>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</si>
  <si>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</si>
  <si>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</si>
  <si>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</si>
  <si>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</si>
  <si>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</si>
  <si>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</si>
  <si>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</si>
  <si>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</si>
  <si>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</si>
  <si>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</si>
  <si>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</si>
  <si>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</si>
  <si>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</si>
  <si>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</si>
  <si>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</si>
  <si>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</si>
  <si>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</si>
  <si>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</si>
  <si>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</si>
  <si>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</si>
  <si>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</si>
  <si>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</si>
  <si>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</si>
  <si>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</si>
  <si>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</si>
  <si>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</si>
  <si>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</si>
  <si>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</si>
  <si>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</si>
  <si>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</si>
  <si>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</si>
  <si>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</si>
  <si>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</si>
  <si>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</si>
  <si>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</si>
  <si>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</si>
  <si>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</si>
  <si>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</si>
  <si>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</si>
  <si>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</si>
  <si>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</si>
  <si>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</si>
  <si>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</si>
  <si>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</si>
  <si>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</si>
  <si>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</si>
  <si>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</si>
  <si>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</si>
  <si>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</si>
  <si>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</si>
  <si>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</si>
  <si>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</si>
  <si>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</si>
  <si>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</si>
  <si>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</si>
  <si>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</si>
  <si>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</si>
  <si>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</si>
  <si>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</si>
  <si>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</si>
  <si>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</si>
  <si>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</si>
  <si>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</si>
  <si>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</si>
  <si>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</si>
  <si>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</si>
  <si>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</si>
  <si>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</si>
  <si>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</si>
  <si>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</si>
  <si>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</si>
  <si>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</si>
  <si>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</si>
  <si>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</si>
  <si>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</si>
  <si>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</si>
  <si>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</si>
  <si>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</si>
  <si>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</si>
  <si>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</si>
  <si>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</si>
  <si>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</si>
  <si>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</si>
  <si>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</si>
  <si>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</si>
  <si>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</si>
  <si>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</si>
  <si>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</si>
  <si>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</si>
  <si>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</si>
  <si>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</si>
  <si>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</si>
  <si>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</si>
  <si>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</si>
  <si>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</si>
  <si>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</si>
  <si>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</si>
  <si>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</si>
  <si>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</si>
  <si>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</si>
  <si>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</si>
  <si>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</si>
  <si>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</si>
  <si>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</si>
  <si>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</si>
  <si>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</si>
  <si>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</si>
  <si>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</si>
  <si>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</si>
  <si>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</si>
  <si>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</si>
  <si>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</si>
  <si>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</si>
  <si>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</si>
  <si>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</si>
  <si>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</si>
  <si>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</si>
  <si>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</si>
  <si>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</si>
  <si>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</si>
  <si>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</si>
  <si>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</si>
  <si>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</si>
  <si>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</si>
  <si>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</si>
  <si>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</si>
  <si>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</si>
  <si>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</si>
  <si>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</si>
  <si>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</si>
  <si>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</si>
  <si>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</si>
  <si>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</si>
  <si>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</si>
  <si>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</si>
  <si>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</si>
  <si>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</si>
  <si>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</si>
  <si>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</si>
  <si>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</si>
  <si>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</si>
  <si>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</si>
  <si>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</si>
  <si>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</si>
  <si>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</si>
  <si>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</si>
  <si>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</si>
  <si>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</si>
  <si>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</si>
  <si>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</si>
  <si>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</si>
  <si>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</si>
  <si>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</si>
  <si>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</si>
  <si>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</si>
  <si>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</si>
  <si>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</si>
  <si>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</si>
  <si>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</si>
  <si>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</si>
  <si>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</si>
  <si>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</si>
  <si>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</si>
  <si>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</si>
  <si>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</si>
  <si>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</si>
  <si>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</si>
  <si>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</si>
  <si>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</si>
  <si>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</si>
  <si>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</si>
  <si>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</si>
  <si>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</si>
  <si>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</si>
  <si>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</si>
  <si>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</si>
  <si>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</si>
  <si>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</si>
  <si>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</si>
  <si>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</si>
  <si>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</si>
  <si>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</si>
  <si>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</si>
  <si>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</si>
  <si>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</si>
  <si>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</si>
  <si>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</si>
  <si>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</si>
  <si>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</si>
  <si>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</si>
  <si>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</si>
  <si>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</si>
  <si>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</si>
  <si>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</si>
  <si>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</si>
  <si>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</si>
  <si>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</si>
  <si>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</si>
  <si>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</si>
  <si>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</si>
  <si>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</si>
  <si>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</si>
  <si>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</si>
  <si>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</si>
  <si>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</si>
  <si>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</si>
  <si>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</si>
  <si>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</si>
  <si>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</si>
  <si>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</si>
  <si>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</si>
  <si>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</si>
  <si>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</si>
  <si>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</si>
  <si>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</si>
  <si>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</si>
  <si>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</si>
  <si>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</si>
  <si>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</si>
  <si>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</si>
  <si>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</si>
  <si>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</si>
  <si>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</si>
  <si>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</si>
  <si>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</si>
  <si>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</si>
  <si>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</si>
  <si>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</si>
  <si>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</si>
  <si>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</si>
  <si>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</si>
  <si>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</si>
  <si>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</si>
  <si>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</si>
  <si>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</si>
  <si>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</si>
  <si>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</si>
  <si>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</si>
  <si>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</si>
  <si>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</si>
  <si>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</si>
  <si>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</si>
  <si>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</si>
  <si>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</si>
  <si>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</si>
  <si>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</si>
  <si>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</si>
  <si>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</si>
  <si>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</si>
  <si>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</si>
  <si>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</si>
  <si>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</si>
  <si>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</si>
  <si>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</si>
  <si>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</si>
  <si>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</si>
  <si>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</si>
  <si>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</si>
  <si>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</si>
  <si>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</si>
  <si>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</si>
  <si>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</si>
  <si>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</si>
  <si>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</si>
  <si>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</si>
  <si>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</si>
  <si>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</si>
  <si>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</si>
  <si>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</si>
  <si>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</si>
  <si>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</si>
  <si>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</si>
  <si>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</si>
  <si>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</si>
  <si>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</si>
  <si>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</si>
  <si>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</si>
  <si>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</si>
  <si>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</si>
  <si>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</si>
  <si>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</si>
  <si>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</si>
  <si>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</si>
  <si>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</si>
  <si>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</si>
  <si>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</si>
  <si>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</si>
  <si>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</si>
  <si>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</si>
  <si>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</si>
  <si>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</si>
  <si>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</si>
  <si>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</si>
  <si>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</si>
  <si>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</si>
  <si>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</si>
  <si>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</si>
  <si>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</si>
  <si>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</si>
  <si>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</si>
  <si>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</si>
  <si>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</si>
  <si>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</si>
  <si>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</si>
  <si>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</si>
  <si>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</si>
  <si>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</si>
  <si>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</si>
  <si>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</si>
  <si>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</si>
  <si>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</si>
  <si>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</si>
  <si>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</si>
  <si>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</si>
  <si>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</si>
  <si>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</si>
  <si>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</si>
  <si>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</si>
  <si>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</si>
  <si>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</si>
  <si>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</si>
  <si>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</si>
  <si>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</si>
  <si>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</si>
  <si>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</si>
  <si>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</si>
  <si>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</si>
  <si>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</si>
  <si>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</si>
  <si>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</si>
  <si>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</si>
  <si>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</si>
  <si>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</si>
  <si>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</si>
  <si>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</si>
  <si>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</si>
  <si>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</si>
  <si>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</si>
  <si>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</si>
  <si>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</si>
  <si>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</si>
  <si>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</si>
  <si>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</si>
  <si>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</si>
  <si>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</si>
  <si>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</si>
  <si>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</si>
  <si>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</si>
  <si>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</si>
  <si>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</si>
  <si>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</si>
  <si>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</si>
  <si>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</si>
  <si>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</si>
  <si>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</si>
  <si>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</si>
  <si>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</si>
  <si>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</si>
  <si>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</si>
  <si>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</si>
  <si>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</si>
  <si>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</si>
  <si>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</si>
  <si>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</si>
  <si>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</si>
  <si>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</si>
  <si>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</si>
  <si>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</si>
  <si>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</si>
  <si>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</si>
  <si>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</si>
  <si>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</si>
  <si>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</si>
  <si>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</si>
  <si>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</si>
  <si>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</si>
  <si>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</si>
  <si>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</si>
  <si>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</si>
  <si>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</si>
  <si>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</si>
  <si>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</si>
  <si>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</si>
  <si>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</si>
  <si>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</si>
  <si>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</si>
  <si>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</si>
  <si>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</si>
  <si>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</si>
  <si>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</si>
  <si>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</si>
  <si>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</si>
  <si>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</si>
  <si>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</si>
  <si>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</si>
  <si>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</si>
  <si>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</si>
  <si>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</si>
  <si>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</si>
  <si>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</si>
  <si>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</si>
  <si>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</si>
  <si>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</si>
  <si>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</si>
  <si>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</si>
  <si>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</si>
  <si>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</si>
  <si>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</si>
  <si>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</si>
  <si>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</si>
  <si>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</si>
  <si>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</si>
  <si>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</si>
  <si>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</si>
  <si>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</si>
  <si>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</si>
  <si>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</si>
  <si>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</si>
  <si>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</si>
  <si>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</si>
  <si>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</si>
  <si>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</si>
  <si>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</si>
  <si>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</si>
  <si>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</si>
  <si>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</si>
  <si>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</si>
  <si>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</si>
  <si>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</si>
  <si>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</si>
  <si>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</si>
  <si>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</si>
  <si>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</si>
  <si>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</si>
  <si>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</si>
  <si>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</si>
  <si>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</si>
  <si>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</si>
  <si>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</si>
  <si>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</si>
  <si>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</si>
  <si>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</si>
  <si>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</si>
  <si>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</si>
  <si>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</si>
  <si>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</si>
  <si>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</si>
  <si>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</si>
  <si>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</si>
  <si>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</si>
  <si>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</si>
  <si>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</si>
  <si>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</si>
  <si>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</si>
  <si>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</si>
  <si>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</si>
  <si>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</si>
  <si>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</si>
  <si>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</si>
  <si>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</si>
  <si>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</si>
  <si>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</si>
  <si>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</si>
  <si>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</si>
  <si>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</si>
  <si>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</si>
  <si>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</si>
  <si>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</si>
  <si>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</si>
  <si>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</si>
  <si>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</si>
  <si>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</si>
  <si>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</si>
  <si>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</si>
  <si>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</si>
  <si>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</si>
  <si>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</si>
  <si>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</si>
  <si>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</si>
  <si>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</si>
  <si>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</si>
  <si>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</si>
  <si>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</si>
  <si>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</si>
  <si>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</si>
  <si>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</si>
  <si>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</si>
  <si>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</si>
  <si>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</si>
  <si>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</si>
  <si>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</si>
  <si>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</si>
  <si>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</si>
  <si>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</si>
  <si>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</si>
  <si>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</si>
  <si>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</si>
  <si>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</si>
  <si>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</si>
  <si>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</si>
  <si>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</si>
  <si>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</si>
  <si>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</si>
  <si>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</si>
  <si>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</si>
  <si>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</si>
  <si>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</si>
  <si>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</si>
  <si>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</si>
  <si>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</si>
  <si>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</si>
  <si>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</si>
  <si>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</si>
  <si>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</si>
  <si>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</si>
  <si>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</si>
  <si>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</si>
  <si>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</si>
  <si>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</si>
  <si>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</si>
  <si>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</si>
  <si>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</si>
  <si>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</si>
  <si>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</si>
  <si>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</si>
  <si>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</si>
  <si>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</si>
  <si>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</si>
  <si>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</si>
  <si>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</si>
  <si>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</si>
  <si>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</si>
  <si>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</si>
  <si>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</si>
  <si>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</si>
  <si>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</si>
  <si>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</si>
  <si>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</si>
  <si>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</si>
  <si>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</si>
  <si>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</si>
  <si>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</si>
  <si>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</si>
  <si>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</si>
  <si>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</si>
  <si>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</si>
  <si>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</si>
  <si>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</si>
  <si>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</si>
  <si>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</si>
  <si>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</si>
  <si>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</si>
  <si>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</si>
  <si>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</si>
  <si>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</si>
  <si>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</si>
  <si>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</si>
  <si>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</si>
  <si>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</si>
  <si>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</si>
  <si>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</si>
  <si>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</si>
  <si>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</si>
  <si>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</si>
  <si>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</si>
  <si>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</si>
  <si>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</si>
  <si>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</si>
  <si>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</si>
  <si>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</si>
  <si>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</si>
  <si>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</si>
  <si>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</si>
  <si>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</si>
  <si>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</si>
  <si>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</si>
  <si>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</si>
  <si>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</si>
  <si>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</si>
  <si>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</si>
  <si>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</si>
  <si>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</si>
  <si>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</si>
  <si>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</si>
  <si>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</si>
  <si>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</si>
  <si>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</si>
  <si>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</si>
  <si>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</si>
  <si>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</si>
  <si>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</si>
  <si>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</si>
  <si>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</si>
  <si>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</si>
  <si>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</si>
  <si>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</si>
  <si>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</si>
  <si>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</si>
  <si>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</si>
  <si>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</si>
  <si>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</si>
  <si>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</si>
  <si>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</si>
  <si>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</si>
  <si>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</si>
  <si>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</si>
  <si>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</si>
  <si>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</si>
  <si>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</si>
  <si>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</si>
  <si>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</si>
  <si>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</si>
  <si>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</si>
  <si>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</si>
  <si>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</si>
  <si>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</si>
  <si>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</si>
  <si>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</si>
  <si>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</si>
  <si>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</si>
  <si>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</si>
  <si>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</si>
  <si>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</si>
  <si>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</si>
  <si>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</si>
  <si>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</si>
  <si>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</si>
  <si>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</si>
  <si>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</si>
  <si>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</si>
  <si>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</si>
  <si>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</si>
  <si>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</si>
  <si>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</si>
  <si>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</si>
  <si>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</si>
  <si>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</si>
  <si>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</si>
  <si>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</si>
  <si>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</si>
  <si>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</si>
  <si>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</si>
  <si>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</si>
  <si>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</si>
  <si>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</si>
  <si>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</si>
  <si>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</si>
  <si>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</si>
  <si>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</si>
  <si>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</si>
  <si>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</si>
  <si>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</si>
  <si>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</si>
  <si>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</si>
  <si>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</si>
  <si>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</si>
  <si>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</si>
  <si>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</si>
  <si>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</si>
  <si>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</si>
  <si>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</si>
  <si>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</si>
  <si>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</si>
  <si>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</si>
  <si>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</si>
  <si>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</si>
  <si>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</si>
  <si>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</si>
  <si>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</si>
  <si>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</si>
  <si>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</si>
  <si>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</si>
  <si>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</si>
  <si>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</si>
  <si>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</si>
  <si>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</si>
  <si>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</si>
  <si>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</si>
  <si>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</si>
  <si>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</si>
  <si>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</si>
  <si>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</si>
  <si>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</si>
  <si>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</si>
  <si>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</si>
  <si>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</si>
  <si>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</si>
  <si>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</si>
  <si>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</si>
  <si>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</si>
  <si>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</si>
  <si>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</si>
  <si>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</si>
  <si>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</si>
  <si>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</si>
  <si>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</si>
  <si>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</si>
  <si>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</si>
  <si>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</si>
  <si>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</si>
  <si>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</si>
  <si>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</si>
  <si>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</si>
  <si>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</si>
  <si>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</si>
  <si>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</si>
  <si>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</si>
  <si>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</si>
  <si>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</si>
  <si>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</si>
  <si>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</si>
  <si>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</si>
  <si>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</si>
  <si>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</si>
  <si>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</si>
  <si>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</si>
  <si>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</si>
  <si>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</si>
  <si>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</si>
  <si>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</si>
  <si>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</si>
  <si>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</si>
  <si>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</si>
  <si>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</si>
  <si>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</si>
  <si>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</si>
  <si>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</si>
  <si>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</si>
  <si>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</si>
  <si>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</si>
  <si>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</si>
  <si>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</si>
  <si>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</si>
  <si>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</si>
  <si>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</si>
  <si>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</si>
  <si>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</si>
  <si>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</si>
  <si>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</si>
  <si>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</si>
  <si>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</si>
  <si>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</si>
  <si>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</si>
  <si>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</si>
  <si>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</si>
  <si>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</si>
  <si>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</si>
  <si>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</si>
  <si>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</si>
  <si>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</si>
  <si>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</si>
  <si>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</si>
  <si>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</si>
  <si>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</si>
  <si>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</si>
  <si>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</si>
  <si>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</si>
  <si>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</si>
  <si>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</si>
  <si>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</si>
  <si>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</si>
  <si>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</si>
  <si>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</si>
  <si>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</si>
  <si>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</si>
  <si>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</si>
  <si>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</si>
  <si>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</si>
  <si>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</si>
  <si>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</si>
  <si>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</si>
  <si>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</si>
  <si>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</si>
  <si>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</si>
  <si>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</si>
  <si>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</si>
  <si>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</si>
  <si>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</si>
  <si>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</si>
  <si>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</si>
  <si>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</si>
  <si>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</si>
  <si>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</si>
  <si>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</si>
  <si>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</si>
  <si>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</si>
  <si>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</si>
  <si>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</si>
  <si>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</si>
  <si>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</si>
  <si>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</si>
  <si>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</si>
  <si>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</si>
  <si>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</si>
  <si>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</si>
  <si>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</si>
  <si>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</si>
  <si>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</si>
  <si>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</si>
  <si>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</si>
  <si>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</si>
  <si>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</si>
  <si>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</si>
  <si>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</si>
  <si>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</si>
  <si>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</si>
  <si>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</si>
  <si>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</si>
  <si>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</si>
  <si>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</si>
  <si>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</si>
  <si>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</si>
  <si>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</si>
  <si>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</si>
  <si>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</si>
  <si>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</si>
  <si>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</si>
  <si>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</si>
  <si>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</si>
  <si>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</si>
  <si>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</si>
  <si>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</si>
  <si>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</si>
  <si>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</si>
  <si>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</si>
  <si>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</si>
  <si>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</si>
  <si>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</si>
  <si>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</si>
  <si>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</si>
  <si>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</si>
  <si>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</si>
  <si>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</si>
  <si>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</si>
  <si>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</si>
  <si>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</si>
  <si>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</si>
  <si>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</si>
  <si>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</si>
  <si>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</si>
  <si>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</si>
  <si>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</si>
  <si>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</si>
  <si>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</si>
  <si>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</si>
  <si>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</si>
  <si>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</si>
  <si>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</si>
  <si>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</si>
  <si>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</si>
  <si>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</si>
  <si>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</si>
  <si>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</si>
  <si>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</si>
  <si>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</si>
  <si>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</si>
  <si>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</si>
  <si>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</si>
  <si>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</si>
  <si>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</si>
  <si>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</si>
  <si>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</si>
  <si>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</si>
  <si>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</si>
  <si>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</si>
  <si>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</si>
  <si>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</si>
  <si>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</si>
  <si>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</si>
  <si>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</si>
  <si>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</si>
  <si>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</si>
  <si>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</si>
  <si>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</si>
  <si>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</si>
  <si>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</si>
  <si>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</si>
  <si>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</si>
  <si>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</si>
  <si>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</si>
  <si>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</si>
  <si>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</si>
  <si>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</si>
  <si>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</si>
  <si>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</si>
  <si>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</si>
  <si>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</si>
  <si>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</si>
  <si>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</si>
  <si>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</si>
  <si>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</si>
  <si>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</si>
  <si>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</si>
  <si>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</si>
  <si>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</si>
  <si>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</si>
  <si>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</si>
  <si>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</si>
  <si>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</si>
  <si>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</si>
  <si>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</si>
  <si>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</si>
  <si>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</si>
  <si>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</si>
  <si>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</si>
  <si>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</si>
  <si>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</si>
  <si>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</si>
  <si>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</si>
  <si>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</si>
  <si>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</si>
  <si>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</si>
  <si>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</si>
  <si>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</si>
  <si>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</si>
  <si>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</si>
  <si>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</si>
  <si>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</si>
  <si>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</si>
  <si>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</si>
  <si>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</si>
  <si>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</si>
  <si>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</si>
  <si>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</si>
  <si>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</si>
  <si>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</si>
  <si>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</si>
  <si>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</si>
  <si>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</si>
  <si>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</si>
  <si>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</si>
  <si>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</si>
  <si>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</si>
  <si>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</si>
  <si>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</si>
  <si>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</si>
  <si>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</si>
  <si>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</si>
  <si>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</si>
  <si>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</si>
  <si>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</si>
  <si>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</si>
  <si>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</si>
  <si>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</si>
  <si>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</si>
  <si>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</si>
  <si>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</si>
  <si>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</si>
  <si>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</si>
  <si>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</si>
  <si>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</si>
  <si>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</si>
  <si>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</si>
  <si>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</si>
  <si>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</si>
  <si>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</si>
  <si>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</si>
  <si>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</si>
  <si>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</si>
  <si>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</si>
  <si>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</si>
  <si>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</si>
  <si>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</si>
  <si>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</si>
  <si>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</si>
  <si>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</si>
  <si>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</si>
  <si>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</si>
  <si>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</si>
  <si>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</si>
  <si>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</si>
  <si>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</si>
  <si>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</si>
  <si>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</si>
  <si>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</si>
  <si>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</si>
  <si>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</si>
  <si>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</si>
  <si>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</si>
  <si>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</si>
  <si>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</si>
  <si>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</si>
  <si>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</si>
  <si>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</si>
  <si>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</si>
  <si>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</si>
  <si>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</si>
  <si>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</si>
  <si>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</si>
  <si>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</si>
  <si>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</si>
  <si>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</si>
  <si>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</si>
  <si>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</si>
  <si>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</si>
  <si>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</si>
  <si>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</si>
  <si>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</si>
  <si>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</si>
  <si>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</si>
  <si>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</si>
  <si>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</si>
  <si>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</si>
  <si>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</si>
  <si>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</si>
  <si>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</si>
  <si>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</si>
  <si>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</si>
  <si>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</si>
  <si>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</si>
  <si>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</si>
  <si>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</si>
  <si>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</si>
  <si>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</si>
  <si>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</si>
  <si>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</si>
  <si>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</si>
  <si>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</si>
  <si>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</si>
  <si>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</si>
  <si>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</si>
  <si>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</si>
  <si>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</si>
  <si>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</si>
  <si>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</si>
  <si>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</si>
  <si>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</si>
  <si>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</si>
  <si>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</si>
  <si>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</si>
  <si>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</si>
  <si>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</si>
  <si>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</si>
  <si>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</si>
  <si>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</si>
  <si>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</si>
  <si>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</si>
  <si>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</si>
  <si>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</si>
  <si>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</si>
  <si>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</si>
  <si>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</si>
  <si>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</si>
  <si>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</si>
  <si>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</si>
  <si>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</si>
  <si>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</si>
  <si>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</si>
  <si>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</si>
  <si>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</si>
  <si>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</si>
  <si>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</si>
  <si>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</si>
  <si>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</si>
  <si>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</si>
  <si>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</si>
  <si>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</si>
  <si>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</si>
  <si>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</si>
  <si>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</si>
  <si>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</si>
  <si>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</si>
  <si>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</si>
  <si>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</si>
  <si>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</si>
  <si>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</si>
  <si>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</si>
  <si>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</si>
  <si>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</si>
  <si>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</si>
  <si>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</si>
  <si>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</si>
  <si>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</si>
  <si>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</si>
  <si>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</si>
  <si>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</si>
  <si>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</si>
  <si>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</si>
  <si>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</si>
  <si>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</si>
  <si>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</si>
  <si>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</si>
  <si>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</si>
  <si>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</si>
  <si>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</si>
  <si>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</si>
  <si>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</si>
  <si>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</si>
  <si>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</si>
  <si>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</si>
  <si>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</si>
  <si>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</si>
  <si>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</si>
  <si>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</si>
  <si>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</si>
  <si>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</si>
  <si>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</si>
  <si>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</si>
  <si>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</si>
  <si>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</si>
  <si>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</si>
  <si>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</si>
  <si>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</si>
  <si>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</si>
  <si>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</si>
  <si>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</si>
  <si>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</si>
  <si>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</si>
  <si>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</si>
  <si>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</si>
  <si>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</si>
  <si>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</si>
  <si>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</si>
  <si>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</si>
  <si>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</si>
  <si>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</si>
  <si>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</si>
  <si>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</si>
  <si>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</si>
  <si>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</si>
  <si>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</si>
  <si>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20/10/2019</t>
  </si>
  <si>
    <t>Cut-off Date: 30/09/2019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</si>
</sst>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43738</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26124.034434999998</v>
      </c>
      <c r="D38" s="129"/>
      <c r="F38" s="42"/>
      <c r="H38" s="23"/>
      <c r="L38" s="23"/>
      <c r="M38" s="23"/>
    </row>
    <row r="39">
      <c r="A39" s="25" t="s">
        <v>66</v>
      </c>
      <c r="B39" s="42" t="s">
        <v>67</v>
      </c>
      <c r="C39" s="129">
        <v>21288.69921688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0.22713154847366246</v>
      </c>
      <c r="E45" s="60"/>
      <c r="F45" s="124">
        <v>0.0289</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26124.034434999998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26124.034434999998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15.62980569</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25.806118</v>
      </c>
      <c r="D70" s="165" t="s">
        <v>1337</v>
      </c>
      <c r="E70" s="21"/>
      <c r="F70" s="153">
        <f>IF($C$77=0,"",IF(C70="","",C70/$C$77))</f>
        <v>0.00098783050022998187</v>
      </c>
      <c r="G70" s="152" t="str">
        <f>IF($D$77=0,"",IF(D70="[Mark as ND1 if not relevant]","",IF(D70="ND2","ND2",IF(D70="","",D70/$D$77))))</f>
        <v/>
      </c>
      <c r="H70" s="23"/>
      <c r="L70" s="23"/>
      <c r="M70" s="23"/>
    </row>
    <row r="71">
      <c r="A71" s="25" t="s">
        <v>115</v>
      </c>
      <c r="B71" s="121" t="s">
        <v>1493</v>
      </c>
      <c r="C71" s="129">
        <v>47.160824</v>
      </c>
      <c r="D71" s="165" t="s">
        <v>1337</v>
      </c>
      <c r="E71" s="21"/>
      <c r="F71" s="153">
        <f>IF($C$77=0,"",IF(C71="","",C71/$C$77))</f>
        <v>0.0018052657266458339</v>
      </c>
      <c r="G71" s="153" t="str">
        <f>IF($D$77=0,"",IF(D71="[Mark as ND1 if not relevant]","",IF(D71="ND2","ND2",IF(D71="","",D71/$D$77))))</f>
        <v/>
      </c>
      <c r="H71" s="23"/>
      <c r="L71" s="23"/>
      <c r="M71" s="23"/>
    </row>
    <row r="72">
      <c r="A72" s="25" t="s">
        <v>116</v>
      </c>
      <c r="B72" s="120" t="s">
        <v>1494</v>
      </c>
      <c r="C72" s="129">
        <v>70.70057</v>
      </c>
      <c r="D72" s="165" t="s">
        <v>1337</v>
      </c>
      <c r="E72" s="21"/>
      <c r="F72" s="153">
        <f>IF($C$77=0,"",IF(C72="","",C72/$C$77))</f>
        <v>0.002706341939134156</v>
      </c>
      <c r="G72" s="153" t="str">
        <f>IF($D$77=0,"",IF(D72="[Mark as ND1 if not relevant]","",IF(D72="ND2","ND2",IF(D72="","",D72/$D$77))))</f>
        <v/>
      </c>
      <c r="H72" s="23"/>
      <c r="L72" s="23"/>
      <c r="M72" s="23"/>
    </row>
    <row r="73">
      <c r="A73" s="25" t="s">
        <v>117</v>
      </c>
      <c r="B73" s="120" t="s">
        <v>1495</v>
      </c>
      <c r="C73" s="129">
        <v>97.804287</v>
      </c>
      <c r="D73" s="165" t="s">
        <v>1337</v>
      </c>
      <c r="E73" s="21"/>
      <c r="F73" s="153">
        <f>IF($C$77=0,"",IF(C73="","",C73/$C$77))</f>
        <v>0.0037438431364162062</v>
      </c>
      <c r="G73" s="153" t="str">
        <f>IF($D$77=0,"",IF(D73="[Mark as ND1 if not relevant]","",IF(D73="ND2","ND2",IF(D73="","",D73/$D$77))))</f>
        <v/>
      </c>
      <c r="H73" s="23"/>
      <c r="L73" s="23"/>
      <c r="M73" s="23"/>
    </row>
    <row r="74">
      <c r="A74" s="25" t="s">
        <v>118</v>
      </c>
      <c r="B74" s="120" t="s">
        <v>1496</v>
      </c>
      <c r="C74" s="129">
        <v>158.063502</v>
      </c>
      <c r="D74" s="165" t="s">
        <v>1337</v>
      </c>
      <c r="E74" s="21"/>
      <c r="F74" s="153">
        <f>IF($C$77=0,"",IF(C74="","",C74/$C$77))</f>
        <v>0.0060505012124939805</v>
      </c>
      <c r="G74" s="153" t="str">
        <f>IF($D$77=0,"",IF(D74="[Mark as ND1 if not relevant]","",IF(D74="ND2","ND2",IF(D74="","",D74/$D$77))))</f>
        <v/>
      </c>
      <c r="H74" s="23"/>
      <c r="L74" s="23"/>
      <c r="M74" s="23"/>
    </row>
    <row r="75">
      <c r="A75" s="25" t="s">
        <v>119</v>
      </c>
      <c r="B75" s="120" t="s">
        <v>1497</v>
      </c>
      <c r="C75" s="129">
        <v>2047.133482</v>
      </c>
      <c r="D75" s="165" t="s">
        <v>1337</v>
      </c>
      <c r="E75" s="21"/>
      <c r="F75" s="153">
        <f>IF($C$77=0,"",IF(C75="","",C75/$C$77))</f>
        <v>0.07836207257370538</v>
      </c>
      <c r="G75" s="153" t="str">
        <f>IF($D$77=0,"",IF(D75="[Mark as ND1 if not relevant]","",IF(D75="ND2","ND2",IF(D75="","",D75/$D$77))))</f>
        <v/>
      </c>
      <c r="H75" s="23"/>
      <c r="L75" s="23"/>
      <c r="M75" s="23"/>
    </row>
    <row r="76">
      <c r="A76" s="25" t="s">
        <v>120</v>
      </c>
      <c r="B76" s="120" t="s">
        <v>1498</v>
      </c>
      <c r="C76" s="129">
        <v>23677.365648</v>
      </c>
      <c r="D76" s="165" t="s">
        <v>1337</v>
      </c>
      <c r="E76" s="21"/>
      <c r="F76" s="152">
        <f>IF($C$77=0,"",IF(C76="","",C76/$C$77))</f>
        <v>0.90634414491137438</v>
      </c>
      <c r="G76" s="153" t="str">
        <f>IF($D$77=0,"",IF(D76="[Mark as ND1 if not relevant]","",IF(D76="ND2","ND2",IF(D76="","",D76/$D$77))))</f>
        <v/>
      </c>
      <c r="H76" s="23"/>
      <c r="L76" s="23"/>
      <c r="M76" s="23"/>
    </row>
    <row r="77">
      <c r="A77" s="25" t="s">
        <v>121</v>
      </c>
      <c r="B77" s="57" t="s">
        <v>100</v>
      </c>
      <c r="C77" s="131">
        <f>SUM(C70:C76)</f>
        <v>26124.034431</v>
      </c>
      <c r="D77" s="131">
        <f>SUM(D70:D76)</f>
        <v>0</v>
      </c>
      <c r="E77" s="42"/>
      <c r="F77" s="154">
        <f>SUM(F70:F76)</f>
        <v>0.99999999999999989</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9.684937</v>
      </c>
      <c r="D79" s="165" t="s">
        <v>1337</v>
      </c>
      <c r="E79" s="42"/>
      <c r="F79" s="153">
        <f>IF($C$77=0,"",IF(C79="","",C79/$C$77))</f>
        <v>0.00037072899385354511</v>
      </c>
      <c r="G79" s="153" t="str">
        <f>IF($D$77=0,"",IF(D79="[Mark as ND1 if not relevant]","",IF(D79="ND2","ND2",IF(D79="","",D79/$D$77))))</f>
        <v/>
      </c>
      <c r="H79" s="23"/>
      <c r="L79" s="23"/>
      <c r="M79" s="23"/>
    </row>
    <row r="80" outlineLevel="1">
      <c r="A80" s="25" t="s">
        <v>126</v>
      </c>
      <c r="B80" s="58" t="s">
        <v>127</v>
      </c>
      <c r="C80" s="131">
        <v>16.121181</v>
      </c>
      <c r="D80" s="165" t="s">
        <v>1337</v>
      </c>
      <c r="E80" s="42"/>
      <c r="F80" s="153">
        <f>IF($C$77=0,"",IF(C80="","",C80/$C$77))</f>
        <v>0.00061710150637643677</v>
      </c>
      <c r="G80" s="153" t="str">
        <f>IF($D$77=0,"",IF(D80="[Mark as ND1 if not relevant]","",IF(D80="ND2","ND2",IF(D80="","",D80/$D$77))))</f>
        <v/>
      </c>
      <c r="H80" s="23"/>
      <c r="L80" s="23"/>
      <c r="M80" s="23"/>
    </row>
    <row r="81" outlineLevel="1">
      <c r="A81" s="25" t="s">
        <v>128</v>
      </c>
      <c r="B81" s="58" t="s">
        <v>129</v>
      </c>
      <c r="C81" s="131">
        <v>21.674842</v>
      </c>
      <c r="D81" s="165" t="s">
        <v>1337</v>
      </c>
      <c r="E81" s="42"/>
      <c r="F81" s="153">
        <f>IF($C$77=0,"",IF(C81="","",C81/$C$77))</f>
        <v>0.00082968968890500389</v>
      </c>
      <c r="G81" s="153" t="str">
        <f>IF($D$77=0,"",IF(D81="[Mark as ND1 if not relevant]","",IF(D81="ND2","ND2",IF(D81="","",D81/$D$77))))</f>
        <v/>
      </c>
      <c r="H81" s="23"/>
      <c r="L81" s="23"/>
      <c r="M81" s="23"/>
    </row>
    <row r="82" outlineLevel="1">
      <c r="A82" s="25" t="s">
        <v>130</v>
      </c>
      <c r="B82" s="58" t="s">
        <v>131</v>
      </c>
      <c r="C82" s="131">
        <v>25.485981</v>
      </c>
      <c r="D82" s="165" t="s">
        <v>1337</v>
      </c>
      <c r="E82" s="42"/>
      <c r="F82" s="153">
        <f>IF($C$77=0,"",IF(C82="","",C82/$C$77))</f>
        <v>0.00097557599946190333</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5.5855</v>
      </c>
      <c r="D89" s="165">
        <v>0.0009</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3381.1</v>
      </c>
      <c r="D93" s="165" t="s">
        <v>1337</v>
      </c>
      <c r="E93" s="21"/>
      <c r="F93" s="152">
        <f>IF($C$100=0,"",IF(C93="[for completion]","",IF(C93="","",C93/$C$100)))</f>
        <v>0.15882135474235112</v>
      </c>
      <c r="G93" s="152" t="str">
        <f>IF($D$100=0,"",IF(D93="[Mark as ND1 if not relevant]","",IF(D93="","",D93/$D$100)))</f>
        <v/>
      </c>
      <c r="H93" s="23"/>
      <c r="L93" s="23"/>
      <c r="M93" s="23"/>
    </row>
    <row r="94">
      <c r="A94" s="25" t="s">
        <v>143</v>
      </c>
      <c r="B94" s="121" t="s">
        <v>1493</v>
      </c>
      <c r="C94" s="129">
        <v>2699.0413</v>
      </c>
      <c r="D94" s="165" t="s">
        <v>1337</v>
      </c>
      <c r="E94" s="21"/>
      <c r="F94" s="152">
        <f>IF($C$100=0,"",IF(C94="[for completion]","",IF(C94="","",C94/$C$100)))</f>
        <v>0.12678282090785736</v>
      </c>
      <c r="G94" s="152" t="str">
        <f>IF($D$100=0,"",IF(D94="[Mark as ND1 if not relevant]","",IF(D94="","",D94/$D$100)))</f>
        <v/>
      </c>
      <c r="H94" s="23"/>
      <c r="L94" s="23"/>
      <c r="M94" s="23"/>
    </row>
    <row r="95">
      <c r="A95" s="25" t="s">
        <v>144</v>
      </c>
      <c r="B95" s="121" t="s">
        <v>1494</v>
      </c>
      <c r="C95" s="129">
        <v>1794</v>
      </c>
      <c r="D95" s="165" t="s">
        <v>1337</v>
      </c>
      <c r="E95" s="21"/>
      <c r="F95" s="152">
        <f>IF($C$100=0,"",IF(C95="[for completion]","",IF(C95="","",C95/$C$100)))</f>
        <v>0.084270063117854524</v>
      </c>
      <c r="G95" s="152" t="str">
        <f>IF($D$100=0,"",IF(D95="[Mark as ND1 if not relevant]","",IF(D95="","",D95/$D$100)))</f>
        <v/>
      </c>
      <c r="H95" s="23"/>
      <c r="L95" s="23"/>
      <c r="M95" s="23"/>
    </row>
    <row r="96">
      <c r="A96" s="25" t="s">
        <v>145</v>
      </c>
      <c r="B96" s="121" t="s">
        <v>1495</v>
      </c>
      <c r="C96" s="129">
        <v>2815.2858</v>
      </c>
      <c r="D96" s="165" t="s">
        <v>1337</v>
      </c>
      <c r="E96" s="21"/>
      <c r="F96" s="152">
        <f>IF($C$100=0,"",IF(C96="[for completion]","",IF(C96="","",C96/$C$100)))</f>
        <v>0.13224320627692282</v>
      </c>
      <c r="G96" s="152" t="str">
        <f>IF($D$100=0,"",IF(D96="[Mark as ND1 if not relevant]","",IF(D96="","",D96/$D$100)))</f>
        <v/>
      </c>
      <c r="H96" s="23"/>
      <c r="L96" s="23"/>
      <c r="M96" s="23"/>
    </row>
    <row r="97">
      <c r="A97" s="25" t="s">
        <v>146</v>
      </c>
      <c r="B97" s="121" t="s">
        <v>1496</v>
      </c>
      <c r="C97" s="129">
        <v>2103.5</v>
      </c>
      <c r="D97" s="165" t="s">
        <v>1337</v>
      </c>
      <c r="E97" s="21"/>
      <c r="F97" s="152">
        <f>IF($C$100=0,"",IF(C97="[for completion]","",IF(C97="","",C97/$C$100)))</f>
        <v>0.098808293070460976</v>
      </c>
      <c r="G97" s="152" t="str">
        <f>IF($D$100=0,"",IF(D97="[Mark as ND1 if not relevant]","",IF(D97="","",D97/$D$100)))</f>
        <v/>
      </c>
      <c r="H97" s="23"/>
      <c r="L97" s="23"/>
      <c r="M97" s="23"/>
    </row>
    <row r="98">
      <c r="A98" s="25" t="s">
        <v>147</v>
      </c>
      <c r="B98" s="121" t="s">
        <v>1497</v>
      </c>
      <c r="C98" s="129">
        <v>6408.5158</v>
      </c>
      <c r="D98" s="165" t="s">
        <v>1337</v>
      </c>
      <c r="E98" s="21"/>
      <c r="F98" s="152">
        <f>IF($C$100=0,"",IF(C98="[for completion]","",IF(C98="","",C98/$C$100)))</f>
        <v>0.30102900276352729</v>
      </c>
      <c r="G98" s="152" t="str">
        <f>IF($D$100=0,"",IF(D98="[Mark as ND1 if not relevant]","",IF(D98="","",D98/$D$100)))</f>
        <v/>
      </c>
      <c r="H98" s="23"/>
      <c r="L98" s="23"/>
      <c r="M98" s="23"/>
    </row>
    <row r="99">
      <c r="A99" s="25" t="s">
        <v>148</v>
      </c>
      <c r="B99" s="121" t="s">
        <v>1498</v>
      </c>
      <c r="C99" s="129">
        <v>2087.256</v>
      </c>
      <c r="D99" s="165" t="s">
        <v>1337</v>
      </c>
      <c r="E99" s="21"/>
      <c r="F99" s="152">
        <f>IF($C$100=0,"",IF(C99="[for completion]","",IF(C99="","",C99/$C$100)))</f>
        <v>0.098045259121025935</v>
      </c>
      <c r="G99" s="152" t="str">
        <f>IF($D$100=0,"",IF(D99="[Mark as ND1 if not relevant]","",IF(D99="","",D99/$D$100)))</f>
        <v/>
      </c>
      <c r="H99" s="23"/>
      <c r="L99" s="23"/>
      <c r="M99" s="23"/>
    </row>
    <row r="100">
      <c r="A100" s="25" t="s">
        <v>149</v>
      </c>
      <c r="B100" s="57" t="s">
        <v>100</v>
      </c>
      <c r="C100" s="131">
        <f>SUM(C93:C99)</f>
        <v>21288.6989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1380</v>
      </c>
      <c r="D102" s="165" t="s">
        <v>1337</v>
      </c>
      <c r="E102" s="42"/>
      <c r="F102" s="153">
        <f>IF($C$100=0,"",IF(C102="[for completion]","",IF(C102="","",C102/$C$100)))</f>
        <v>0.0648231254752727</v>
      </c>
      <c r="G102" s="153" t="str">
        <f>IF($D$100=0,"",IF(D102="","",D102/$D$100))</f>
        <v/>
      </c>
      <c r="H102" s="23"/>
      <c r="L102" s="23"/>
      <c r="M102" s="23"/>
    </row>
    <row r="103" outlineLevel="1">
      <c r="A103" s="25" t="s">
        <v>152</v>
      </c>
      <c r="B103" s="58" t="s">
        <v>127</v>
      </c>
      <c r="C103" s="131">
        <v>2001.1</v>
      </c>
      <c r="D103" s="165" t="s">
        <v>1337</v>
      </c>
      <c r="E103" s="42"/>
      <c r="F103" s="153">
        <f>IF($C$100=0,"",IF(C103="[for completion]","",IF(C103="","",C103/$C$100)))</f>
        <v>0.0939982292670784</v>
      </c>
      <c r="G103" s="153" t="str">
        <f>IF($D$100=0,"",IF(D103="","",D103/$D$100))</f>
        <v/>
      </c>
      <c r="H103" s="23"/>
      <c r="L103" s="23"/>
      <c r="M103" s="23"/>
    </row>
    <row r="104" outlineLevel="1">
      <c r="A104" s="25" t="s">
        <v>153</v>
      </c>
      <c r="B104" s="58" t="s">
        <v>129</v>
      </c>
      <c r="C104" s="131">
        <v>290.4938</v>
      </c>
      <c r="D104" s="165" t="s">
        <v>1337</v>
      </c>
      <c r="E104" s="42"/>
      <c r="F104" s="153">
        <f>IF($C$100=0,"",IF(C104="[for completion]","",IF(C104="","",C104/$C$100)))</f>
        <v>0.013645446411006359</v>
      </c>
      <c r="G104" s="153" t="str">
        <f>IF($D$100=0,"",IF(D104="","",D104/$D$100))</f>
        <v/>
      </c>
      <c r="H104" s="23"/>
      <c r="L104" s="23"/>
      <c r="M104" s="23"/>
    </row>
    <row r="105" outlineLevel="1">
      <c r="A105" s="25" t="s">
        <v>154</v>
      </c>
      <c r="B105" s="58" t="s">
        <v>131</v>
      </c>
      <c r="C105" s="131">
        <v>2408.5474</v>
      </c>
      <c r="D105" s="165" t="s">
        <v>1337</v>
      </c>
      <c r="E105" s="42"/>
      <c r="F105" s="153">
        <f>IF($C$100=0,"",IF(C105="[for completion]","",IF(C105="","",C105/$C$100)))</f>
        <v>0.11313736979952307</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26124.0344</v>
      </c>
      <c r="D112" s="129">
        <v>26124.0344</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26124.0344</v>
      </c>
      <c r="D129" s="129">
        <f>SUM(D112:D128)</f>
        <v>26124.0344</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19439.3</v>
      </c>
      <c r="D138" s="129">
        <v>21288.699216880002</v>
      </c>
      <c r="E138" s="51"/>
      <c r="F138" s="152">
        <f>IF($C$155=0,"",IF(C138="[for completion]","",IF(C138="","",C138/$C$155)))</f>
        <v>0.76005129749025468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0.0048873371050542885</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0.17594413578195439</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0.059117229622736675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25576.3</v>
      </c>
      <c r="D155" s="129">
        <f>SUM(D138:D154)</f>
        <v>21288.699216880002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19748.699216880002</v>
      </c>
      <c r="D164" s="129">
        <v>19748.699216880002</v>
      </c>
      <c r="E164" s="61"/>
      <c r="F164" s="152">
        <f>IF($C$167=0,"",IF(C164="[for completion]","",IF(C164="","",C164/$C$167)))</f>
        <v>0.927661150908698</v>
      </c>
      <c r="G164" s="152">
        <f>IF($D$167=0,"",IF(D164="[for completion]","",IF(D164="","",D164/$D$167)))</f>
        <v>0.927661150908698</v>
      </c>
      <c r="H164" s="23"/>
      <c r="L164" s="23"/>
      <c r="M164" s="23"/>
    </row>
    <row r="165">
      <c r="A165" s="25" t="s">
        <v>225</v>
      </c>
      <c r="B165" s="23" t="s">
        <v>226</v>
      </c>
      <c r="C165" s="129">
        <v>1540</v>
      </c>
      <c r="D165" s="129">
        <v>1540</v>
      </c>
      <c r="E165" s="61"/>
      <c r="F165" s="152">
        <f>IF($C$167=0,"",IF(C165="[for completion]","",IF(C165="","",C165/$C$167)))</f>
        <v>0.072338849091301921</v>
      </c>
      <c r="G165" s="152">
        <f>IF($D$167=0,"",IF(D165="[for completion]","",IF(D165="","",D165/$D$167)))</f>
        <v>0.072338849091301921</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21288.699216880002</v>
      </c>
      <c r="D167" s="163">
        <f>SUM(D164:D166)</f>
        <v>21288.699216880002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26124.0344353</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26124.0344353</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157570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0.000535</v>
      </c>
      <c r="D36" s="176" t="str">
        <f>IF(C36="","","ND2")</f>
        <v>ND2</v>
      </c>
      <c r="E36" s="156"/>
      <c r="F36" s="122">
        <f>IF(C36=0,"",C36)</f>
        <v>0.000535</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0.02544866</v>
      </c>
      <c r="D99" s="176" t="str">
        <f>IF(C99="","","ND2")</f>
        <v>ND2</v>
      </c>
      <c r="E99" s="122"/>
      <c r="F99" s="122">
        <f>IF(C99="","",C99)</f>
        <v>0.02544866</v>
      </c>
      <c r="G99" s="93"/>
    </row>
    <row r="100">
      <c r="A100" s="93" t="s">
        <v>606</v>
      </c>
      <c r="B100" s="111" t="s">
        <v>1730</v>
      </c>
      <c r="C100" s="122">
        <v>0.02734247</v>
      </c>
      <c r="D100" s="176" t="str">
        <f>IF(C100="","","ND2")</f>
        <v>ND2</v>
      </c>
      <c r="E100" s="122"/>
      <c r="F100" s="122">
        <f>IF(C100="","",C100)</f>
        <v>0.02734247</v>
      </c>
      <c r="G100" s="93"/>
    </row>
    <row r="101">
      <c r="A101" s="93" t="s">
        <v>607</v>
      </c>
      <c r="B101" s="111" t="s">
        <v>1731</v>
      </c>
      <c r="C101" s="122">
        <v>0.02715657</v>
      </c>
      <c r="D101" s="176" t="str">
        <f>IF(C101="","","ND2")</f>
        <v>ND2</v>
      </c>
      <c r="E101" s="122"/>
      <c r="F101" s="122">
        <f>IF(C101="","",C101)</f>
        <v>0.02715657</v>
      </c>
      <c r="G101" s="93"/>
    </row>
    <row r="102">
      <c r="A102" s="93" t="s">
        <v>608</v>
      </c>
      <c r="B102" s="111" t="s">
        <v>1732</v>
      </c>
      <c r="C102" s="122">
        <v>0.06077759</v>
      </c>
      <c r="D102" s="176" t="str">
        <f>IF(C102="","","ND2")</f>
        <v>ND2</v>
      </c>
      <c r="E102" s="122"/>
      <c r="F102" s="122">
        <f>IF(C102="","",C102)</f>
        <v>0.06077759</v>
      </c>
      <c r="G102" s="93"/>
    </row>
    <row r="103">
      <c r="A103" s="93" t="s">
        <v>609</v>
      </c>
      <c r="B103" s="111" t="s">
        <v>1733</v>
      </c>
      <c r="C103" s="122">
        <v>0.12290917</v>
      </c>
      <c r="D103" s="176" t="str">
        <f>IF(C103="","","ND2")</f>
        <v>ND2</v>
      </c>
      <c r="E103" s="122"/>
      <c r="F103" s="122">
        <f>IF(C103="","",C103)</f>
        <v>0.12290917</v>
      </c>
      <c r="G103" s="93"/>
    </row>
    <row r="104">
      <c r="A104" s="93" t="s">
        <v>610</v>
      </c>
      <c r="B104" s="111" t="s">
        <v>1734</v>
      </c>
      <c r="C104" s="122">
        <v>0.20486674</v>
      </c>
      <c r="D104" s="176" t="str">
        <f>IF(C104="","","ND2")</f>
        <v>ND2</v>
      </c>
      <c r="E104" s="122"/>
      <c r="F104" s="122">
        <f>IF(C104="","",C104)</f>
        <v>0.20486674</v>
      </c>
      <c r="G104" s="93"/>
    </row>
    <row r="105">
      <c r="A105" s="93" t="s">
        <v>611</v>
      </c>
      <c r="B105" s="111" t="s">
        <v>1735</v>
      </c>
      <c r="C105" s="122">
        <v>0.22666495</v>
      </c>
      <c r="D105" s="176" t="str">
        <f>IF(C105="","","ND2")</f>
        <v>ND2</v>
      </c>
      <c r="E105" s="122"/>
      <c r="F105" s="122">
        <f>IF(C105="","",C105)</f>
        <v>0.22666495</v>
      </c>
      <c r="G105" s="93"/>
    </row>
    <row r="106">
      <c r="A106" s="93" t="s">
        <v>612</v>
      </c>
      <c r="B106" s="111" t="s">
        <v>1736</v>
      </c>
      <c r="C106" s="122">
        <v>0.01437578</v>
      </c>
      <c r="D106" s="176" t="str">
        <f>IF(C106="","","ND2")</f>
        <v>ND2</v>
      </c>
      <c r="E106" s="122"/>
      <c r="F106" s="122">
        <f>IF(C106="","",C106)</f>
        <v>0.01437578</v>
      </c>
      <c r="G106" s="93"/>
    </row>
    <row r="107">
      <c r="A107" s="93" t="s">
        <v>613</v>
      </c>
      <c r="B107" s="111" t="s">
        <v>1737</v>
      </c>
      <c r="C107" s="122">
        <v>0.125883</v>
      </c>
      <c r="D107" s="176" t="str">
        <f>IF(C107="","","ND2")</f>
        <v>ND2</v>
      </c>
      <c r="E107" s="122"/>
      <c r="F107" s="122">
        <f>IF(C107="","",C107)</f>
        <v>0.125883</v>
      </c>
      <c r="G107" s="93"/>
    </row>
    <row r="108">
      <c r="A108" s="93" t="s">
        <v>614</v>
      </c>
      <c r="B108" s="111" t="s">
        <v>1738</v>
      </c>
      <c r="C108" s="122">
        <v>0.0950192</v>
      </c>
      <c r="D108" s="176" t="str">
        <f>IF(C108="","","ND2")</f>
        <v>ND2</v>
      </c>
      <c r="E108" s="122"/>
      <c r="F108" s="122">
        <f>IF(C108="","",C108)</f>
        <v>0.0950192</v>
      </c>
      <c r="G108" s="93"/>
    </row>
    <row r="109">
      <c r="A109" s="93" t="s">
        <v>615</v>
      </c>
      <c r="B109" s="111" t="s">
        <v>1739</v>
      </c>
      <c r="C109" s="122">
        <v>0.03354428</v>
      </c>
      <c r="D109" s="176" t="str">
        <f>IF(C109="","","ND2")</f>
        <v>ND2</v>
      </c>
      <c r="E109" s="122"/>
      <c r="F109" s="122">
        <f>IF(C109="","",C109)</f>
        <v>0.03354428</v>
      </c>
      <c r="G109" s="93"/>
    </row>
    <row r="110">
      <c r="A110" s="93" t="s">
        <v>616</v>
      </c>
      <c r="B110" s="111" t="s">
        <v>1740</v>
      </c>
      <c r="C110" s="122">
        <v>0.03601161</v>
      </c>
      <c r="D110" s="176" t="str">
        <f>IF(C110="","","ND2")</f>
        <v>ND2</v>
      </c>
      <c r="E110" s="122"/>
      <c r="F110" s="122">
        <f>IF(C110="","",C110)</f>
        <v>0.03601161</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0.88010462</v>
      </c>
      <c r="D150" s="176" t="str">
        <f>IF(C150="","","ND2")</f>
        <v>ND2</v>
      </c>
      <c r="E150" s="123"/>
      <c r="F150" s="122">
        <f>IF(C150="","",C150)</f>
        <v>0.88010462</v>
      </c>
    </row>
    <row r="151">
      <c r="A151" s="93" t="s">
        <v>639</v>
      </c>
      <c r="B151" s="93" t="s">
        <v>1743</v>
      </c>
      <c r="C151" s="122">
        <v>0.11989538</v>
      </c>
      <c r="D151" s="176" t="str">
        <f>IF(C151="","","ND2")</f>
        <v>ND2</v>
      </c>
      <c r="E151" s="123"/>
      <c r="F151" s="122">
        <f>IF(C151="","",C151)</f>
        <v>0.11989538</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0.80660569</v>
      </c>
      <c r="D160" s="176" t="str">
        <f>IF(C160="","","ND2")</f>
        <v>ND2</v>
      </c>
      <c r="E160" s="123"/>
      <c r="F160" s="122">
        <f>IF(C160="","",C160)</f>
        <v>0.80660569</v>
      </c>
    </row>
    <row r="161">
      <c r="A161" s="93" t="s">
        <v>651</v>
      </c>
      <c r="B161" s="93" t="s">
        <v>652</v>
      </c>
      <c r="C161" s="122">
        <v>0.17865013</v>
      </c>
      <c r="D161" s="176" t="str">
        <f>IF(C161="","","ND2")</f>
        <v>ND2</v>
      </c>
      <c r="E161" s="123"/>
      <c r="F161" s="122">
        <f>IF(C161="","",C161)</f>
        <v>0.17865013</v>
      </c>
    </row>
    <row r="162">
      <c r="A162" s="93" t="s">
        <v>653</v>
      </c>
      <c r="B162" s="93" t="s">
        <v>98</v>
      </c>
      <c r="C162" s="122">
        <v>0.01474418</v>
      </c>
      <c r="D162" s="176" t="str">
        <f>IF(C162="","","ND2")</f>
        <v>ND2</v>
      </c>
      <c r="E162" s="123"/>
      <c r="F162" s="122">
        <f>IF(C162="","",C162)</f>
        <v>0.01474418</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0.00620471</v>
      </c>
      <c r="D170" s="176" t="str">
        <f>IF(C170="","","ND2")</f>
        <v>ND2</v>
      </c>
      <c r="E170" s="123"/>
      <c r="F170" s="122">
        <f>IF(C170="","",C170)</f>
        <v>0.00620471</v>
      </c>
    </row>
    <row r="171">
      <c r="A171" s="93" t="s">
        <v>663</v>
      </c>
      <c r="B171" s="112" t="s">
        <v>1746</v>
      </c>
      <c r="C171" s="122">
        <v>0.01828315</v>
      </c>
      <c r="D171" s="176" t="str">
        <f>IF(C171="","","ND2")</f>
        <v>ND2</v>
      </c>
      <c r="E171" s="123"/>
      <c r="F171" s="122">
        <f>IF(C171="","",C171)</f>
        <v>0.01828315</v>
      </c>
    </row>
    <row r="172">
      <c r="A172" s="93" t="s">
        <v>665</v>
      </c>
      <c r="B172" s="112" t="s">
        <v>1747</v>
      </c>
      <c r="C172" s="122">
        <v>0.0061601</v>
      </c>
      <c r="D172" s="176" t="str">
        <f>IF(C172="","","ND2")</f>
        <v>ND2</v>
      </c>
      <c r="E172" s="122"/>
      <c r="F172" s="122">
        <f>IF(C172="","",C172)</f>
        <v>0.0061601</v>
      </c>
    </row>
    <row r="173">
      <c r="A173" s="93" t="s">
        <v>667</v>
      </c>
      <c r="B173" s="112" t="s">
        <v>1748</v>
      </c>
      <c r="C173" s="122">
        <v>0.00956354</v>
      </c>
      <c r="D173" s="176" t="str">
        <f>IF(C173="","","ND2")</f>
        <v>ND2</v>
      </c>
      <c r="E173" s="122"/>
      <c r="F173" s="122">
        <f>IF(C173="","",C173)</f>
        <v>0.00956354</v>
      </c>
    </row>
    <row r="174">
      <c r="A174" s="93" t="s">
        <v>669</v>
      </c>
      <c r="B174" s="112" t="s">
        <v>1749</v>
      </c>
      <c r="C174" s="122">
        <v>0.9597885</v>
      </c>
      <c r="D174" s="176" t="str">
        <f>IF(C174="","","ND2")</f>
        <v>ND2</v>
      </c>
      <c r="E174" s="122"/>
      <c r="F174" s="122">
        <f>IF(C174="","",C174)</f>
        <v>0.9597885</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2.162E-05</v>
      </c>
      <c r="D180" s="176" t="str">
        <f>IF(C180="","","ND2")</f>
        <v>ND2</v>
      </c>
      <c r="E180" s="123"/>
      <c r="F180" s="122">
        <f>IF(C180="","",C180)</f>
        <v>2.162E-05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86.734333906492779</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99.5340463</v>
      </c>
      <c r="D190" s="176">
        <v>7738</v>
      </c>
      <c r="E190" s="117"/>
      <c r="F190" s="153">
        <f>IF($C$214=0,"",IF(C190="[for completion]","",IF(C190="","",C190/$C$214)))</f>
        <v>0.003810056465302504</v>
      </c>
      <c r="G190" s="153">
        <f>IF($D$214=0,"",IF(D190="[for completion]","",IF(D190="","",D190/$D$214)))</f>
        <v>0.025690912229910091</v>
      </c>
    </row>
    <row r="191">
      <c r="A191" s="93" t="s">
        <v>690</v>
      </c>
      <c r="B191" s="111" t="s">
        <v>1751</v>
      </c>
      <c r="C191" s="165">
        <v>447.93910992</v>
      </c>
      <c r="D191" s="176">
        <v>15777</v>
      </c>
      <c r="E191" s="117"/>
      <c r="F191" s="153">
        <f>IF($C$214=0,"",IF(C191="[for completion]","",IF(C191="","",C191/$C$214)))</f>
        <v>0.017146628367428734</v>
      </c>
      <c r="G191" s="153">
        <f>IF($D$214=0,"",IF(D191="[for completion]","",IF(D191="","",D191/$D$214)))</f>
        <v>0.052381173720766547</v>
      </c>
    </row>
    <row r="192">
      <c r="A192" s="93" t="s">
        <v>691</v>
      </c>
      <c r="B192" s="111" t="s">
        <v>1752</v>
      </c>
      <c r="C192" s="165">
        <v>840.55571981</v>
      </c>
      <c r="D192" s="176">
        <v>20816</v>
      </c>
      <c r="E192" s="117"/>
      <c r="F192" s="153">
        <f>IF($C$214=0,"",IF(C192="[for completion]","",IF(C192="","",C192/$C$214)))</f>
        <v>0.032175570809775171</v>
      </c>
      <c r="G192" s="153">
        <f>IF($D$214=0,"",IF(D192="[for completion]","",IF(D192="","",D192/$D$214)))</f>
        <v>0.069111143574283856</v>
      </c>
    </row>
    <row r="193">
      <c r="A193" s="93" t="s">
        <v>692</v>
      </c>
      <c r="B193" s="111" t="s">
        <v>1753</v>
      </c>
      <c r="C193" s="165">
        <v>1378.29676305</v>
      </c>
      <c r="D193" s="176">
        <v>26550</v>
      </c>
      <c r="E193" s="117"/>
      <c r="F193" s="153">
        <f>IF($C$214=0,"",IF(C193="[for completion]","",IF(C193="","",C193/$C$214)))</f>
        <v>0.052759720802832123</v>
      </c>
      <c r="G193" s="153">
        <f>IF($D$214=0,"",IF(D193="[for completion]","",IF(D193="","",D193/$D$214)))</f>
        <v>0.0881485809904514</v>
      </c>
    </row>
    <row r="194">
      <c r="A194" s="93" t="s">
        <v>693</v>
      </c>
      <c r="B194" s="111" t="s">
        <v>1754</v>
      </c>
      <c r="C194" s="165">
        <v>4239.29547363</v>
      </c>
      <c r="D194" s="176">
        <v>63162</v>
      </c>
      <c r="E194" s="117"/>
      <c r="F194" s="153">
        <f>IF($C$214=0,"",IF(C194="[for completion]","",IF(C194="","",C194/$C$214)))</f>
        <v>0.16227568081527519</v>
      </c>
      <c r="G194" s="153">
        <f>IF($D$214=0,"",IF(D194="[for completion]","",IF(D194="","",D194/$D$214)))</f>
        <v>0.20970398013253827</v>
      </c>
    </row>
    <row r="195">
      <c r="A195" s="93" t="s">
        <v>694</v>
      </c>
      <c r="B195" s="111" t="s">
        <v>1755</v>
      </c>
      <c r="C195" s="165">
        <v>5334.19551945</v>
      </c>
      <c r="D195" s="176">
        <v>62059</v>
      </c>
      <c r="E195" s="117"/>
      <c r="F195" s="153">
        <f>IF($C$214=0,"",IF(C195="[for completion]","",IF(C195="","",C195/$C$214)))</f>
        <v>0.20418727944418069</v>
      </c>
      <c r="G195" s="153">
        <f>IF($D$214=0,"",IF(D195="[for completion]","",IF(D195="","",D195/$D$214)))</f>
        <v>0.20604191290720991</v>
      </c>
    </row>
    <row r="196">
      <c r="A196" s="93" t="s">
        <v>695</v>
      </c>
      <c r="B196" s="111" t="s">
        <v>1756</v>
      </c>
      <c r="C196" s="165">
        <v>4447.85310507</v>
      </c>
      <c r="D196" s="176">
        <v>43278</v>
      </c>
      <c r="E196" s="117"/>
      <c r="F196" s="153">
        <f>IF($C$214=0,"",IF(C196="[for completion]","",IF(C196="","",C196/$C$214)))</f>
        <v>0.17025904310782322</v>
      </c>
      <c r="G196" s="153">
        <f>IF($D$214=0,"",IF(D196="[for completion]","",IF(D196="","",D196/$D$214)))</f>
        <v>0.14368716716025445</v>
      </c>
    </row>
    <row r="197">
      <c r="A197" s="93" t="s">
        <v>696</v>
      </c>
      <c r="B197" s="111" t="s">
        <v>1757</v>
      </c>
      <c r="C197" s="165">
        <v>3150.05766422</v>
      </c>
      <c r="D197" s="176">
        <v>25789</v>
      </c>
      <c r="E197" s="117"/>
      <c r="F197" s="153">
        <f>IF($C$214=0,"",IF(C197="[for completion]","",IF(C197="","",C197/$C$214)))</f>
        <v>0.12058082651902713</v>
      </c>
      <c r="G197" s="153">
        <f>IF($D$214=0,"",IF(D197="[for completion]","",IF(D197="","",D197/$D$214)))</f>
        <v>0.0856219870117797</v>
      </c>
    </row>
    <row r="198">
      <c r="A198" s="93" t="s">
        <v>697</v>
      </c>
      <c r="B198" s="111" t="s">
        <v>1758</v>
      </c>
      <c r="C198" s="165">
        <v>1919.54330286</v>
      </c>
      <c r="D198" s="176">
        <v>13808</v>
      </c>
      <c r="E198" s="117"/>
      <c r="F198" s="153">
        <f>IF($C$214=0,"",IF(C198="[for completion]","",IF(C198="","",C198/$C$214)))</f>
        <v>0.0734780574422389</v>
      </c>
      <c r="G198" s="153">
        <f>IF($D$214=0,"",IF(D198="[for completion]","",IF(D198="","",D198/$D$214)))</f>
        <v>0.045843902309459623</v>
      </c>
    </row>
    <row r="199">
      <c r="A199" s="93" t="s">
        <v>698</v>
      </c>
      <c r="B199" s="111" t="s">
        <v>1759</v>
      </c>
      <c r="C199" s="165">
        <v>1357.90865913</v>
      </c>
      <c r="D199" s="176">
        <v>8575</v>
      </c>
      <c r="E199" s="111"/>
      <c r="F199" s="153">
        <f>IF($C$214=0,"",IF(C199="[for completion]","",IF(C199="","",C199/$C$214)))</f>
        <v>0.051979286066746691</v>
      </c>
      <c r="G199" s="153">
        <f>IF($D$214=0,"",IF(D199="[for completion]","",IF(D199="","",D199/$D$214)))</f>
        <v>0.028469833596727712</v>
      </c>
    </row>
    <row r="200">
      <c r="A200" s="93" t="s">
        <v>699</v>
      </c>
      <c r="B200" s="111" t="s">
        <v>1760</v>
      </c>
      <c r="C200" s="165">
        <v>859.67813021</v>
      </c>
      <c r="D200" s="176">
        <v>4929</v>
      </c>
      <c r="E200" s="111"/>
      <c r="F200" s="153">
        <f>IF($C$214=0,"",IF(C200="[for completion]","",IF(C200="","",C200/$C$214)))</f>
        <v>0.032907556156347863</v>
      </c>
      <c r="G200" s="153">
        <f>IF($D$214=0,"",IF(D200="[for completion]","",IF(D200="","",D200/$D$214)))</f>
        <v>0.01636475916014821</v>
      </c>
    </row>
    <row r="201">
      <c r="A201" s="93" t="s">
        <v>700</v>
      </c>
      <c r="B201" s="111" t="s">
        <v>1761</v>
      </c>
      <c r="C201" s="165">
        <v>609.32696873</v>
      </c>
      <c r="D201" s="176">
        <v>3027</v>
      </c>
      <c r="E201" s="111"/>
      <c r="F201" s="153">
        <f>IF($C$214=0,"",IF(C201="[for completion]","",IF(C201="","",C201/$C$214)))</f>
        <v>0.023324382389675973</v>
      </c>
      <c r="G201" s="153">
        <f>IF($D$214=0,"",IF(D201="[for completion]","",IF(D201="","",D201/$D$214)))</f>
        <v>0.010049934262075193</v>
      </c>
    </row>
    <row r="202">
      <c r="A202" s="93" t="s">
        <v>701</v>
      </c>
      <c r="B202" s="111" t="s">
        <v>1762</v>
      </c>
      <c r="C202" s="165">
        <v>386.96010681</v>
      </c>
      <c r="D202" s="176">
        <v>1779</v>
      </c>
      <c r="E202" s="111"/>
      <c r="F202" s="153">
        <f>IF($C$214=0,"",IF(C202="[for completion]","",IF(C202="","",C202/$C$214)))</f>
        <v>0.014812417575407945</v>
      </c>
      <c r="G202" s="153">
        <f>IF($D$214=0,"",IF(D202="[for completion]","",IF(D202="","",D202/$D$214)))</f>
        <v>0.0059064529409421111</v>
      </c>
    </row>
    <row r="203">
      <c r="A203" s="93" t="s">
        <v>702</v>
      </c>
      <c r="B203" s="111" t="s">
        <v>1763</v>
      </c>
      <c r="C203" s="165">
        <v>309.11496952</v>
      </c>
      <c r="D203" s="176">
        <v>1346</v>
      </c>
      <c r="E203" s="111"/>
      <c r="F203" s="153">
        <f>IF($C$214=0,"",IF(C203="[for completion]","",IF(C203="","",C203/$C$214)))</f>
        <v>0.011832589268918954</v>
      </c>
      <c r="G203" s="153">
        <f>IF($D$214=0,"",IF(D203="[for completion]","",IF(D203="","",D203/$D$214)))</f>
        <v>0.0044688508479528277</v>
      </c>
    </row>
    <row r="204">
      <c r="A204" s="93" t="s">
        <v>703</v>
      </c>
      <c r="B204" s="111" t="s">
        <v>1764</v>
      </c>
      <c r="C204" s="165">
        <v>213.27031652</v>
      </c>
      <c r="D204" s="176">
        <v>836</v>
      </c>
      <c r="E204" s="111"/>
      <c r="F204" s="153">
        <f>IF($C$214=0,"",IF(C204="[for completion]","",IF(C204="","",C204/$C$214)))</f>
        <v>0.0081637588194195358</v>
      </c>
      <c r="G204" s="153">
        <f>IF($D$214=0,"",IF(D204="[for completion]","",IF(D204="","",D204/$D$214)))</f>
        <v>0.0027756012696051741</v>
      </c>
    </row>
    <row r="205">
      <c r="A205" s="93" t="s">
        <v>704</v>
      </c>
      <c r="B205" s="111" t="s">
        <v>1765</v>
      </c>
      <c r="C205" s="165">
        <v>179.67634845</v>
      </c>
      <c r="D205" s="176">
        <v>640</v>
      </c>
      <c r="F205" s="153">
        <f>IF($C$214=0,"",IF(C205="[for completion]","",IF(C205="","",C205/$C$214)))</f>
        <v>0.0068778177771505718</v>
      </c>
      <c r="G205" s="153">
        <f>IF($D$214=0,"",IF(D205="[for completion]","",IF(D205="","",D205/$D$214)))</f>
        <v>0.0021248622159656836</v>
      </c>
    </row>
    <row r="206">
      <c r="A206" s="93" t="s">
        <v>705</v>
      </c>
      <c r="B206" s="111" t="s">
        <v>1766</v>
      </c>
      <c r="C206" s="165">
        <v>112.11975903</v>
      </c>
      <c r="D206" s="176">
        <v>386</v>
      </c>
      <c r="E206" s="106"/>
      <c r="F206" s="153">
        <f>IF($C$214=0,"",IF(C206="[for completion]","",IF(C206="","",C206/$C$214)))</f>
        <v>0.0042918240407193243</v>
      </c>
      <c r="G206" s="153">
        <f>IF($D$214=0,"",IF(D206="[for completion]","",IF(D206="","",D206/$D$214)))</f>
        <v>0.0012815575240043028</v>
      </c>
    </row>
    <row r="207">
      <c r="A207" s="93" t="s">
        <v>706</v>
      </c>
      <c r="B207" s="111" t="s">
        <v>1767</v>
      </c>
      <c r="C207" s="165">
        <v>73.96903736</v>
      </c>
      <c r="D207" s="176">
        <v>247</v>
      </c>
      <c r="E207" s="106"/>
      <c r="F207" s="153">
        <f>IF($C$214=0,"",IF(C207="[for completion]","",IF(C207="","",C207/$C$214)))</f>
        <v>0.0028314553612764203</v>
      </c>
      <c r="G207" s="153">
        <f>IF($D$214=0,"",IF(D207="[for completion]","",IF(D207="","",D207/$D$214)))</f>
        <v>0.00082006401147425591</v>
      </c>
    </row>
    <row r="208">
      <c r="A208" s="93" t="s">
        <v>707</v>
      </c>
      <c r="B208" s="111" t="s">
        <v>1768</v>
      </c>
      <c r="C208" s="165">
        <v>49.67905842</v>
      </c>
      <c r="D208" s="176">
        <v>149</v>
      </c>
      <c r="E208" s="106"/>
      <c r="F208" s="153">
        <f>IF($C$214=0,"",IF(C208="[for completion]","",IF(C208="","",C208/$C$214)))</f>
        <v>0.0019016610371968951</v>
      </c>
      <c r="G208" s="153">
        <f>IF($D$214=0,"",IF(D208="[for completion]","",IF(D208="","",D208/$D$214)))</f>
        <v>0.0004946944846545107</v>
      </c>
    </row>
    <row r="209">
      <c r="A209" s="93" t="s">
        <v>708</v>
      </c>
      <c r="B209" s="111" t="s">
        <v>1769</v>
      </c>
      <c r="C209" s="165">
        <v>54.32580984</v>
      </c>
      <c r="D209" s="176">
        <v>147</v>
      </c>
      <c r="E209" s="106"/>
      <c r="F209" s="153">
        <f>IF($C$214=0,"",IF(C209="[for completion]","",IF(C209="","",C209/$C$214)))</f>
        <v>0.0020795336943283333</v>
      </c>
      <c r="G209" s="153">
        <f>IF($D$214=0,"",IF(D209="[for completion]","",IF(D209="","",D209/$D$214)))</f>
        <v>0.00048805429022961793</v>
      </c>
    </row>
    <row r="210">
      <c r="A210" s="93" t="s">
        <v>709</v>
      </c>
      <c r="B210" s="111" t="s">
        <v>1770</v>
      </c>
      <c r="C210" s="165">
        <v>25.126833</v>
      </c>
      <c r="D210" s="176">
        <v>73</v>
      </c>
      <c r="E210" s="106"/>
      <c r="F210" s="153">
        <f>IF($C$214=0,"",IF(C210="[for completion]","",IF(C210="","",C210/$C$214)))</f>
        <v>0.00096182819932465983</v>
      </c>
      <c r="G210" s="153">
        <f>IF($D$214=0,"",IF(D210="[for completion]","",IF(D210="","",D210/$D$214)))</f>
        <v>0.00024236709650858577</v>
      </c>
    </row>
    <row r="211">
      <c r="A211" s="93" t="s">
        <v>710</v>
      </c>
      <c r="B211" s="111" t="s">
        <v>1771</v>
      </c>
      <c r="C211" s="165">
        <v>35.60773397</v>
      </c>
      <c r="D211" s="176">
        <v>85</v>
      </c>
      <c r="E211" s="106"/>
      <c r="F211" s="153">
        <f>IF($C$214=0,"",IF(C211="[for completion]","",IF(C211="","",C211/$C$214)))</f>
        <v>0.0013630258396032885</v>
      </c>
      <c r="G211" s="153">
        <f>IF($D$214=0,"",IF(D211="[for completion]","",IF(D211="","",D211/$D$214)))</f>
        <v>0.00028220826305794234</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26124.034435299996</v>
      </c>
      <c r="D214" s="183">
        <f>SUM(D190:D213)</f>
        <v>301196</v>
      </c>
      <c r="E214" s="106"/>
      <c r="F214" s="169">
        <f>SUM(F190:F213)</f>
        <v>1.0000000000000002</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0.62268758</v>
      </c>
      <c r="D216" s="176"/>
      <c r="F216" s="156"/>
      <c r="G216" s="156"/>
    </row>
    <row r="217">
      <c r="C217" s="165"/>
      <c r="D217" s="176"/>
      <c r="F217" s="156"/>
      <c r="G217" s="156"/>
    </row>
    <row r="218">
      <c r="B218" s="111" t="s">
        <v>717</v>
      </c>
      <c r="C218" s="165"/>
      <c r="D218" s="176"/>
      <c r="F218" s="156"/>
      <c r="G218" s="156"/>
    </row>
    <row r="219">
      <c r="A219" s="93" t="s">
        <v>718</v>
      </c>
      <c r="B219" s="93" t="s">
        <v>1773</v>
      </c>
      <c r="C219" s="165">
        <v>4471.75371085</v>
      </c>
      <c r="D219" s="176">
        <v>85253</v>
      </c>
      <c r="F219" s="153">
        <f>IF($C$227=0,"",IF(C219="[for completion]","",C219/$C$227))</f>
        <v>0.17117393264524103</v>
      </c>
      <c r="G219" s="153">
        <f>IF($D$227=0,"",IF(D219="[for completion]","",D219/$D$227))</f>
        <v>0.28304824765269126</v>
      </c>
    </row>
    <row r="220">
      <c r="A220" s="93" t="s">
        <v>720</v>
      </c>
      <c r="B220" s="93" t="s">
        <v>1774</v>
      </c>
      <c r="C220" s="165">
        <v>2981.09603068</v>
      </c>
      <c r="D220" s="176">
        <v>36878</v>
      </c>
      <c r="F220" s="153">
        <f>IF($C$227=0,"",IF(C220="[for completion]","",C220/$C$227))</f>
        <v>0.1141131565288325</v>
      </c>
      <c r="G220" s="153">
        <f>IF($D$227=0,"",IF(D220="[for completion]","",D220/$D$227))</f>
        <v>0.12243854500059762</v>
      </c>
    </row>
    <row r="221">
      <c r="A221" s="93" t="s">
        <v>722</v>
      </c>
      <c r="B221" s="93" t="s">
        <v>1775</v>
      </c>
      <c r="C221" s="165">
        <v>3798.95300069</v>
      </c>
      <c r="D221" s="176">
        <v>40860</v>
      </c>
      <c r="F221" s="153">
        <f>IF($C$227=0,"",IF(C221="[for completion]","",C221/$C$227))</f>
        <v>0.14541984355818635</v>
      </c>
      <c r="G221" s="153">
        <f>IF($D$227=0,"",IF(D221="[for completion]","",D221/$D$227))</f>
        <v>0.13565917210055911</v>
      </c>
    </row>
    <row r="222">
      <c r="A222" s="93" t="s">
        <v>724</v>
      </c>
      <c r="B222" s="93" t="s">
        <v>1776</v>
      </c>
      <c r="C222" s="165">
        <v>4364.63574732</v>
      </c>
      <c r="D222" s="176">
        <v>42940</v>
      </c>
      <c r="F222" s="153">
        <f>IF($C$227=0,"",IF(C222="[for completion]","",C222/$C$227))</f>
        <v>0.16707357196797681</v>
      </c>
      <c r="G222" s="153">
        <f>IF($D$227=0,"",IF(D222="[for completion]","",D222/$D$227))</f>
        <v>0.14256497430244758</v>
      </c>
    </row>
    <row r="223">
      <c r="A223" s="93" t="s">
        <v>726</v>
      </c>
      <c r="B223" s="93" t="s">
        <v>1777</v>
      </c>
      <c r="C223" s="165">
        <v>4453.32813141</v>
      </c>
      <c r="D223" s="176">
        <v>41167</v>
      </c>
      <c r="F223" s="153">
        <f>IF($C$227=0,"",IF(C223="[for completion]","",C223/$C$227))</f>
        <v>0.17046862123992829</v>
      </c>
      <c r="G223" s="153">
        <f>IF($D$227=0,"",IF(D223="[for completion]","",D223/$D$227))</f>
        <v>0.13667844194478015</v>
      </c>
    </row>
    <row r="224">
      <c r="A224" s="93" t="s">
        <v>728</v>
      </c>
      <c r="B224" s="93" t="s">
        <v>1778</v>
      </c>
      <c r="C224" s="165">
        <v>3663.94382218</v>
      </c>
      <c r="D224" s="176">
        <v>33009</v>
      </c>
      <c r="F224" s="153">
        <f>IF($C$227=0,"",IF(C224="[for completion]","",C224/$C$227))</f>
        <v>0.14025183710633568</v>
      </c>
      <c r="G224" s="153">
        <f>IF($D$227=0,"",IF(D224="[for completion]","",D224/$D$227))</f>
        <v>0.10959308888564258</v>
      </c>
    </row>
    <row r="225">
      <c r="A225" s="93" t="s">
        <v>730</v>
      </c>
      <c r="B225" s="93" t="s">
        <v>1779</v>
      </c>
      <c r="C225" s="165">
        <v>1944.73327653</v>
      </c>
      <c r="D225" s="176">
        <v>17205</v>
      </c>
      <c r="F225" s="153">
        <f>IF($C$227=0,"",IF(C225="[for completion]","",C225/$C$227))</f>
        <v>0.074442302598644053</v>
      </c>
      <c r="G225" s="153">
        <f>IF($D$227=0,"",IF(D225="[for completion]","",D225/$D$227))</f>
        <v>0.057122272540139976</v>
      </c>
    </row>
    <row r="226">
      <c r="A226" s="93" t="s">
        <v>732</v>
      </c>
      <c r="B226" s="93" t="s">
        <v>733</v>
      </c>
      <c r="C226" s="165">
        <v>445.59071564</v>
      </c>
      <c r="D226" s="176">
        <v>3884</v>
      </c>
      <c r="F226" s="153">
        <f>IF($C$227=0,"",IF(C226="[for completion]","",C226/$C$227))</f>
        <v>0.017056734354855128</v>
      </c>
      <c r="G226" s="153">
        <f>IF($D$227=0,"",IF(D226="[for completion]","",D226/$D$227))</f>
        <v>0.012895257573141741</v>
      </c>
    </row>
    <row r="227">
      <c r="A227" s="93" t="s">
        <v>734</v>
      </c>
      <c r="B227" s="119" t="s">
        <v>100</v>
      </c>
      <c r="C227" s="165">
        <f>SUM(C219:C226)</f>
        <v>26124.034435300004</v>
      </c>
      <c r="D227" s="176">
        <f>SUM(D219:D226)</f>
        <v>301196</v>
      </c>
      <c r="F227" s="122">
        <f>SUM(F219:F226)</f>
        <v>0.99999999999999978</v>
      </c>
      <c r="G227" s="122">
        <f>SUM(G219:G226)</f>
        <v>1.0000000000000002</v>
      </c>
    </row>
    <row r="228" outlineLevel="1">
      <c r="A228" s="93" t="s">
        <v>735</v>
      </c>
      <c r="B228" s="107" t="s">
        <v>1780</v>
      </c>
      <c r="C228" s="165">
        <v>418.1949296</v>
      </c>
      <c r="D228" s="176">
        <v>3604</v>
      </c>
      <c r="F228" s="153">
        <f>IF($C$227=0,"",IF(C228="[for completion]","",C228/$C$227))</f>
        <v>0.016008053068362046</v>
      </c>
      <c r="G228" s="153">
        <f>IF($D$227=0,"",IF(D228="[for completion]","",D228/$D$227))</f>
        <v>0.011965630353656755</v>
      </c>
    </row>
    <row r="229" outlineLevel="1">
      <c r="A229" s="93" t="s">
        <v>737</v>
      </c>
      <c r="B229" s="107" t="s">
        <v>1781</v>
      </c>
      <c r="C229" s="165">
        <v>19.03639494</v>
      </c>
      <c r="D229" s="176">
        <v>208</v>
      </c>
      <c r="F229" s="153">
        <f>IF($C$227=0,"",IF(C229="[for completion]","",C229/$C$227))</f>
        <v>0.00072869276708183877</v>
      </c>
      <c r="G229" s="153">
        <f>IF($D$227=0,"",IF(D229="[for completion]","",D229/$D$227))</f>
        <v>0.00069058022018884718</v>
      </c>
    </row>
    <row r="230" outlineLevel="1">
      <c r="A230" s="93" t="s">
        <v>739</v>
      </c>
      <c r="B230" s="107" t="s">
        <v>1782</v>
      </c>
      <c r="C230" s="165">
        <v>3.89734436</v>
      </c>
      <c r="D230" s="176">
        <v>37</v>
      </c>
      <c r="F230" s="153">
        <f>IF($C$227=0,"",IF(C230="[for completion]","",C230/$C$227))</f>
        <v>0.00014918615919192512</v>
      </c>
      <c r="G230" s="153">
        <f>IF($D$227=0,"",IF(D230="[for completion]","",D230/$D$227))</f>
        <v>0.00012284359686051606</v>
      </c>
    </row>
    <row r="231" outlineLevel="1">
      <c r="A231" s="93" t="s">
        <v>741</v>
      </c>
      <c r="B231" s="107" t="s">
        <v>1783</v>
      </c>
      <c r="C231" s="165">
        <v>1.64202793</v>
      </c>
      <c r="D231" s="176">
        <v>18</v>
      </c>
      <c r="F231" s="153">
        <f>IF($C$227=0,"",IF(C231="[for completion]","",C231/$C$227))</f>
        <v>6.2855066818516208E-05</v>
      </c>
      <c r="G231" s="153">
        <f>IF($D$227=0,"",IF(D231="[for completion]","",D231/$D$227))</f>
        <v>5.9761749824034845E-05</v>
      </c>
    </row>
    <row r="232" outlineLevel="1">
      <c r="A232" s="93" t="s">
        <v>743</v>
      </c>
      <c r="B232" s="107" t="s">
        <v>1784</v>
      </c>
      <c r="C232" s="165">
        <v>0.17328326</v>
      </c>
      <c r="D232" s="176">
        <v>2</v>
      </c>
      <c r="F232" s="153">
        <f>IF($C$227=0,"",IF(C232="[for completion]","",C232/$C$227))</f>
        <v>6.6330972128046056E-06</v>
      </c>
      <c r="G232" s="153">
        <f>IF($D$227=0,"",IF(D232="[for completion]","",D232/$D$227))</f>
        <v>6.6401944248927605E-06</v>
      </c>
    </row>
    <row r="233" outlineLevel="1">
      <c r="A233" s="93" t="s">
        <v>745</v>
      </c>
      <c r="B233" s="107" t="s">
        <v>1785</v>
      </c>
      <c r="C233" s="165">
        <v>2.64673555</v>
      </c>
      <c r="D233" s="176">
        <v>15</v>
      </c>
      <c r="F233" s="153">
        <f>IF($C$227=0,"",IF(C233="[for completion]","",C233/$C$227))</f>
        <v>0.00010131419618799799</v>
      </c>
      <c r="G233" s="153">
        <f>IF($D$227=0,"",IF(D233="[for completion]","",D233/$D$227))</f>
        <v>4.9801458186695703E-05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0.60719761</v>
      </c>
      <c r="D238" s="176"/>
      <c r="F238" s="156"/>
      <c r="G238" s="156"/>
    </row>
    <row r="239">
      <c r="C239" s="165"/>
      <c r="D239" s="176"/>
      <c r="F239" s="156"/>
      <c r="G239" s="156"/>
    </row>
    <row r="240">
      <c r="B240" s="111" t="s">
        <v>717</v>
      </c>
      <c r="C240" s="165"/>
      <c r="D240" s="176"/>
      <c r="F240" s="156"/>
      <c r="G240" s="156"/>
    </row>
    <row r="241">
      <c r="A241" s="93" t="s">
        <v>752</v>
      </c>
      <c r="B241" s="93" t="s">
        <v>1786</v>
      </c>
      <c r="C241" s="177">
        <v>4738.13015572</v>
      </c>
      <c r="D241" s="176">
        <v>88784</v>
      </c>
      <c r="F241" s="153">
        <f>IF($C$249=0,"",IF(C241="[Mark as ND1 if not relevant]","",C241/$C$249))</f>
        <v>0.18137053706060116</v>
      </c>
      <c r="G241" s="153">
        <f>IF($D$249=0,"",IF(D241="[Mark as ND1 if not relevant]","",D241/$D$249))</f>
        <v>0.29477151090983944</v>
      </c>
    </row>
    <row r="242">
      <c r="A242" s="93" t="s">
        <v>753</v>
      </c>
      <c r="B242" s="93" t="s">
        <v>1787</v>
      </c>
      <c r="C242" s="177">
        <v>3171.35837211</v>
      </c>
      <c r="D242" s="176">
        <v>38596</v>
      </c>
      <c r="F242" s="153">
        <f>IF($C$249=0,"",IF(C242="[Mark as ND1 if not relevant]","",C242/$C$249))</f>
        <v>0.12139619475561224</v>
      </c>
      <c r="G242" s="153">
        <f>IF($D$249=0,"",IF(D242="[Mark as ND1 if not relevant]","",D242/$D$249))</f>
        <v>0.12814247201158049</v>
      </c>
    </row>
    <row r="243">
      <c r="A243" s="93" t="s">
        <v>754</v>
      </c>
      <c r="B243" s="93" t="s">
        <v>1788</v>
      </c>
      <c r="C243" s="177">
        <v>3992.66443169</v>
      </c>
      <c r="D243" s="176">
        <v>42163</v>
      </c>
      <c r="F243" s="153">
        <f>IF($C$249=0,"",IF(C243="[Mark as ND1 if not relevant]","",C243/$C$249))</f>
        <v>0.15283490923189594</v>
      </c>
      <c r="G243" s="153">
        <f>IF($D$249=0,"",IF(D243="[Mark as ND1 if not relevant]","",D243/$D$249))</f>
        <v>0.13998525876837672</v>
      </c>
    </row>
    <row r="244">
      <c r="A244" s="93" t="s">
        <v>755</v>
      </c>
      <c r="B244" s="93" t="s">
        <v>1789</v>
      </c>
      <c r="C244" s="177">
        <v>4542.78748761</v>
      </c>
      <c r="D244" s="176">
        <v>44175</v>
      </c>
      <c r="F244" s="153">
        <f>IF($C$249=0,"",IF(C244="[Mark as ND1 if not relevant]","",C244/$C$249))</f>
        <v>0.1738930293810812</v>
      </c>
      <c r="G244" s="153">
        <f>IF($D$249=0,"",IF(D244="[Mark as ND1 if not relevant]","",D244/$D$249))</f>
        <v>0.14666529435981884</v>
      </c>
    </row>
    <row r="245">
      <c r="A245" s="93" t="s">
        <v>756</v>
      </c>
      <c r="B245" s="93" t="s">
        <v>1790</v>
      </c>
      <c r="C245" s="177">
        <v>4463.98923025</v>
      </c>
      <c r="D245" s="176">
        <v>40982</v>
      </c>
      <c r="F245" s="153">
        <f>IF($C$249=0,"",IF(C245="[Mark as ND1 if not relevant]","",C245/$C$249))</f>
        <v>0.17087671666126927</v>
      </c>
      <c r="G245" s="153">
        <f>IF($D$249=0,"",IF(D245="[Mark as ND1 if not relevant]","",D245/$D$249))</f>
        <v>0.13606422396047757</v>
      </c>
    </row>
    <row r="246">
      <c r="A246" s="93" t="s">
        <v>757</v>
      </c>
      <c r="B246" s="93" t="s">
        <v>1791</v>
      </c>
      <c r="C246" s="177">
        <v>3466.57468009</v>
      </c>
      <c r="D246" s="176">
        <v>31019</v>
      </c>
      <c r="F246" s="153">
        <f>IF($C$249=0,"",IF(C246="[Mark as ND1 if not relevant]","",C246/$C$249))</f>
        <v>0.1326967581778182</v>
      </c>
      <c r="G246" s="153">
        <f>IF($D$249=0,"",IF(D246="[Mark as ND1 if not relevant]","",D246/$D$249))</f>
        <v>0.10298609543287428</v>
      </c>
    </row>
    <row r="247">
      <c r="A247" s="93" t="s">
        <v>758</v>
      </c>
      <c r="B247" s="93" t="s">
        <v>1792</v>
      </c>
      <c r="C247" s="177">
        <v>1510.21715456</v>
      </c>
      <c r="D247" s="176">
        <v>13382</v>
      </c>
      <c r="F247" s="153">
        <f>IF($C$249=0,"",IF(C247="[Mark as ND1 if not relevant]","",C247/$C$249))</f>
        <v>0.057809491803430049</v>
      </c>
      <c r="G247" s="153">
        <f>IF($D$249=0,"",IF(D247="[Mark as ND1 if not relevant]","",D247/$D$249))</f>
        <v>0.044429540896957463</v>
      </c>
    </row>
    <row r="248">
      <c r="A248" s="93" t="s">
        <v>759</v>
      </c>
      <c r="B248" s="93" t="s">
        <v>733</v>
      </c>
      <c r="C248" s="177">
        <v>238.31292327</v>
      </c>
      <c r="D248" s="176">
        <v>2095</v>
      </c>
      <c r="F248" s="153">
        <f>IF($C$249=0,"",IF(C248="[Mark as ND1 if not relevant]","",C248/$C$249))</f>
        <v>0.0091223629282918325</v>
      </c>
      <c r="G248" s="153">
        <f>IF($D$249=0,"",IF(D248="[Mark as ND1 if not relevant]","",D248/$D$249))</f>
        <v>0.0069556036600751667</v>
      </c>
    </row>
    <row r="249">
      <c r="A249" s="93" t="s">
        <v>760</v>
      </c>
      <c r="B249" s="119" t="s">
        <v>100</v>
      </c>
      <c r="C249" s="165">
        <f>SUM(C241:C248)</f>
        <v>26124.034435300004</v>
      </c>
      <c r="D249" s="176">
        <f>SUM(D241:D248)</f>
        <v>301196</v>
      </c>
      <c r="F249" s="122">
        <f>SUM(F241:F248)</f>
        <v>0.99999999999999989</v>
      </c>
      <c r="G249" s="122">
        <f>SUM(G241:G248)</f>
        <v>1</v>
      </c>
    </row>
    <row r="250" outlineLevel="1">
      <c r="A250" s="93" t="s">
        <v>761</v>
      </c>
      <c r="B250" s="107" t="s">
        <v>1780</v>
      </c>
      <c r="C250" s="177">
        <v>219.96756748</v>
      </c>
      <c r="D250" s="176">
        <v>1916</v>
      </c>
      <c r="F250" s="153">
        <f>IF($C$249=0,"",IF(C250="[for completion]","",C250/$C$249))</f>
        <v>0.0084201223981993246</v>
      </c>
      <c r="G250" s="153">
        <f>IF($D$249=0,"",IF(D250="[for completion]","",D250/$D$249))</f>
        <v>0.0063613062590472651</v>
      </c>
    </row>
    <row r="251" outlineLevel="1">
      <c r="A251" s="93" t="s">
        <v>762</v>
      </c>
      <c r="B251" s="107" t="s">
        <v>1781</v>
      </c>
      <c r="C251" s="177">
        <v>11.57745392</v>
      </c>
      <c r="D251" s="176">
        <v>121</v>
      </c>
      <c r="F251" s="153">
        <f>IF($C$249=0,"",IF(C251="[for completion]","",C251/$C$249))</f>
        <v>0.00044317251030552958</v>
      </c>
      <c r="G251" s="153">
        <f>IF($D$249=0,"",IF(D251="[for completion]","",D251/$D$249))</f>
        <v>0.000401731762706012</v>
      </c>
    </row>
    <row r="252" outlineLevel="1">
      <c r="A252" s="93" t="s">
        <v>763</v>
      </c>
      <c r="B252" s="107" t="s">
        <v>1782</v>
      </c>
      <c r="C252" s="177">
        <v>2.75077927</v>
      </c>
      <c r="D252" s="176">
        <v>28</v>
      </c>
      <c r="F252" s="153">
        <f>IF($C$249=0,"",IF(C252="[for completion]","",C252/$C$249))</f>
        <v>0.00010529687812243196</v>
      </c>
      <c r="G252" s="153">
        <f>IF($D$249=0,"",IF(D252="[for completion]","",D252/$D$249))</f>
        <v>9.2962721948498646E-05</v>
      </c>
    </row>
    <row r="253" outlineLevel="1">
      <c r="A253" s="93" t="s">
        <v>764</v>
      </c>
      <c r="B253" s="107" t="s">
        <v>1783</v>
      </c>
      <c r="C253" s="177">
        <v>1.19710379</v>
      </c>
      <c r="D253" s="176">
        <v>13</v>
      </c>
      <c r="F253" s="153">
        <f>IF($C$249=0,"",IF(C253="[for completion]","",C253/$C$249))</f>
        <v>4.5823848263743594E-05</v>
      </c>
      <c r="G253" s="153">
        <f>IF($D$249=0,"",IF(D253="[for completion]","",D253/$D$249))</f>
        <v>4.3161263761802949E-05</v>
      </c>
    </row>
    <row r="254" outlineLevel="1">
      <c r="A254" s="93" t="s">
        <v>765</v>
      </c>
      <c r="B254" s="107" t="s">
        <v>1784</v>
      </c>
      <c r="C254" s="177">
        <v>0.62598839</v>
      </c>
      <c r="D254" s="176">
        <v>7</v>
      </c>
      <c r="F254" s="153">
        <f>IF($C$249=0,"",IF(C254="[for completion]","",C254/$C$249))</f>
        <v>2.3962163713661909E-05</v>
      </c>
      <c r="G254" s="153">
        <f>IF($D$249=0,"",IF(D254="[for completion]","",D254/$D$249))</f>
        <v>2.3240680487124661E-05</v>
      </c>
    </row>
    <row r="255" outlineLevel="1">
      <c r="A255" s="93" t="s">
        <v>766</v>
      </c>
      <c r="B255" s="107" t="s">
        <v>1793</v>
      </c>
      <c r="C255" s="177">
        <v>2.19403042</v>
      </c>
      <c r="D255" s="176">
        <v>10</v>
      </c>
      <c r="F255" s="153">
        <f>IF($C$249=0,"",IF(C255="[for completion]","",C255/$C$249))</f>
        <v>8.3985129687140682E-05</v>
      </c>
      <c r="G255" s="153">
        <f>IF($D$249=0,"",IF(D255="[for completion]","",D255/$D$249))</f>
        <v>3.3200972124463807E-05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0.90207049</v>
      </c>
      <c r="E277" s="88"/>
      <c r="F277" s="168"/>
      <c r="G277" s="168"/>
    </row>
    <row r="278">
      <c r="A278" s="93" t="s">
        <v>792</v>
      </c>
      <c r="B278" s="93" t="s">
        <v>1795</v>
      </c>
      <c r="C278" s="122">
        <v>0.09792951</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154.92</v>
      </c>
      <c r="H75" s="23"/>
    </row>
    <row r="76">
      <c r="A76" s="25" t="s">
        <v>1436</v>
      </c>
      <c r="B76" s="25" t="s">
        <v>1465</v>
      </c>
      <c r="C76" s="129">
        <v>201.24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0.00107887</v>
      </c>
      <c r="D82" s="188" t="str">
        <f>IF(C82="","","ND2")</f>
        <v>ND2</v>
      </c>
      <c r="E82" s="188" t="str">
        <f>IF(C82="","","ND2")</f>
        <v>ND2</v>
      </c>
      <c r="F82" s="188" t="str">
        <f>IF(C82="","","ND2")</f>
        <v>ND2</v>
      </c>
      <c r="G82" s="178">
        <f>IF(C82="","",C82)</f>
        <v>0.00107887</v>
      </c>
      <c r="H82" s="23"/>
    </row>
    <row r="83">
      <c r="A83" s="25" t="s">
        <v>1443</v>
      </c>
      <c r="B83" s="25" t="s">
        <v>1819</v>
      </c>
      <c r="C83" s="178">
        <v>0.00374097</v>
      </c>
      <c r="D83" s="189" t="str">
        <f>IF(C83="","","ND2")</f>
        <v>ND2</v>
      </c>
      <c r="E83" s="189" t="str">
        <f>IF(C83="","","ND2")</f>
        <v>ND2</v>
      </c>
      <c r="F83" s="189" t="str">
        <f>IF(C83="","","ND2")</f>
        <v>ND2</v>
      </c>
      <c r="G83" s="156">
        <f>IF(C83="","",C83)</f>
        <v>0.00374097</v>
      </c>
      <c r="H83" s="23"/>
    </row>
    <row r="84">
      <c r="A84" s="25" t="s">
        <v>1444</v>
      </c>
      <c r="B84" s="25" t="s">
        <v>1820</v>
      </c>
      <c r="C84" s="178">
        <v>0.00053108</v>
      </c>
      <c r="D84" s="189" t="str">
        <f>IF(C84="","","ND2")</f>
        <v>ND2</v>
      </c>
      <c r="E84" s="189" t="str">
        <f>IF(C84="","","ND2")</f>
        <v>ND2</v>
      </c>
      <c r="F84" s="189" t="str">
        <f>IF(C84="","","ND2")</f>
        <v>ND2</v>
      </c>
      <c r="G84" s="156">
        <f>IF(C84="","",C84)</f>
        <v>0.00053108</v>
      </c>
      <c r="H84" s="23"/>
    </row>
    <row r="85">
      <c r="A85" s="25" t="s">
        <v>1445</v>
      </c>
      <c r="B85" s="25" t="s">
        <v>1821</v>
      </c>
      <c r="C85" s="178">
        <v>1.639E-05</v>
      </c>
      <c r="D85" s="189" t="str">
        <f>IF(C85="","","ND2")</f>
        <v>ND2</v>
      </c>
      <c r="E85" s="189" t="str">
        <f>IF(C85="","","ND2")</f>
        <v>ND2</v>
      </c>
      <c r="F85" s="189" t="str">
        <f>IF(C85="","","ND2")</f>
        <v>ND2</v>
      </c>
      <c r="G85" s="156">
        <f>IF(C85="","",C85)</f>
        <v>1.639E-05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0.99463269</v>
      </c>
      <c r="D87" s="189" t="str">
        <f>IF(C87="","","ND2")</f>
        <v>ND2</v>
      </c>
      <c r="E87" s="189" t="str">
        <f>IF(D87="","","ND2")</f>
        <v>ND2</v>
      </c>
      <c r="F87" s="189" t="str">
        <f>IF(C87="","","ND2")</f>
        <v>ND2</v>
      </c>
      <c r="G87" s="156">
        <f>IF(C87="","",C87)</f>
        <v>0.99463269</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2019-10-10T13:53:47Z</dcterms:created>
  <dcterms:modified xsi:type="dcterms:W3CDTF">2019-10-10T13:53:47Z</dcterms:modified>
</cp:coreProperties>
</file>