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<sst xmlns="http://schemas.openxmlformats.org/spreadsheetml/2006/main" count="3889" uniqueCount="2678">
  <si>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</si>
  <si>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</si>
  <si>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</si>
  <si>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</si>
  <si>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</si>
  <si>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</si>
  <si>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</si>
  <si>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</si>
  <si>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</si>
  <si>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</si>
  <si>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</si>
  <si>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</si>
  <si>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</si>
  <si>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</si>
  <si>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</si>
  <si>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</si>
  <si>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</si>
  <si>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</si>
  <si>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</si>
  <si>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</si>
  <si>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</si>
  <si>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</si>
  <si>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</si>
  <si>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</si>
  <si>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</si>
  <si>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</si>
  <si>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</si>
  <si>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</si>
  <si>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</si>
  <si>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</si>
  <si>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</si>
  <si>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</si>
  <si>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</si>
  <si>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</si>
  <si>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</si>
  <si>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</si>
  <si>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</si>
  <si>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</si>
  <si>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</si>
  <si>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</si>
  <si>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</si>
  <si>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</si>
  <si>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</si>
  <si>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</si>
  <si>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</si>
  <si>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</si>
  <si>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</si>
  <si>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</si>
  <si>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</si>
  <si>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</si>
  <si>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</si>
  <si>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</si>
  <si>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</si>
  <si>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</si>
  <si>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</si>
  <si>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</si>
  <si>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</si>
  <si>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</si>
  <si>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</si>
  <si>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</si>
  <si>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</si>
  <si>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</si>
  <si>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</si>
  <si>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</si>
  <si>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</si>
  <si>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</si>
  <si>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</si>
  <si>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</si>
  <si>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</si>
  <si>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</si>
  <si>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</si>
  <si>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</si>
  <si>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</si>
  <si>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</si>
  <si>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</si>
  <si>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</si>
  <si>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</si>
  <si>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</si>
  <si>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</si>
  <si>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</si>
  <si>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</si>
  <si>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</si>
  <si>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</si>
  <si>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</si>
  <si>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</si>
  <si>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</si>
  <si>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</si>
  <si>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</si>
  <si>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</si>
  <si>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</si>
  <si>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</si>
  <si>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</si>
  <si>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</si>
  <si>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</si>
  <si>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</si>
  <si>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</si>
  <si>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</si>
  <si>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</si>
  <si>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</si>
  <si>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</si>
  <si>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</si>
  <si>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</si>
  <si>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</si>
  <si>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</si>
  <si>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</si>
  <si>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</si>
  <si>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</si>
  <si>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</si>
  <si>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</si>
  <si>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</si>
  <si>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</si>
  <si>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</si>
  <si>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</si>
  <si>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</si>
  <si>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</si>
  <si>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</si>
  <si>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</si>
  <si>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</si>
  <si>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</si>
  <si>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</si>
  <si>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</si>
  <si>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</si>
  <si>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</si>
  <si>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</si>
  <si>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</si>
  <si>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</si>
  <si>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</si>
  <si>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</si>
  <si>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</si>
  <si>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</si>
  <si>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</si>
  <si>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</si>
  <si>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</si>
  <si>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</si>
  <si>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</si>
  <si>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</si>
  <si>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</si>
  <si>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</si>
  <si>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</si>
  <si>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</si>
  <si>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</si>
  <si>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</si>
  <si>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</si>
  <si>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</si>
  <si>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</si>
  <si>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</si>
  <si>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</si>
  <si>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</si>
  <si>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</si>
  <si>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</si>
  <si>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</si>
  <si>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</si>
  <si>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</si>
  <si>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</si>
  <si>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</si>
  <si>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</si>
  <si>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</si>
  <si>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</si>
  <si>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</si>
  <si>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</si>
  <si>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</si>
  <si>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</si>
  <si>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</si>
  <si>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</si>
  <si>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</si>
  <si>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</si>
  <si>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</si>
  <si>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</si>
  <si>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</si>
  <si>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</si>
  <si>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</si>
  <si>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</si>
  <si>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</si>
  <si>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</si>
  <si>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</si>
  <si>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</si>
  <si>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</si>
  <si>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</si>
  <si>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</si>
  <si>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</si>
  <si>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</si>
  <si>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</si>
  <si>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</si>
  <si>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</si>
  <si>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</si>
  <si>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</si>
  <si>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</si>
  <si>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</si>
  <si>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</si>
  <si>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</si>
  <si>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</si>
  <si>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</si>
  <si>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</si>
  <si>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</si>
  <si>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</si>
  <si>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</si>
  <si>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</si>
  <si>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</si>
  <si>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</si>
  <si>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</si>
  <si>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</si>
  <si>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</si>
  <si>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</si>
  <si>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</si>
  <si>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</si>
  <si>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</si>
  <si>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</si>
  <si>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</si>
  <si>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</si>
  <si>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</si>
  <si>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</si>
  <si>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</si>
  <si>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</si>
  <si>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</si>
  <si>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</si>
  <si>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</si>
  <si>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</si>
  <si>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</si>
  <si>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</si>
  <si>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</si>
  <si>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</si>
  <si>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</si>
  <si>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</si>
  <si>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</si>
  <si>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</si>
  <si>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</si>
  <si>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</si>
  <si>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</si>
  <si>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</si>
  <si>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</si>
  <si>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</si>
  <si>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</si>
  <si>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</si>
  <si>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</si>
  <si>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</si>
  <si>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</si>
  <si>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</si>
  <si>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</si>
  <si>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</si>
  <si>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</si>
  <si>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</si>
  <si>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</si>
  <si>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</si>
  <si>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</si>
  <si>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</si>
  <si>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</si>
  <si>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</si>
  <si>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</si>
  <si>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</si>
  <si>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</si>
  <si>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</si>
  <si>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</si>
  <si>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</si>
  <si>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</si>
  <si>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</si>
  <si>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</si>
  <si>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</si>
  <si>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</si>
  <si>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</si>
  <si>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</si>
  <si>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</si>
  <si>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</si>
  <si>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</si>
  <si>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</si>
  <si>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</si>
  <si>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</si>
  <si>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</si>
  <si>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</si>
  <si>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</si>
  <si>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</si>
  <si>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</si>
  <si>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</si>
  <si>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</si>
  <si>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</si>
  <si>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</si>
  <si>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</si>
  <si>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</si>
  <si>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</si>
  <si>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</si>
  <si>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</si>
  <si>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</si>
  <si>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</si>
  <si>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</si>
  <si>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</si>
  <si>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</si>
  <si>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</si>
  <si>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</si>
  <si>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</si>
  <si>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</si>
  <si>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</si>
  <si>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</si>
  <si>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</si>
  <si>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</si>
  <si>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</si>
  <si>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</si>
  <si>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</si>
  <si>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</si>
  <si>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</si>
  <si>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</si>
  <si>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</si>
  <si>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</si>
  <si>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</si>
  <si>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</si>
  <si>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</si>
  <si>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</si>
  <si>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</si>
  <si>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</si>
  <si>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</si>
  <si>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</si>
  <si>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</si>
  <si>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</si>
  <si>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</si>
  <si>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</si>
  <si>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</si>
  <si>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</si>
  <si>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</si>
  <si>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</si>
  <si>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</si>
  <si>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</si>
  <si>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</si>
  <si>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</si>
  <si>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</si>
  <si>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</si>
  <si>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</si>
  <si>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</si>
  <si>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</si>
  <si>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</si>
  <si>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</si>
  <si>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</si>
  <si>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</si>
  <si>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</si>
  <si>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</si>
  <si>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</si>
  <si>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</si>
  <si>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</si>
  <si>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</si>
  <si>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</si>
  <si>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</si>
  <si>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</si>
  <si>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</si>
  <si>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</si>
  <si>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</si>
  <si>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</si>
  <si>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</si>
  <si>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</si>
  <si>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</si>
  <si>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</si>
  <si>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</si>
  <si>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</si>
  <si>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</si>
  <si>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</si>
  <si>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</si>
  <si>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</si>
  <si>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</si>
  <si>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</si>
  <si>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</si>
  <si>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</si>
  <si>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</si>
  <si>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</si>
  <si>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</si>
  <si>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</si>
  <si>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</si>
  <si>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</si>
  <si>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</si>
  <si>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</si>
  <si>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</si>
  <si>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</si>
  <si>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</si>
  <si>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</si>
  <si>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</si>
  <si>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</si>
  <si>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</si>
  <si>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</si>
  <si>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</si>
  <si>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</si>
  <si>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</si>
  <si>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</si>
  <si>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</si>
  <si>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</si>
  <si>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</si>
  <si>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</si>
  <si>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</si>
  <si>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</si>
  <si>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</si>
  <si>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</si>
  <si>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</si>
  <si>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</si>
  <si>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</si>
  <si>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</si>
  <si>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</si>
  <si>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</si>
  <si>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</si>
  <si>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</si>
  <si>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</si>
  <si>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</si>
  <si>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</si>
  <si>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</si>
  <si>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</si>
  <si>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</si>
  <si>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</si>
  <si>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</si>
  <si>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</si>
  <si>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</si>
  <si>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</si>
  <si>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</si>
  <si>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</si>
  <si>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</si>
  <si>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</si>
  <si>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</si>
  <si>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</si>
  <si>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</si>
  <si>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</si>
  <si>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</si>
  <si>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</si>
  <si>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</si>
  <si>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</si>
  <si>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</si>
  <si>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</si>
  <si>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</si>
  <si>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</si>
  <si>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</si>
  <si>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</si>
  <si>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</si>
  <si>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</si>
  <si>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</si>
  <si>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</si>
  <si>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</si>
  <si>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</si>
  <si>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</si>
  <si>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</si>
  <si>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</si>
  <si>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</si>
  <si>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</si>
  <si>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</si>
  <si>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</si>
  <si>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</si>
  <si>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</si>
  <si>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</si>
  <si>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</si>
  <si>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</si>
  <si>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</si>
  <si>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</si>
  <si>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</si>
  <si>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</si>
  <si>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</si>
  <si>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</si>
  <si>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</si>
  <si>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</si>
  <si>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</si>
  <si>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</si>
  <si>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</si>
  <si>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</si>
  <si>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</si>
  <si>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</si>
  <si>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</si>
  <si>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</si>
  <si>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</si>
  <si>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</si>
  <si>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</si>
  <si>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</si>
  <si>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</si>
  <si>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</si>
  <si>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</si>
  <si>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</si>
  <si>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</si>
  <si>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</si>
  <si>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</si>
  <si>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</si>
  <si>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</si>
  <si>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</si>
  <si>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</si>
  <si>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</si>
  <si>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</si>
  <si>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</si>
  <si>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</si>
  <si>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</si>
  <si>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</si>
  <si>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</si>
  <si>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</si>
  <si>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</si>
  <si>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</si>
  <si>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</si>
  <si>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</si>
  <si>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</si>
  <si>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</si>
  <si>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</si>
  <si>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</si>
  <si>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</si>
  <si>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</si>
  <si>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</si>
  <si>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</si>
  <si>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</si>
  <si>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</si>
  <si>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</si>
  <si>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</si>
  <si>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</si>
  <si>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</si>
  <si>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</si>
  <si>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</si>
  <si>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</si>
  <si>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</si>
  <si>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</si>
  <si>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</si>
  <si>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</si>
  <si>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</si>
  <si>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</si>
  <si>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</si>
  <si>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</si>
  <si>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</si>
  <si>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</si>
  <si>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</si>
  <si>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</si>
  <si>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</si>
  <si>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</si>
  <si>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</si>
  <si>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</si>
  <si>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</si>
  <si>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</si>
  <si>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</si>
  <si>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</si>
  <si>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</si>
  <si>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</si>
  <si>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</si>
  <si>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</si>
  <si>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</si>
  <si>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</si>
  <si>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</si>
  <si>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</si>
  <si>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</si>
  <si>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</si>
  <si>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</si>
  <si>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</si>
  <si>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</si>
  <si>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</si>
  <si>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</si>
  <si>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</si>
  <si>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</si>
  <si>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</si>
  <si>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</si>
  <si>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</si>
  <si>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</si>
  <si>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</si>
  <si>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</si>
  <si>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</si>
  <si>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</si>
  <si>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</si>
  <si>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</si>
  <si>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</si>
  <si>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</si>
  <si>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</si>
  <si>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</si>
  <si>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</si>
  <si>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</si>
  <si>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</si>
  <si>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</si>
  <si>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</si>
  <si>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</si>
  <si>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</si>
  <si>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</si>
  <si>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</si>
  <si>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</si>
  <si>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</si>
  <si>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</si>
  <si>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</si>
  <si>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</si>
  <si>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</si>
  <si>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</si>
  <si>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</si>
  <si>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</si>
  <si>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</si>
  <si>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</si>
  <si>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</si>
  <si>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</si>
  <si>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</si>
  <si>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</si>
  <si>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</si>
  <si>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</si>
  <si>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</si>
  <si>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</si>
  <si>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</si>
  <si>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</si>
  <si>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</si>
  <si>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</si>
  <si>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</si>
  <si>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</si>
  <si>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</si>
  <si>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</si>
  <si>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</si>
  <si>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</si>
  <si>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</si>
  <si>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</si>
  <si>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</si>
  <si>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</si>
  <si>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</si>
  <si>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</si>
  <si>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</si>
  <si>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</si>
  <si>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</si>
  <si>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</si>
  <si>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</si>
  <si>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</si>
  <si>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</si>
  <si>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</si>
  <si>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</si>
  <si>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</si>
  <si>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</si>
  <si>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</si>
  <si>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</si>
  <si>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</si>
  <si>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</si>
  <si>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</si>
  <si>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</si>
  <si>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</si>
  <si>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</si>
  <si>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</si>
  <si>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</si>
  <si>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</si>
  <si>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</si>
  <si>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</si>
  <si>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</si>
  <si>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</si>
  <si>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</si>
  <si>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</si>
  <si>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</si>
  <si>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</si>
  <si>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</si>
  <si>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</si>
  <si>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</si>
  <si>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</si>
  <si>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</si>
  <si>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</si>
  <si>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</si>
  <si>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</si>
  <si>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</si>
  <si>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</si>
  <si>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</si>
  <si>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</si>
  <si>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</si>
  <si>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</si>
  <si>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</si>
  <si>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</si>
  <si>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</si>
  <si>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</si>
  <si>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</si>
  <si>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</si>
  <si>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</si>
  <si>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</si>
  <si>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</si>
  <si>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</si>
  <si>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</si>
  <si>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</si>
  <si>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</si>
  <si>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</si>
  <si>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</si>
  <si>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</si>
  <si>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</si>
  <si>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</si>
  <si>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</si>
  <si>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</si>
  <si>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</si>
  <si>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</si>
  <si>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</si>
  <si>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</si>
  <si>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</si>
  <si>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</si>
  <si>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</si>
  <si>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</si>
  <si>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</si>
  <si>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</si>
  <si>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</si>
  <si>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</si>
  <si>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</si>
  <si>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</si>
  <si>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</si>
  <si>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</si>
  <si>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</si>
  <si>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</si>
  <si>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</si>
  <si>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</si>
  <si>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</si>
  <si>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</si>
  <si>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</si>
  <si>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</si>
  <si>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</si>
  <si>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</si>
  <si>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</si>
  <si>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</si>
  <si>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</si>
  <si>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</si>
  <si>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</si>
  <si>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</si>
  <si>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</si>
  <si>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</si>
  <si>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</si>
  <si>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</si>
  <si>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</si>
  <si>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</si>
  <si>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</si>
  <si>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</si>
  <si>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</si>
  <si>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</si>
  <si>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</si>
  <si>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</si>
  <si>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</si>
  <si>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</si>
  <si>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</si>
  <si>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</si>
  <si>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</si>
  <si>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</si>
  <si>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</si>
  <si>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</si>
  <si>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</si>
  <si>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</si>
  <si>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</si>
  <si>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</si>
  <si>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</si>
  <si>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</si>
  <si>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</si>
  <si>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</si>
  <si>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</si>
  <si>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</si>
  <si>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</si>
  <si>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</si>
  <si>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</si>
  <si>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</si>
  <si>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</si>
  <si>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</si>
  <si>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</si>
  <si>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</si>
  <si>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</si>
  <si>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</si>
  <si>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</si>
  <si>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</si>
  <si>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</si>
  <si>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</si>
  <si>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</si>
  <si>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</si>
  <si>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</si>
  <si>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</si>
  <si>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</si>
  <si>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</si>
  <si>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</si>
  <si>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</si>
  <si>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</si>
  <si>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</si>
  <si>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</si>
  <si>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</si>
  <si>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</si>
  <si>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</si>
  <si>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</si>
  <si>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</si>
  <si>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</si>
  <si>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</si>
  <si>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</si>
  <si>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</si>
  <si>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</si>
  <si>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</si>
  <si>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</si>
  <si>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</si>
  <si>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</si>
  <si>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</si>
  <si>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</si>
  <si>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</si>
  <si>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</si>
  <si>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</si>
  <si>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</si>
  <si>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</si>
  <si>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</si>
  <si>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</si>
  <si>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</si>
  <si>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</si>
  <si>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</si>
  <si>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</si>
  <si>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</si>
  <si>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</si>
  <si>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</si>
  <si>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</si>
  <si>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</si>
  <si>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</si>
  <si>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</si>
  <si>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</si>
  <si>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</si>
  <si>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</si>
  <si>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</si>
  <si>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</si>
  <si>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</si>
  <si>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</si>
  <si>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</si>
  <si>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</si>
  <si>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</si>
  <si>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</si>
  <si>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</si>
  <si>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</si>
  <si>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</si>
  <si>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</si>
  <si>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</si>
  <si>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</si>
  <si>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</si>
  <si>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</si>
  <si>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</si>
  <si>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</si>
  <si>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</si>
  <si>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</si>
  <si>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</si>
  <si>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</si>
  <si>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</si>
  <si>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</si>
  <si>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</si>
  <si>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</si>
  <si>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</si>
  <si>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</si>
  <si>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</si>
  <si>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</si>
  <si>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</si>
  <si>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</si>
  <si>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</si>
  <si>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</si>
  <si>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</si>
  <si>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</si>
  <si>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</si>
  <si>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</si>
  <si>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</si>
  <si>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</si>
  <si>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</si>
  <si>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</si>
  <si>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</si>
  <si>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</si>
  <si>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</si>
  <si>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</si>
  <si>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</si>
  <si>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</si>
  <si>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</si>
  <si>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</si>
  <si>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</si>
  <si>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</si>
  <si>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</si>
  <si>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</si>
  <si>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</si>
  <si>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</si>
  <si>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</si>
  <si>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</si>
  <si>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</si>
  <si>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</si>
  <si>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</si>
  <si>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</si>
  <si>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</si>
  <si>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</si>
  <si>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</si>
  <si>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</si>
  <si>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</si>
  <si>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</si>
  <si>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</si>
  <si>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</si>
  <si>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</si>
  <si>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</si>
  <si>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</si>
  <si>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</si>
  <si>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</si>
  <si>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</si>
  <si>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</si>
  <si>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</si>
  <si>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</si>
  <si>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</si>
  <si>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</si>
  <si>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</si>
  <si>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</si>
  <si>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</si>
  <si>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</si>
  <si>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</si>
  <si>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</si>
  <si>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</si>
  <si>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</si>
  <si>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</si>
  <si>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</si>
  <si>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</si>
  <si>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</si>
  <si>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</si>
  <si>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</si>
  <si>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</si>
  <si>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</si>
  <si>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</si>
  <si>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</si>
  <si>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</si>
  <si>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</si>
  <si>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</si>
  <si>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</si>
  <si>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</si>
  <si>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</si>
  <si>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</si>
  <si>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</si>
  <si>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</si>
  <si>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</si>
  <si>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</si>
  <si>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</si>
  <si>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</si>
  <si>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</si>
  <si>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</si>
  <si>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</si>
  <si>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</si>
  <si>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</si>
  <si>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</si>
  <si>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</si>
  <si>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</si>
  <si>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</si>
  <si>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</si>
  <si>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</si>
  <si>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</si>
  <si>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</si>
  <si>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</si>
  <si>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</si>
  <si>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</si>
  <si>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</si>
  <si>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</si>
  <si>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</si>
  <si>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</si>
  <si>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</si>
  <si>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</si>
  <si>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</si>
  <si>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</si>
  <si>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</si>
  <si>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</si>
  <si>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</si>
  <si>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</si>
  <si>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</si>
  <si>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</si>
  <si>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</si>
  <si>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</si>
  <si>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</si>
  <si>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</si>
  <si>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</si>
  <si>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</si>
  <si>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</si>
  <si>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</si>
  <si>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</si>
  <si>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</si>
  <si>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</si>
  <si>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</si>
  <si>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</si>
  <si>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</si>
  <si>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</si>
  <si>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</si>
  <si>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</si>
  <si>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</si>
  <si>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</si>
  <si>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</si>
  <si>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</si>
  <si>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</si>
  <si>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</si>
  <si>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</si>
  <si>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</si>
  <si>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</si>
  <si>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</si>
  <si>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</si>
  <si>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</si>
  <si>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</si>
  <si>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</si>
  <si>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</si>
  <si>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</si>
  <si>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</si>
  <si>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</si>
  <si>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</si>
  <si>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</si>
  <si>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</si>
  <si>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</si>
  <si>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</si>
  <si>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</si>
  <si>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</si>
  <si>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</si>
  <si>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</si>
  <si>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</si>
  <si>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</si>
  <si>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</si>
  <si>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</si>
  <si>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</si>
  <si>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</si>
  <si>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</si>
  <si>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</si>
  <si>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</si>
  <si>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</si>
  <si>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</si>
  <si>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</si>
  <si>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</si>
  <si>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</si>
  <si>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</si>
  <si>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</si>
  <si>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</si>
  <si>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</si>
  <si>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</si>
  <si>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</si>
  <si>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</si>
  <si>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</si>
  <si>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</si>
  <si>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</si>
  <si>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</si>
  <si>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</si>
  <si>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</si>
  <si>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</si>
  <si>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</si>
  <si>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</si>
  <si>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</si>
  <si>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</si>
  <si>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</si>
  <si>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</si>
  <si>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</si>
  <si>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</si>
  <si>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</si>
  <si>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</si>
  <si>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</si>
  <si>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</si>
  <si>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</si>
  <si>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</si>
  <si>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</si>
  <si>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</si>
  <si>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</si>
  <si>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</si>
  <si>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</si>
  <si>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</si>
  <si>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</si>
  <si>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</si>
  <si>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</si>
  <si>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</si>
  <si>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</si>
  <si>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</si>
  <si>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</si>
  <si>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</si>
  <si>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</si>
  <si>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</si>
  <si>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</si>
  <si>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</si>
  <si>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</si>
  <si>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</si>
  <si>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</si>
  <si>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</si>
  <si>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</si>
  <si>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</si>
  <si>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</si>
  <si>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</si>
  <si>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</si>
  <si>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</si>
  <si>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</si>
  <si>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</si>
  <si>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</si>
  <si>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</si>
  <si>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</si>
  <si>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</si>
  <si>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</si>
  <si>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</si>
  <si>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</si>
  <si>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</si>
  <si>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</si>
  <si>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</si>
  <si>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</si>
  <si>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</si>
  <si>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</si>
  <si>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</si>
  <si>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</si>
  <si>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</si>
  <si>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</si>
  <si>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</si>
  <si>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</si>
  <si>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</si>
  <si>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</si>
  <si>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</si>
  <si>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</si>
  <si>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</si>
  <si>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</si>
  <si>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</si>
  <si>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</si>
  <si>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</si>
  <si>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</si>
  <si>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</si>
  <si>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</si>
  <si>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</si>
  <si>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</si>
  <si>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</si>
  <si>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</si>
  <si>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</si>
  <si>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</si>
  <si>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</si>
  <si>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</si>
  <si>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</si>
  <si>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</si>
  <si>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</si>
  <si>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</si>
  <si>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</si>
  <si>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</si>
  <si>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</si>
  <si>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</si>
  <si>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</si>
  <si>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</si>
  <si>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</si>
  <si>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</si>
  <si>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</si>
  <si>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</si>
  <si>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</si>
  <si>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</si>
  <si>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</si>
  <si>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</si>
  <si>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</si>
  <si>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</si>
  <si>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</si>
  <si>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</si>
  <si>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</si>
  <si>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</si>
  <si>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</si>
  <si>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</si>
  <si>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</si>
  <si>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</si>
  <si>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</si>
  <si>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</si>
  <si>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</si>
  <si>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</si>
  <si>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</si>
  <si>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</si>
  <si>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</si>
  <si>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</si>
  <si>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</si>
  <si>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</si>
  <si>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</si>
  <si>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</si>
  <si>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</si>
  <si>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</si>
  <si>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</si>
  <si>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</si>
  <si>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</si>
  <si>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</si>
  <si>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</si>
  <si>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</si>
  <si>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</si>
  <si>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</si>
  <si>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</si>
  <si>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</si>
  <si>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</si>
  <si>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</si>
  <si>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</si>
  <si>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</si>
  <si>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</si>
  <si>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</si>
  <si>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</si>
  <si>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</si>
  <si>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</si>
  <si>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</si>
  <si>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</si>
  <si>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</si>
  <si>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</si>
  <si>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</si>
  <si>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</si>
  <si>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</si>
  <si>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</si>
  <si>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</si>
  <si>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</si>
  <si>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</si>
  <si>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</si>
  <si>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</si>
  <si>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</si>
  <si>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</si>
  <si>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</si>
  <si>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</si>
  <si>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</si>
  <si>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</si>
  <si>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</si>
  <si>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</si>
  <si>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</si>
  <si>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</si>
  <si>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</si>
  <si>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</si>
  <si>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</si>
  <si>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</si>
  <si>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</si>
  <si>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</si>
  <si>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</si>
  <si>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</si>
  <si>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</si>
  <si>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</si>
  <si>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</si>
  <si>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</si>
  <si>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</si>
  <si>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</si>
  <si>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</si>
  <si>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</si>
  <si>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</si>
  <si>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</si>
  <si>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</si>
  <si>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</si>
  <si>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</si>
  <si>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</si>
  <si>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</si>
  <si>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</si>
  <si>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</si>
  <si>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</si>
  <si>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</si>
  <si>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</si>
  <si>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</si>
  <si>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</si>
  <si>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</si>
  <si>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</si>
  <si>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</si>
  <si>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</si>
  <si>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</si>
  <si>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</si>
  <si>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</si>
  <si>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</si>
  <si>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</si>
  <si>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</si>
  <si>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</si>
  <si>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</si>
  <si>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</si>
  <si>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</si>
  <si>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</si>
  <si>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</si>
  <si>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</si>
  <si>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</si>
  <si>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</si>
  <si>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</si>
  <si>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</si>
  <si>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</si>
  <si>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</si>
  <si>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</si>
  <si>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</si>
  <si>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</si>
  <si>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</si>
  <si>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</si>
  <si>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</si>
  <si>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</si>
  <si>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</si>
  <si>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</si>
  <si>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</si>
  <si>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</si>
  <si>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</si>
  <si>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</si>
  <si>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</si>
  <si>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</si>
  <si>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</si>
  <si>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</si>
  <si>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</si>
  <si>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</si>
  <si>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</si>
  <si>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</si>
  <si>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</si>
  <si>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</si>
  <si>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</si>
  <si>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</si>
  <si>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</si>
  <si>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</si>
  <si>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</si>
  <si>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</si>
  <si>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</si>
  <si>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</si>
  <si>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</si>
  <si>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</si>
  <si>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</si>
  <si>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</si>
  <si>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</si>
  <si>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</si>
  <si>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</si>
  <si>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</si>
  <si>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</si>
  <si>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</si>
  <si>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</si>
  <si>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</si>
  <si>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</si>
  <si>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</si>
  <si>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</si>
  <si>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</si>
  <si>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</si>
  <si>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</si>
  <si>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</si>
  <si>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</si>
  <si>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</si>
  <si>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</si>
  <si>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</si>
  <si>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</si>
  <si>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</si>
  <si>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</si>
  <si>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</si>
  <si>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</si>
  <si>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</si>
  <si>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</si>
  <si>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</si>
  <si>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</si>
  <si>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</si>
  <si>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</si>
  <si>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</si>
  <si>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</si>
  <si>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</si>
  <si>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</si>
  <si>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</si>
  <si>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</si>
  <si>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</si>
  <si>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</si>
  <si>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</si>
  <si>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</si>
  <si>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</si>
  <si>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</si>
  <si>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</si>
  <si>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</si>
  <si>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</si>
  <si>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</si>
  <si>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</si>
  <si>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</si>
  <si>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</si>
  <si>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</si>
  <si>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</si>
  <si>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</si>
  <si>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</si>
  <si>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</si>
  <si>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</si>
  <si>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</si>
  <si>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</si>
  <si>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</si>
  <si>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</si>
  <si>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</si>
  <si>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</si>
  <si>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</si>
  <si>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</si>
  <si>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</si>
  <si>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</si>
  <si>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</si>
  <si>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</si>
  <si>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</si>
  <si>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</si>
  <si>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</si>
  <si>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</si>
  <si>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</si>
  <si>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</si>
  <si>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</si>
  <si>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</si>
  <si>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</si>
  <si>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</si>
  <si>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</si>
  <si>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</si>
  <si>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</si>
  <si>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</si>
  <si>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</si>
  <si>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</si>
  <si>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</si>
  <si>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</si>
  <si>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</si>
  <si>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</si>
  <si>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</si>
  <si>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</si>
  <si>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</si>
  <si>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</si>
  <si>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</si>
  <si>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</si>
  <si>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</si>
  <si>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</si>
  <si>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</si>
  <si>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</si>
  <si>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</si>
  <si>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</si>
  <si>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</si>
  <si>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</si>
  <si>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</si>
  <si>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</si>
  <si>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</si>
  <si>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</si>
  <si>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</si>
  <si>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</si>
  <si>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</si>
  <si>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</si>
  <si>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</si>
  <si>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</si>
  <si>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</si>
  <si>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</si>
  <si>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</si>
  <si>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</si>
  <si>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</si>
  <si>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</si>
  <si>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</si>
  <si>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</si>
  <si>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</si>
  <si>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</si>
  <si>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</si>
  <si>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</si>
  <si>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</si>
  <si>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</si>
  <si>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</si>
  <si>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</si>
  <si>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</si>
  <si>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</si>
  <si>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</si>
  <si>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</si>
  <si>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</si>
  <si>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</si>
  <si>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</si>
  <si>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</si>
  <si>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</si>
  <si>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</si>
  <si>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</si>
  <si>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</si>
  <si>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</si>
  <si>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</si>
  <si>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</si>
  <si>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</si>
  <si>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</si>
  <si>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</si>
  <si>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</si>
  <si>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</si>
  <si>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</si>
  <si>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</si>
  <si>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</si>
  <si>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</si>
  <si>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</si>
  <si>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</si>
  <si>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</si>
  <si>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</si>
  <si>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</si>
  <si>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</si>
  <si>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</si>
  <si>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</si>
  <si>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</si>
  <si>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</si>
  <si>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</si>
  <si>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</si>
  <si>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</si>
  <si>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</si>
  <si>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</si>
  <si>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</si>
  <si>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</si>
  <si>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</si>
  <si>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</si>
  <si>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</si>
  <si>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</si>
  <si>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</si>
  <si>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</si>
  <si>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</si>
  <si>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</si>
  <si>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</si>
  <si>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</si>
  <si>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</si>
  <si>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</si>
  <si>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</si>
  <si>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</si>
  <si>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</si>
  <si>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</si>
  <si>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</si>
  <si>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</si>
  <si>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</si>
  <si>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</si>
  <si>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</si>
  <si>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</si>
  <si>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</si>
  <si>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</si>
  <si>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</si>
  <si>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</si>
  <si>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</si>
  <si>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</si>
  <si>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</si>
  <si>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</si>
  <si>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</si>
  <si>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</si>
  <si>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</si>
  <si>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</si>
  <si>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</si>
  <si>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</si>
  <si>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</si>
  <si>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</si>
  <si>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</si>
  <si>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</si>
  <si>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</si>
  <si>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</si>
  <si>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</si>
  <si>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</si>
  <si>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</si>
  <si>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</si>
  <si>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</si>
  <si>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</si>
  <si>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</si>
  <si>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</si>
  <si>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</si>
  <si>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</si>
  <si>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</si>
  <si>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</si>
  <si>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</si>
  <si>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</si>
  <si>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</si>
  <si>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</si>
  <si>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</si>
  <si>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</si>
  <si>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</si>
  <si>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</si>
  <si>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</si>
  <si>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</si>
  <si>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</si>
  <si>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</si>
  <si>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</si>
  <si>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</si>
  <si>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</si>
  <si>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</si>
  <si>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</si>
  <si>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</si>
  <si>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</si>
  <si>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</si>
  <si>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</si>
  <si>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</si>
  <si>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</si>
  <si>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</si>
  <si>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</si>
  <si>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</si>
  <si>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</si>
  <si>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</si>
  <si>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</si>
  <si>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</si>
  <si>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</si>
  <si>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</si>
  <si>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</si>
  <si>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</si>
  <si>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</si>
  <si>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</si>
  <si>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</si>
  <si>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</si>
  <si>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</si>
  <si>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</si>
  <si>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</si>
  <si>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</si>
  <si>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</si>
  <si>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</si>
  <si>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</si>
  <si>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</si>
  <si>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</si>
  <si>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</si>
  <si>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</si>
  <si>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</si>
  <si>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</si>
  <si>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</si>
  <si>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</si>
  <si>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</si>
  <si>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</si>
  <si>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</si>
  <si>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</si>
  <si>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</si>
  <si>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</si>
  <si>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</si>
  <si>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</si>
  <si>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</si>
  <si>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</si>
  <si>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</si>
  <si>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</si>
  <si>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</si>
  <si>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</si>
  <si>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</si>
  <si>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</si>
  <si>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</si>
  <si>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</si>
  <si>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</si>
  <si>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</si>
  <si>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</si>
  <si>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</si>
  <si>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</si>
  <si>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</si>
  <si>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</si>
  <si>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</si>
  <si>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</si>
  <si>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</si>
  <si>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</si>
  <si>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</si>
  <si>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</si>
  <si>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</si>
  <si>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</si>
  <si>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</si>
  <si>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</si>
  <si>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</si>
  <si>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</si>
  <si>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</si>
  <si>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</si>
  <si>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</si>
  <si>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</si>
  <si>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</si>
  <si>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</si>
  <si>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</si>
  <si>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</si>
  <si>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</si>
  <si>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</si>
  <si>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</si>
  <si>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</si>
  <si>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</si>
  <si>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</si>
  <si>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</si>
  <si>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</si>
  <si>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</si>
  <si>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</si>
  <si>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</si>
  <si>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</si>
  <si>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</si>
  <si>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</si>
  <si>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</si>
  <si>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</si>
  <si>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</si>
  <si>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</si>
  <si>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</si>
  <si>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</si>
  <si>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</si>
  <si>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</si>
  <si>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</si>
  <si>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</si>
  <si>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</si>
  <si>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</si>
  <si>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</si>
  <si>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</si>
  <si>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</si>
  <si>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</si>
  <si>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</si>
  <si>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</si>
  <si>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</si>
  <si>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</si>
  <si>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</si>
  <si>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</si>
  <si>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</si>
  <si>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</si>
  <si>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</si>
  <si>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</si>
  <si>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</si>
  <si>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</si>
  <si>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</si>
  <si>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</si>
  <si>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</si>
  <si>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</si>
  <si>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</si>
  <si>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</si>
  <si>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</si>
  <si>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</si>
  <si>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</si>
  <si>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</si>
  <si>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</si>
  <si>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</si>
  <si>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</si>
  <si>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</si>
  <si>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</si>
  <si>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</si>
  <si>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</si>
  <si>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</si>
  <si>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</si>
  <si>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</si>
  <si>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</si>
  <si>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</si>
  <si>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</si>
  <si>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</si>
  <si>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</si>
  <si>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</si>
  <si>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</si>
  <si>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</si>
  <si>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</si>
  <si>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</si>
  <si>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</si>
  <si>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</si>
  <si>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</si>
  <si>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</si>
  <si>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</si>
  <si>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</si>
  <si>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</si>
  <si>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</si>
  <si>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</si>
  <si>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</si>
  <si>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</si>
  <si>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</si>
  <si>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</si>
  <si>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</si>
  <si>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</si>
  <si>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</si>
  <si>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</si>
  <si>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</si>
  <si>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</si>
  <si>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</si>
  <si>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</si>
  <si>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</si>
  <si>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</si>
  <si>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</si>
  <si>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</si>
  <si>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</si>
  <si>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</si>
  <si>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</si>
  <si>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</si>
  <si>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</si>
  <si>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</si>
  <si>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</si>
  <si>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</si>
  <si>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</si>
  <si>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</si>
  <si>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</si>
  <si>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</si>
  <si>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</si>
  <si>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</si>
  <si>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</si>
  <si>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</si>
  <si>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</si>
  <si>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</si>
  <si>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</si>
  <si>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</si>
  <si>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</si>
  <si>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</si>
  <si>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</si>
  <si>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</si>
  <si>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</si>
  <si>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</si>
  <si>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</si>
  <si>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</si>
  <si>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</si>
  <si>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</si>
  <si>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</si>
  <si>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</si>
  <si>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</si>
  <si>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</si>
  <si>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</si>
  <si>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</si>
  <si>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</si>
  <si>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</si>
  <si>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</si>
  <si>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</si>
  <si>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</si>
  <si>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</si>
  <si>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</si>
  <si>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</si>
  <si>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</si>
  <si>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</si>
  <si>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</si>
  <si>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</si>
  <si>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</si>
  <si>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</si>
  <si>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</si>
  <si>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</si>
  <si>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</si>
  <si>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</si>
  <si>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</si>
  <si>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</si>
  <si>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</si>
  <si>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</si>
  <si>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</si>
  <si>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</si>
  <si>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</si>
  <si>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</si>
  <si>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</si>
  <si>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</si>
  <si>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</si>
  <si>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</si>
  <si>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</si>
  <si>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</si>
  <si>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</si>
  <si>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</si>
  <si>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</si>
  <si>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</si>
  <si>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</si>
  <si>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</si>
  <si>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</si>
  <si>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</si>
  <si>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</si>
  <si>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</si>
  <si>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</si>
  <si>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</si>
  <si>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</si>
  <si>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</si>
  <si>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</si>
  <si>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</si>
  <si>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</si>
  <si>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</si>
  <si>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</si>
  <si>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</si>
  <si>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</si>
  <si>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</si>
  <si>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</si>
  <si>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</si>
  <si>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</si>
  <si>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</si>
  <si>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</si>
  <si>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</si>
  <si>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</si>
  <si>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</si>
  <si>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</si>
  <si>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</si>
  <si>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</si>
  <si>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</si>
  <si>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</si>
  <si>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</si>
  <si>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</si>
  <si>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</si>
  <si>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</si>
  <si>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</si>
  <si>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</si>
  <si>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</si>
  <si>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</si>
  <si>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</si>
  <si>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</si>
  <si>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</si>
  <si>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</si>
  <si>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</si>
  <si>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</si>
  <si>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</si>
  <si>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</si>
  <si>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</si>
  <si>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</si>
  <si>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</si>
  <si>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</si>
  <si>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</si>
  <si>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</si>
  <si>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</si>
  <si>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</si>
  <si>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</si>
  <si>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</si>
  <si>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</si>
  <si>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</si>
  <si>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</si>
  <si>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</si>
  <si>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</si>
  <si>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</si>
  <si>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</si>
  <si>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</si>
  <si>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</si>
  <si>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</si>
  <si>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</si>
  <si>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</si>
  <si>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</si>
  <si>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</si>
  <si>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</si>
  <si>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</si>
  <si>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</si>
  <si>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</si>
  <si>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</si>
  <si>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</si>
  <si>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</si>
  <si>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</si>
  <si>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</si>
  <si>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</si>
  <si>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</si>
  <si>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</si>
  <si>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</si>
  <si>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</si>
  <si>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</si>
  <si>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</si>
  <si>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</si>
  <si>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</si>
  <si>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</si>
  <si>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</si>
  <si>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</si>
  <si>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</si>
  <si>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</si>
  <si>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</si>
  <si>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</si>
  <si>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</si>
  <si>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</si>
  <si>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</si>
  <si>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</si>
  <si>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</si>
  <si>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</si>
  <si>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</si>
  <si>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</si>
  <si>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</si>
  <si>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</si>
  <si>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</si>
  <si>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</si>
  <si>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</si>
  <si>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</si>
  <si>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</si>
  <si>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</si>
  <si>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</si>
  <si>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</si>
  <si>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</si>
  <si>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</si>
  <si>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</si>
  <si>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</si>
  <si>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</si>
  <si>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</si>
  <si>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</si>
  <si>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</si>
  <si>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</si>
  <si>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</si>
  <si>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</si>
  <si>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</si>
  <si>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</si>
  <si>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</si>
  <si>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</si>
  <si>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</si>
  <si>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</si>
  <si>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</si>
  <si>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</si>
  <si>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</si>
  <si>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</si>
  <si>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</si>
  <si>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</si>
  <si>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</si>
  <si>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</si>
  <si>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</si>
  <si>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</si>
  <si>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</si>
  <si>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</si>
  <si>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</si>
  <si>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</si>
  <si>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</si>
  <si>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</si>
  <si>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</si>
  <si>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</si>
  <si>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</si>
  <si>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</si>
  <si>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</si>
  <si>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</si>
  <si>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</si>
  <si>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</si>
  <si>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</si>
  <si>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</si>
  <si>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</si>
  <si>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</si>
  <si>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</si>
  <si>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</si>
  <si>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</si>
  <si>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</si>
  <si>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</si>
  <si>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</si>
  <si>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</si>
  <si>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</si>
  <si>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</si>
  <si>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</si>
  <si>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</si>
  <si>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</si>
  <si>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</si>
  <si>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</si>
  <si>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</si>
  <si>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</si>
  <si>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</si>
  <si>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</si>
  <si>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</si>
  <si>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</si>
  <si>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</si>
  <si>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</si>
  <si>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</si>
  <si>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</si>
  <si>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</si>
  <si>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</si>
  <si>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</si>
  <si>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</si>
  <si>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</si>
  <si>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</si>
  <si>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</si>
  <si>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</si>
  <si>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</si>
  <si>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</si>
  <si>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</si>
  <si>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</si>
  <si>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</si>
  <si>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</si>
  <si>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</si>
  <si>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</si>
  <si>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</si>
  <si>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</si>
  <si>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</si>
  <si>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</si>
  <si>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</si>
  <si>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</si>
  <si>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</si>
  <si>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</si>
  <si>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</si>
  <si>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</si>
  <si>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</si>
  <si>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</si>
  <si>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</si>
  <si>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</si>
  <si>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</si>
  <si>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</si>
  <si>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</si>
  <si>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</si>
  <si>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</si>
  <si>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</si>
  <si>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</si>
  <si>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</si>
  <si>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</si>
  <si>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</si>
  <si>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</si>
  <si>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</si>
  <si>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</si>
  <si>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</si>
  <si>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</si>
  <si>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</si>
  <si>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</si>
  <si>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</si>
  <si>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</si>
  <si>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</si>
  <si>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</si>
  <si>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</si>
  <si>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</si>
  <si>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</si>
  <si>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</si>
  <si>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</si>
  <si>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</si>
  <si>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</si>
  <si>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</si>
  <si>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</si>
  <si>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</si>
  <si>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</si>
  <si>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</si>
  <si>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</si>
  <si>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</si>
  <si>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</si>
  <si>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</si>
  <si>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</si>
  <si>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</si>
  <si>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</si>
  <si>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</si>
  <si>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</si>
  <si>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</si>
  <si>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</si>
  <si>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</si>
  <si>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</si>
  <si>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</si>
  <si>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</si>
  <si>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</si>
  <si>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</si>
  <si>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</si>
  <si>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</si>
  <si>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</si>
  <si>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</si>
  <si>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</si>
  <si>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</si>
  <si>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</si>
  <si>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</si>
  <si>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</si>
  <si>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</si>
  <si>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</si>
  <si>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</si>
  <si>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</si>
  <si>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</si>
  <si>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</si>
  <si>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</si>
  <si>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</si>
  <si>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</si>
  <si>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</si>
  <si>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</si>
  <si>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</si>
  <si>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</si>
  <si>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</si>
  <si>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</si>
  <si>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</si>
  <si>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</si>
  <si>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</si>
  <si>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</si>
  <si>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</si>
  <si>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</si>
  <si>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</si>
  <si>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</si>
  <si>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</si>
  <si>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</si>
  <si>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</si>
  <si>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</si>
  <si>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</si>
  <si>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</si>
  <si>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</si>
  <si>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</si>
  <si>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</si>
  <si>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</si>
  <si>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</si>
  <si>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</si>
  <si>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</si>
  <si>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</si>
  <si>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</si>
  <si>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</si>
  <si>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</si>
  <si>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</si>
  <si>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</si>
  <si>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</si>
  <si>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</si>
  <si>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</si>
  <si>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</si>
  <si>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</si>
  <si>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</si>
  <si>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</si>
  <si>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</si>
  <si>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</si>
  <si>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</si>
  <si>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</si>
  <si>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</si>
  <si>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</si>
  <si>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</si>
  <si>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</si>
  <si>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</si>
  <si>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</si>
  <si>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</si>
  <si>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</si>
  <si>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</si>
  <si>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</si>
  <si>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</si>
  <si>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</si>
  <si>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</si>
  <si>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</si>
  <si>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</si>
  <si>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</si>
  <si>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</si>
  <si>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</si>
  <si>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</si>
  <si>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</si>
  <si>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</si>
  <si>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</si>
  <si>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</si>
  <si>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</si>
  <si>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</si>
  <si>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</si>
  <si>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</si>
  <si>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</si>
  <si>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</si>
  <si>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</si>
  <si>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</si>
  <si>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</si>
  <si>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</si>
  <si>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</si>
  <si>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</si>
  <si>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</si>
  <si>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</si>
  <si>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</si>
  <si>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</si>
  <si>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</si>
  <si>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</si>
  <si>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</si>
  <si>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</si>
  <si>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</si>
  <si>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</si>
  <si>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</si>
  <si>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</si>
  <si>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</si>
  <si>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</si>
  <si>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</si>
  <si>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</si>
  <si>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</si>
  <si>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</si>
  <si>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</si>
  <si>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</si>
  <si>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</si>
  <si>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</si>
  <si>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</si>
  <si>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</si>
  <si>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</si>
  <si>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</si>
  <si>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</si>
  <si>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</si>
  <si>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</si>
  <si>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</si>
  <si>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</si>
  <si>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</si>
  <si>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</si>
  <si>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</si>
  <si>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</si>
  <si>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</si>
  <si>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</si>
  <si>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</si>
  <si>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</si>
  <si>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</si>
  <si>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</si>
  <si>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</si>
  <si>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</si>
  <si>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</si>
  <si>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</si>
  <si>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</si>
  <si>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</si>
  <si>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</si>
  <si>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</si>
  <si>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</si>
  <si>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</si>
  <si>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</si>
  <si>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</si>
  <si>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</si>
  <si>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</si>
  <si>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</si>
  <si>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</si>
  <si>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</si>
  <si>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</si>
  <si>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</si>
  <si>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</si>
  <si>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</si>
  <si>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</si>
  <si>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</si>
  <si>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</si>
  <si>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</si>
  <si>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</si>
  <si>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</si>
  <si>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</si>
  <si>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</si>
  <si>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</si>
  <si>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</si>
  <si>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</si>
  <si>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</si>
  <si>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</si>
  <si>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</si>
  <si>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</si>
  <si>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</si>
  <si>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</si>
  <si>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</si>
  <si>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</si>
  <si>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</si>
  <si>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</si>
  <si>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</si>
  <si>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</si>
  <si>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</si>
  <si>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</si>
  <si>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</si>
  <si>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</si>
  <si>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</si>
  <si>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</si>
  <si>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</si>
  <si>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</si>
  <si>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</si>
  <si>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</si>
  <si>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</si>
  <si>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</si>
  <si>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</si>
  <si>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</si>
  <si>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</si>
  <si>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</si>
  <si>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</si>
  <si>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</si>
  <si>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</si>
  <si>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</si>
  <si>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</si>
  <si>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</si>
  <si>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</si>
  <si>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</si>
  <si>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</si>
  <si>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</si>
  <si>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</si>
  <si>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</si>
  <si>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</si>
  <si>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</si>
  <si>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</si>
  <si>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</si>
  <si>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</si>
  <si>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</si>
  <si>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</si>
  <si>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</si>
  <si>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</si>
  <si>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</si>
  <si>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</si>
  <si>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</si>
  <si>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</si>
  <si>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</si>
  <si>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</si>
  <si>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</si>
  <si>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</si>
  <si>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</si>
  <si>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</si>
  <si>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</si>
  <si>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</si>
  <si>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</si>
  <si>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</si>
  <si>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</si>
  <si>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</si>
  <si>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</si>
  <si>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</si>
  <si>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</si>
  <si>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</si>
  <si>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</si>
  <si>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</si>
  <si>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</si>
  <si>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</si>
  <si>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</si>
  <si>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</si>
  <si>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</si>
  <si>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</si>
  <si>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</si>
  <si>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</si>
  <si>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</si>
  <si>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</si>
  <si>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</si>
  <si>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</si>
  <si>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</si>
  <si>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</si>
  <si>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</si>
  <si>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</si>
  <si>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</si>
  <si>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</si>
  <si>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</si>
  <si>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</si>
  <si>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</si>
  <si>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</si>
  <si>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</si>
  <si>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</si>
  <si>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</si>
  <si>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</si>
  <si>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</si>
  <si>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</si>
  <si>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</si>
  <si>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</si>
  <si>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</si>
  <si>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</si>
  <si>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</si>
  <si>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</si>
  <si>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</si>
  <si>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</si>
  <si>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</si>
  <si>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</si>
  <si>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</si>
  <si>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</si>
  <si>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</si>
  <si>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</si>
  <si>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</si>
  <si>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</si>
  <si>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</si>
  <si>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</si>
  <si>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</si>
  <si>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</si>
  <si>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</si>
  <si>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</si>
  <si>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</si>
  <si>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</si>
  <si>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</si>
  <si>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</si>
  <si>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</si>
  <si>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</si>
  <si>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</si>
  <si>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</si>
  <si>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</si>
  <si>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</si>
  <si>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</si>
  <si>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</si>
  <si>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</si>
  <si>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</si>
  <si>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</si>
  <si>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</si>
  <si>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</si>
  <si>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</si>
  <si>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</si>
  <si>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</si>
  <si>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</si>
  <si>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</si>
  <si>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</si>
  <si>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</si>
  <si>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</si>
  <si>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</si>
  <si>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</si>
  <si>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</si>
  <si>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</si>
  <si>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</si>
  <si>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</si>
  <si>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</si>
  <si>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</si>
  <si>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</si>
  <si>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</si>
  <si>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</si>
  <si>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</si>
  <si>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</si>
  <si>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</si>
  <si>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</si>
  <si>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</si>
  <si>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</si>
  <si>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</si>
  <si>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</si>
  <si>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</si>
  <si>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</si>
  <si>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</si>
  <si>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</si>
  <si>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</si>
  <si>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</si>
  <si>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</si>
  <si>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</si>
  <si>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</si>
  <si>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</si>
  <si>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</si>
  <si>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</si>
  <si>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</si>
  <si>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</si>
  <si>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</si>
  <si>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</si>
  <si>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</si>
  <si>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</si>
  <si>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</si>
  <si>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</si>
  <si>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</si>
  <si>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</si>
  <si>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</si>
  <si>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</si>
  <si>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</si>
  <si>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</si>
  <si>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</si>
  <si>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</si>
  <si>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</si>
  <si>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</si>
  <si>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</si>
  <si>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</si>
  <si>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</si>
  <si>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</si>
  <si>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</si>
  <si>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</si>
  <si>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</si>
  <si>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</si>
  <si>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</si>
  <si>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</si>
  <si>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</si>
  <si>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</si>
  <si>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</si>
  <si>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</si>
  <si>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</si>
  <si>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</si>
  <si>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</si>
  <si>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</si>
  <si>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</si>
  <si>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</si>
  <si>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</si>
  <si>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</si>
  <si>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</si>
  <si>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</si>
  <si>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</si>
  <si>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</si>
  <si>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</si>
  <si>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</si>
  <si>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</si>
  <si>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</si>
  <si>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</si>
  <si>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</si>
  <si>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</si>
  <si>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</si>
  <si>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</si>
  <si>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</si>
  <si>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</si>
  <si>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</si>
  <si>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</si>
  <si>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</si>
  <si>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</si>
  <si>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</si>
  <si>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</si>
  <si>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</si>
  <si>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</si>
  <si>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</si>
  <si>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</si>
  <si>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</si>
  <si>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</si>
  <si>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</si>
  <si>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</si>
  <si>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</si>
  <si>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</si>
  <si>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</si>
  <si>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</si>
  <si>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</si>
  <si>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</si>
  <si>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</si>
  <si>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</si>
  <si>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</si>
  <si>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</si>
  <si>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</si>
  <si>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</si>
  <si>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</si>
  <si>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</si>
  <si>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</si>
  <si>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</si>
  <si>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</si>
  <si>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</si>
  <si>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</si>
  <si>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</si>
  <si>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</si>
  <si>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</si>
  <si>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</si>
  <si>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</si>
  <si>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</si>
  <si>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</si>
  <si>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</si>
  <si>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</si>
  <si>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</si>
  <si>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</si>
  <si>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</si>
  <si>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</si>
  <si>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</si>
  <si>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</si>
  <si>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</si>
  <si>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</si>
  <si>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</si>
  <si>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</si>
  <si>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</si>
  <si>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</si>
  <si>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</si>
  <si>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</si>
  <si>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</si>
  <si>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</si>
  <si>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</si>
  <si>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</si>
  <si>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</si>
  <si>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</si>
  <si>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</si>
  <si>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</si>
  <si>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</si>
  <si>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</si>
  <si>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</si>
  <si>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</si>
  <si>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</si>
  <si>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</si>
  <si>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</si>
  <si>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</si>
  <si>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</si>
  <si>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</si>
  <si>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</si>
  <si>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</si>
  <si>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</si>
  <si>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</si>
  <si>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</si>
  <si>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</si>
  <si>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</si>
  <si>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</si>
  <si>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</si>
  <si>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</si>
  <si>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</si>
  <si>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</si>
  <si>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</si>
  <si>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</si>
  <si>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</si>
  <si>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</si>
  <si>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</si>
  <si>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</si>
  <si>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</si>
  <si>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</si>
  <si>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</si>
  <si>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</si>
  <si>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</si>
  <si>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</si>
  <si>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</si>
  <si>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</si>
  <si>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</si>
  <si>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</si>
  <si>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</si>
  <si>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</si>
  <si>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</si>
  <si>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</si>
  <si>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</si>
  <si>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</si>
  <si>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</si>
  <si>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</si>
  <si>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</si>
  <si>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</si>
  <si>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</si>
  <si>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</si>
  <si>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</si>
  <si>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</si>
  <si>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</si>
  <si>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</si>
  <si>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</si>
  <si>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</si>
  <si>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</si>
  <si>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</si>
  <si>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</si>
  <si>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</si>
  <si>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</si>
  <si>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</si>
  <si>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</si>
  <si>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</si>
  <si>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</si>
  <si>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</si>
  <si>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</si>
  <si>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</si>
  <si>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</si>
  <si>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</si>
  <si>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</si>
  <si>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</si>
  <si>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</si>
  <si>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</si>
  <si>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</si>
  <si>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</si>
  <si>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</si>
  <si>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</si>
  <si>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</si>
  <si>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</si>
  <si>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</si>
  <si>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</si>
  <si>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</si>
  <si>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</si>
  <si>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</si>
  <si>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</si>
  <si>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</si>
  <si>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</si>
  <si>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</si>
  <si>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</si>
  <si>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</si>
  <si>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</si>
  <si>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</si>
  <si>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</si>
  <si>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</si>
  <si>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</si>
  <si>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</si>
  <si>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US PAYING AGENT</t>
  </si>
  <si>
    <t>Deutsche Bank Trust Company Americas</t>
  </si>
  <si>
    <t>US TRANSFER AGENT</t>
  </si>
  <si>
    <t>PRINCIPAL PAYING AGENT</t>
  </si>
  <si>
    <t>Deutsche Bank AG, London Branch</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</si>
  <si>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</si>
  <si>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</si>
  <si>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</si>
  <si>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</si>
  <si>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</si>
  <si>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</si>
  <si>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</si>
  <si>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</si>
  <si>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</si>
  <si>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</si>
  <si>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REGISTRAR</t>
  </si>
  <si>
    <t>Deutsche Bank Luxembourg S.A</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</si>
  <si>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</si>
  <si>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</si>
  <si>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</si>
  <si>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</si>
  <si>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</si>
  <si>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</si>
  <si>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</si>
  <si>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</si>
  <si>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</si>
  <si>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</si>
  <si>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</si>
  <si>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</si>
  <si>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</si>
  <si>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</si>
  <si>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</si>
  <si>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</si>
  <si>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</si>
  <si>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</si>
  <si>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</si>
  <si>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</si>
  <si>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</si>
  <si>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</si>
  <si>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</si>
  <si>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</si>
  <si>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</si>
  <si>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</si>
  <si>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</si>
  <si>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</si>
  <si>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</si>
  <si>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</si>
  <si>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</si>
  <si>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</si>
  <si>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</si>
  <si>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</si>
  <si>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</si>
  <si>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</si>
  <si>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</si>
  <si>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</si>
  <si>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</si>
  <si>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</si>
  <si>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</si>
  <si>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</si>
  <si>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</si>
  <si>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</si>
  <si>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</si>
  <si>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</si>
  <si>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</si>
  <si>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</si>
  <si>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</si>
  <si>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</si>
  <si>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</si>
  <si>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</si>
  <si>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</si>
  <si>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</si>
  <si>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</si>
  <si>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</si>
  <si>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</si>
  <si>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</si>
  <si>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</si>
  <si>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</si>
  <si>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</si>
  <si>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</si>
  <si>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</si>
  <si>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</si>
  <si>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</si>
  <si>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</si>
  <si>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</si>
  <si>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</si>
  <si>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</si>
  <si>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</si>
  <si>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</si>
  <si>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</si>
  <si>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</si>
  <si>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</si>
  <si>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</si>
  <si>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</si>
  <si>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</si>
  <si>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</si>
  <si>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</si>
  <si>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</si>
  <si>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</si>
  <si>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</si>
  <si>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</si>
  <si>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</si>
  <si>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</si>
  <si>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</si>
  <si>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</si>
  <si>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</si>
  <si>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</si>
  <si>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</si>
  <si>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</si>
  <si>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</si>
  <si>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20/04/2021</t>
  </si>
  <si>
    <t>Cut-off Date: 31/03/2021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</si>
</sst>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coveredbondlabel.com/issuers/harmonised-transparency-template/"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1199</v>
      </c>
    </row>
    <row r="3">
      <c r="A3" s="126"/>
    </row>
    <row r="4" ht="34.5">
      <c r="A4" s="127" t="s">
        <v>1200</v>
      </c>
    </row>
    <row r="5" ht="34.5">
      <c r="A5" s="127" t="s">
        <v>1201</v>
      </c>
    </row>
    <row r="6" ht="34.5">
      <c r="A6" s="127" t="s">
        <v>1202</v>
      </c>
    </row>
    <row r="7" ht="17.25">
      <c r="A7" s="127"/>
    </row>
    <row r="8" ht="18.75">
      <c r="A8" s="128" t="s">
        <v>1203</v>
      </c>
    </row>
    <row r="9" ht="34.5">
      <c r="A9" s="137" t="s">
        <v>1366</v>
      </c>
    </row>
    <row r="10" ht="69">
      <c r="A10" s="130" t="s">
        <v>1204</v>
      </c>
    </row>
    <row r="11" ht="34.5">
      <c r="A11" s="130" t="s">
        <v>1205</v>
      </c>
    </row>
    <row r="12" ht="17.25">
      <c r="A12" s="130" t="s">
        <v>1206</v>
      </c>
    </row>
    <row r="13" ht="17.25">
      <c r="A13" s="130" t="s">
        <v>1207</v>
      </c>
    </row>
    <row r="14" ht="34.5">
      <c r="A14" s="130" t="s">
        <v>1208</v>
      </c>
    </row>
    <row r="15" ht="17.25">
      <c r="A15" s="130"/>
    </row>
    <row r="16" ht="18.75">
      <c r="A16" s="128" t="s">
        <v>1209</v>
      </c>
    </row>
    <row r="17" ht="17.25">
      <c r="A17" s="131" t="s">
        <v>1210</v>
      </c>
    </row>
    <row r="18" ht="34.5">
      <c r="A18" s="132" t="s">
        <v>1211</v>
      </c>
    </row>
    <row r="19" ht="34.5">
      <c r="A19" s="132" t="s">
        <v>1212</v>
      </c>
    </row>
    <row r="20" ht="51.75">
      <c r="A20" s="132" t="s">
        <v>1213</v>
      </c>
    </row>
    <row r="21" ht="86.25">
      <c r="A21" s="132" t="s">
        <v>1214</v>
      </c>
    </row>
    <row r="22" ht="51.75">
      <c r="A22" s="132" t="s">
        <v>1215</v>
      </c>
    </row>
    <row r="23" ht="34.5">
      <c r="A23" s="132" t="s">
        <v>1216</v>
      </c>
    </row>
    <row r="24" ht="17.25">
      <c r="A24" s="132" t="s">
        <v>1217</v>
      </c>
    </row>
    <row r="25" ht="17.25">
      <c r="A25" s="131" t="s">
        <v>1218</v>
      </c>
    </row>
    <row r="26" ht="51.75">
      <c r="A26" s="133" t="s">
        <v>1219</v>
      </c>
    </row>
    <row r="27" ht="17.25">
      <c r="A27" s="133" t="s">
        <v>1220</v>
      </c>
    </row>
    <row r="28" ht="17.25">
      <c r="A28" s="131" t="s">
        <v>1221</v>
      </c>
    </row>
    <row r="29" ht="34.5">
      <c r="A29" s="132" t="s">
        <v>1222</v>
      </c>
    </row>
    <row r="30" ht="34.5">
      <c r="A30" s="132" t="s">
        <v>1223</v>
      </c>
    </row>
    <row r="31" ht="34.5">
      <c r="A31" s="132" t="s">
        <v>1224</v>
      </c>
    </row>
    <row r="32" ht="34.5">
      <c r="A32" s="132" t="s">
        <v>1225</v>
      </c>
    </row>
    <row r="33" ht="17.25">
      <c r="A33" s="132"/>
    </row>
    <row r="34" ht="18.75">
      <c r="A34" s="128" t="s">
        <v>1226</v>
      </c>
    </row>
    <row r="35" ht="17.25">
      <c r="A35" s="131" t="s">
        <v>1227</v>
      </c>
    </row>
    <row r="36" ht="34.5">
      <c r="A36" s="132" t="s">
        <v>1228</v>
      </c>
    </row>
    <row r="37" ht="34.5">
      <c r="A37" s="132" t="s">
        <v>1229</v>
      </c>
    </row>
    <row r="38" ht="34.5">
      <c r="A38" s="132" t="s">
        <v>1230</v>
      </c>
    </row>
    <row r="39" ht="17.25">
      <c r="A39" s="132" t="s">
        <v>1231</v>
      </c>
    </row>
    <row r="40" ht="34.5">
      <c r="A40" s="132" t="s">
        <v>1232</v>
      </c>
    </row>
    <row r="41" ht="17.25">
      <c r="A41" s="131" t="s">
        <v>1233</v>
      </c>
    </row>
    <row r="42" ht="17.25">
      <c r="A42" s="132" t="s">
        <v>1234</v>
      </c>
    </row>
    <row r="43" ht="17.25">
      <c r="A43" s="133" t="s">
        <v>1235</v>
      </c>
    </row>
    <row r="44" ht="17.25">
      <c r="A44" s="131" t="s">
        <v>1236</v>
      </c>
    </row>
    <row r="45" ht="34.5">
      <c r="A45" s="133" t="s">
        <v>1237</v>
      </c>
    </row>
    <row r="46" ht="34.5">
      <c r="A46" s="132" t="s">
        <v>1238</v>
      </c>
    </row>
    <row r="47" ht="34.5">
      <c r="A47" s="132" t="s">
        <v>1239</v>
      </c>
    </row>
    <row r="48" ht="17.25">
      <c r="A48" s="132" t="s">
        <v>1240</v>
      </c>
    </row>
    <row r="49" ht="17.25">
      <c r="A49" s="133" t="s">
        <v>1241</v>
      </c>
    </row>
    <row r="50" ht="17.25">
      <c r="A50" s="131" t="s">
        <v>1242</v>
      </c>
    </row>
    <row r="51" ht="34.5">
      <c r="A51" s="133" t="s">
        <v>1243</v>
      </c>
    </row>
    <row r="52" ht="17.25">
      <c r="A52" s="132" t="s">
        <v>1244</v>
      </c>
    </row>
    <row r="53" ht="34.5">
      <c r="A53" s="133" t="s">
        <v>1245</v>
      </c>
    </row>
    <row r="54" ht="17.25">
      <c r="A54" s="131" t="s">
        <v>1246</v>
      </c>
    </row>
    <row r="55" ht="17.25">
      <c r="A55" s="133" t="s">
        <v>1247</v>
      </c>
    </row>
    <row r="56" ht="34.5">
      <c r="A56" s="132" t="s">
        <v>1248</v>
      </c>
    </row>
    <row r="57" ht="17.25">
      <c r="A57" s="132" t="s">
        <v>1249</v>
      </c>
    </row>
    <row r="58" ht="17.25">
      <c r="A58" s="132" t="s">
        <v>1250</v>
      </c>
    </row>
    <row r="59" ht="17.25">
      <c r="A59" s="131" t="s">
        <v>1251</v>
      </c>
    </row>
    <row r="60" ht="34.5">
      <c r="A60" s="132" t="s">
        <v>1252</v>
      </c>
    </row>
    <row r="61" ht="17.25">
      <c r="A61" s="134"/>
    </row>
    <row r="62" ht="18.75">
      <c r="A62" s="128" t="s">
        <v>1253</v>
      </c>
    </row>
    <row r="63" ht="17.25">
      <c r="A63" s="131" t="s">
        <v>1254</v>
      </c>
    </row>
    <row r="64" ht="34.5">
      <c r="A64" s="132" t="s">
        <v>1255</v>
      </c>
    </row>
    <row r="65" ht="17.25">
      <c r="A65" s="132" t="s">
        <v>1256</v>
      </c>
    </row>
    <row r="66" ht="34.5">
      <c r="A66" s="130" t="s">
        <v>1257</v>
      </c>
    </row>
    <row r="67" ht="34.5">
      <c r="A67" s="130" t="s">
        <v>1258</v>
      </c>
    </row>
    <row r="68" ht="34.5">
      <c r="A68" s="130" t="s">
        <v>1259</v>
      </c>
    </row>
    <row r="69" ht="17.25">
      <c r="A69" s="135" t="s">
        <v>1260</v>
      </c>
    </row>
    <row r="70" ht="51.75">
      <c r="A70" s="130" t="s">
        <v>1261</v>
      </c>
    </row>
    <row r="71" ht="17.25">
      <c r="A71" s="130" t="s">
        <v>1262</v>
      </c>
    </row>
    <row r="72" ht="17.25">
      <c r="A72" s="135" t="s">
        <v>1263</v>
      </c>
    </row>
    <row r="73" ht="17.25">
      <c r="A73" s="130" t="s">
        <v>1264</v>
      </c>
    </row>
    <row r="74" ht="17.25">
      <c r="A74" s="135" t="s">
        <v>1265</v>
      </c>
    </row>
    <row r="75" ht="34.5">
      <c r="A75" s="130" t="s">
        <v>1266</v>
      </c>
    </row>
    <row r="76" ht="17.25">
      <c r="A76" s="130" t="s">
        <v>1267</v>
      </c>
    </row>
    <row r="77" ht="51.75">
      <c r="A77" s="130" t="s">
        <v>1268</v>
      </c>
    </row>
    <row r="78" ht="17.25">
      <c r="A78" s="135" t="s">
        <v>1269</v>
      </c>
    </row>
    <row r="79" ht="17.25">
      <c r="A79" s="129" t="s">
        <v>1270</v>
      </c>
    </row>
    <row r="80" ht="17.25">
      <c r="A80" s="135" t="s">
        <v>1271</v>
      </c>
    </row>
    <row r="81" ht="34.5">
      <c r="A81" s="130" t="s">
        <v>1272</v>
      </c>
    </row>
    <row r="82" ht="34.5">
      <c r="A82" s="130" t="s">
        <v>1273</v>
      </c>
    </row>
    <row r="83" ht="34.5">
      <c r="A83" s="130" t="s">
        <v>1274</v>
      </c>
    </row>
    <row r="84" ht="34.5">
      <c r="A84" s="130" t="s">
        <v>1275</v>
      </c>
    </row>
    <row r="85" ht="34.5">
      <c r="A85" s="130" t="s">
        <v>1276</v>
      </c>
    </row>
    <row r="86" ht="17.25">
      <c r="A86" s="135" t="s">
        <v>1277</v>
      </c>
    </row>
    <row r="87" ht="17.25">
      <c r="A87" s="130" t="s">
        <v>1278</v>
      </c>
    </row>
    <row r="88" ht="34.5">
      <c r="A88" s="130" t="s">
        <v>1279</v>
      </c>
    </row>
    <row r="89" ht="17.25">
      <c r="A89" s="135" t="s">
        <v>1280</v>
      </c>
    </row>
    <row r="90" ht="34.5">
      <c r="A90" s="130" t="s">
        <v>1281</v>
      </c>
    </row>
    <row r="91" ht="17.25">
      <c r="A91" s="135" t="s">
        <v>1282</v>
      </c>
    </row>
    <row r="92" ht="17.25">
      <c r="A92" s="129" t="s">
        <v>1283</v>
      </c>
    </row>
    <row r="93" ht="17.25">
      <c r="A93" s="130" t="s">
        <v>1284</v>
      </c>
    </row>
    <row r="94" ht="17.25">
      <c r="A94" s="130"/>
    </row>
    <row r="95" ht="18.75">
      <c r="A95" s="128" t="s">
        <v>1285</v>
      </c>
    </row>
    <row r="96" ht="34.5">
      <c r="A96" s="129" t="s">
        <v>1286</v>
      </c>
    </row>
    <row r="97" ht="17.25">
      <c r="A97" s="129" t="s">
        <v>1287</v>
      </c>
    </row>
    <row r="98" ht="17.25">
      <c r="A98" s="135" t="s">
        <v>1288</v>
      </c>
    </row>
    <row r="99" ht="17.25">
      <c r="A99" s="127" t="s">
        <v>1289</v>
      </c>
    </row>
    <row r="100" ht="17.25">
      <c r="A100" s="130" t="s">
        <v>1290</v>
      </c>
    </row>
    <row r="101" ht="17.25">
      <c r="A101" s="130" t="s">
        <v>1291</v>
      </c>
    </row>
    <row r="102" ht="17.25">
      <c r="A102" s="130" t="s">
        <v>1292</v>
      </c>
    </row>
    <row r="103" ht="17.25">
      <c r="A103" s="130" t="s">
        <v>1293</v>
      </c>
    </row>
    <row r="104" ht="34.5">
      <c r="A104" s="130" t="s">
        <v>1294</v>
      </c>
    </row>
    <row r="105" ht="17.25">
      <c r="A105" s="127" t="s">
        <v>1295</v>
      </c>
    </row>
    <row r="106" ht="17.25">
      <c r="A106" s="130" t="s">
        <v>1296</v>
      </c>
    </row>
    <row r="107" ht="17.25">
      <c r="A107" s="130" t="s">
        <v>1297</v>
      </c>
    </row>
    <row r="108" ht="17.25">
      <c r="A108" s="130" t="s">
        <v>1298</v>
      </c>
    </row>
    <row r="109" ht="17.25">
      <c r="A109" s="130" t="s">
        <v>1299</v>
      </c>
    </row>
    <row r="110" ht="17.25">
      <c r="A110" s="130" t="s">
        <v>1300</v>
      </c>
    </row>
    <row r="111" ht="17.25">
      <c r="A111" s="130" t="s">
        <v>1301</v>
      </c>
    </row>
    <row r="112" ht="17.25">
      <c r="A112" s="135" t="s">
        <v>1302</v>
      </c>
    </row>
    <row r="113" ht="17.25">
      <c r="A113" s="130" t="s">
        <v>1303</v>
      </c>
    </row>
    <row r="114" ht="17.25">
      <c r="A114" s="127" t="s">
        <v>1304</v>
      </c>
    </row>
    <row r="115" ht="17.25">
      <c r="A115" s="130" t="s">
        <v>1305</v>
      </c>
    </row>
    <row r="116" ht="17.25">
      <c r="A116" s="130" t="s">
        <v>1306</v>
      </c>
    </row>
    <row r="117" ht="17.25">
      <c r="A117" s="127" t="s">
        <v>1307</v>
      </c>
    </row>
    <row r="118" ht="17.25">
      <c r="A118" s="130" t="s">
        <v>1308</v>
      </c>
    </row>
    <row r="119" ht="17.25">
      <c r="A119" s="130" t="s">
        <v>1309</v>
      </c>
    </row>
    <row r="120" ht="17.25">
      <c r="A120" s="130" t="s">
        <v>1310</v>
      </c>
    </row>
    <row r="121" ht="17.25">
      <c r="A121" s="135" t="s">
        <v>1311</v>
      </c>
    </row>
    <row r="122" ht="17.25">
      <c r="A122" s="127" t="s">
        <v>1312</v>
      </c>
    </row>
    <row r="123" ht="17.25">
      <c r="A123" s="127" t="s">
        <v>1313</v>
      </c>
    </row>
    <row r="124" ht="17.25">
      <c r="A124" s="130" t="s">
        <v>1314</v>
      </c>
    </row>
    <row r="125" ht="17.25">
      <c r="A125" s="130" t="s">
        <v>1315</v>
      </c>
    </row>
    <row r="126" ht="17.25">
      <c r="A126" s="130" t="s">
        <v>1316</v>
      </c>
    </row>
    <row r="127" ht="17.25">
      <c r="A127" s="130" t="s">
        <v>1317</v>
      </c>
    </row>
    <row r="128" ht="17.25">
      <c r="A128" s="130" t="s">
        <v>1318</v>
      </c>
    </row>
    <row r="129" ht="17.25">
      <c r="A129" s="135" t="s">
        <v>1319</v>
      </c>
    </row>
    <row r="130" ht="34.5">
      <c r="A130" s="130" t="s">
        <v>1320</v>
      </c>
    </row>
    <row r="131" ht="69">
      <c r="A131" s="130" t="s">
        <v>1321</v>
      </c>
    </row>
    <row r="132" ht="34.5">
      <c r="A132" s="130" t="s">
        <v>1322</v>
      </c>
    </row>
    <row r="133" ht="17.25">
      <c r="A133" s="135" t="s">
        <v>1323</v>
      </c>
    </row>
    <row r="134" ht="34.5">
      <c r="A134" s="127" t="s">
        <v>1324</v>
      </c>
    </row>
    <row r="135" ht="17.25">
      <c r="A135" s="127"/>
    </row>
    <row r="136" ht="18.75">
      <c r="A136" s="128" t="s">
        <v>1325</v>
      </c>
    </row>
    <row r="137" ht="17.25">
      <c r="A137" s="130" t="s">
        <v>1326</v>
      </c>
    </row>
    <row r="138" ht="34.5">
      <c r="A138" s="132" t="s">
        <v>1327</v>
      </c>
    </row>
    <row r="139" ht="34.5">
      <c r="A139" s="132" t="s">
        <v>1328</v>
      </c>
    </row>
    <row r="140" ht="17.25">
      <c r="A140" s="131" t="s">
        <v>1329</v>
      </c>
    </row>
    <row r="141" ht="17.25">
      <c r="A141" s="136" t="s">
        <v>1330</v>
      </c>
    </row>
    <row r="142" ht="34.5">
      <c r="A142" s="133" t="s">
        <v>1331</v>
      </c>
    </row>
    <row r="143" ht="17.25">
      <c r="A143" s="132" t="s">
        <v>1332</v>
      </c>
    </row>
    <row r="144" ht="17.25">
      <c r="A144" s="132" t="s">
        <v>1333</v>
      </c>
    </row>
    <row r="145" ht="17.25">
      <c r="A145" s="136" t="s">
        <v>1334</v>
      </c>
    </row>
    <row r="146" ht="17.25">
      <c r="A146" s="131" t="s">
        <v>1335</v>
      </c>
    </row>
    <row r="147" ht="17.25">
      <c r="A147" s="136" t="s">
        <v>1336</v>
      </c>
    </row>
    <row r="148" ht="17.25">
      <c r="A148" s="132" t="s">
        <v>1337</v>
      </c>
    </row>
    <row r="149" ht="17.25">
      <c r="A149" s="132" t="s">
        <v>1338</v>
      </c>
    </row>
    <row r="150" ht="17.25">
      <c r="A150" s="132" t="s">
        <v>1339</v>
      </c>
    </row>
    <row r="151" ht="34.5">
      <c r="A151" s="136" t="s">
        <v>1340</v>
      </c>
    </row>
    <row r="152" ht="17.25">
      <c r="A152" s="131" t="s">
        <v>1341</v>
      </c>
    </row>
    <row r="153" ht="17.25">
      <c r="A153" s="132" t="s">
        <v>1342</v>
      </c>
    </row>
    <row r="154" ht="17.25">
      <c r="A154" s="132" t="s">
        <v>1343</v>
      </c>
    </row>
    <row r="155" ht="17.25">
      <c r="A155" s="132" t="s">
        <v>1344</v>
      </c>
    </row>
    <row r="156" ht="17.25">
      <c r="A156" s="132" t="s">
        <v>1345</v>
      </c>
    </row>
    <row r="157" ht="34.5">
      <c r="A157" s="132" t="s">
        <v>1346</v>
      </c>
    </row>
    <row r="158" ht="34.5">
      <c r="A158" s="132" t="s">
        <v>1347</v>
      </c>
    </row>
    <row r="159" ht="17.25">
      <c r="A159" s="131" t="s">
        <v>1348</v>
      </c>
    </row>
    <row r="160" ht="34.5">
      <c r="A160" s="132" t="s">
        <v>1349</v>
      </c>
    </row>
    <row r="161" ht="34.5">
      <c r="A161" s="132" t="s">
        <v>1350</v>
      </c>
    </row>
    <row r="162" ht="17.25">
      <c r="A162" s="132" t="s">
        <v>1351</v>
      </c>
    </row>
    <row r="163" ht="17.25">
      <c r="A163" s="131" t="s">
        <v>1352</v>
      </c>
    </row>
    <row r="164" ht="34.5">
      <c r="A164" s="138" t="s">
        <v>1367</v>
      </c>
    </row>
    <row r="165" ht="34.5">
      <c r="A165" s="132" t="s">
        <v>1353</v>
      </c>
    </row>
    <row r="166" ht="17.25">
      <c r="A166" s="131" t="s">
        <v>1354</v>
      </c>
    </row>
    <row r="167" ht="17.25">
      <c r="A167" s="132" t="s">
        <v>1355</v>
      </c>
    </row>
    <row r="168" ht="17.25">
      <c r="A168" s="131" t="s">
        <v>1356</v>
      </c>
    </row>
    <row r="169" ht="17.25">
      <c r="A169" s="133" t="s">
        <v>1357</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1479</v>
      </c>
      <c r="B1" s="377"/>
    </row>
    <row r="2" ht="31.5">
      <c r="A2" s="189" t="s">
        <v>2418</v>
      </c>
      <c r="B2" s="189"/>
      <c r="C2" s="64"/>
      <c r="D2" s="64"/>
      <c r="E2" s="64"/>
      <c r="F2" s="223" t="s">
        <v>1975</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2419</v>
      </c>
      <c r="C6" s="380"/>
      <c r="D6" s="286"/>
      <c r="E6" s="232"/>
      <c r="F6" s="232"/>
      <c r="G6" s="232"/>
    </row>
    <row r="7">
      <c r="A7" s="337"/>
      <c r="B7" s="381" t="s">
        <v>1586</v>
      </c>
      <c r="C7" s="381"/>
      <c r="D7" s="334"/>
      <c r="E7" s="227"/>
      <c r="F7" s="227"/>
      <c r="G7" s="227"/>
    </row>
    <row r="8">
      <c r="A8" s="227"/>
      <c r="B8" s="382" t="s">
        <v>1587</v>
      </c>
      <c r="C8" s="383"/>
      <c r="D8" s="334"/>
      <c r="E8" s="227"/>
      <c r="F8" s="227"/>
      <c r="G8" s="227"/>
    </row>
    <row r="9">
      <c r="A9" s="227"/>
      <c r="B9" s="384" t="s">
        <v>1588</v>
      </c>
      <c r="C9" s="385"/>
      <c r="D9" s="334"/>
      <c r="E9" s="227"/>
      <c r="F9" s="227"/>
      <c r="G9" s="227"/>
    </row>
    <row r="10" ht="15.75" thickBot="1">
      <c r="A10" s="227"/>
      <c r="B10" s="386" t="s">
        <v>1589</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1586</v>
      </c>
      <c r="C14" s="378"/>
      <c r="D14" s="77"/>
      <c r="E14" s="77"/>
      <c r="F14" s="77"/>
      <c r="G14" s="77"/>
    </row>
    <row r="15">
      <c r="A15" s="85"/>
      <c r="B15" s="85" t="s">
        <v>1590</v>
      </c>
      <c r="C15" s="85" t="s">
        <v>65</v>
      </c>
      <c r="D15" s="85" t="s">
        <v>1591</v>
      </c>
      <c r="E15" s="85"/>
      <c r="F15" s="85" t="s">
        <v>1592</v>
      </c>
      <c r="G15" s="85" t="s">
        <v>1593</v>
      </c>
    </row>
    <row r="16">
      <c r="A16" s="227" t="s">
        <v>1594</v>
      </c>
      <c r="B16" s="225" t="s">
        <v>1595</v>
      </c>
      <c r="C16" s="343"/>
      <c r="D16" s="344"/>
      <c r="E16" s="224"/>
      <c r="F16" s="254">
        <f>IF(OR('B1. HTT Mortgage Assets'!$C$15=0,C16="[For completion]"),"",C16/'B1. HTT Mortgage Assets'!$C$15)</f>
        <v>0</v>
      </c>
      <c r="G16" s="254">
        <f>IF(OR('B1. HTT Mortgage Assets'!$F$28=0,D16="[For completion]"),"",D16/'B1. HTT Mortgage Assets'!$F$28)</f>
        <v>0</v>
      </c>
    </row>
    <row r="17">
      <c r="A17" s="227" t="s">
        <v>1597</v>
      </c>
      <c r="B17" s="244" t="s">
        <v>2330</v>
      </c>
      <c r="C17" s="343"/>
      <c r="D17" s="344"/>
      <c r="E17" s="224"/>
      <c r="F17" s="254">
        <f>IF(OR('B1. HTT Mortgage Assets'!$C$15=0,C17="[For completion]"),"",C17/'B1. HTT Mortgage Assets'!$C$15)</f>
        <v>0</v>
      </c>
      <c r="G17" s="254">
        <f>IF(OR('B1. HTT Mortgage Assets'!$F$28=0,D17="[For completion]"),"",D17/'B1. HTT Mortgage Assets'!$F$28)</f>
        <v>0</v>
      </c>
    </row>
    <row r="18">
      <c r="A18" s="227" t="s">
        <v>1598</v>
      </c>
      <c r="B18" s="244" t="s">
        <v>1600</v>
      </c>
      <c r="C18" s="343"/>
      <c r="D18" s="344"/>
      <c r="E18" s="224"/>
      <c r="F18" s="254">
        <f>IF(OR('B1. HTT Mortgage Assets'!$C$15=0,C18="[For completion]"),"",C18/'B1. HTT Mortgage Assets'!$C$15)</f>
        <v>0</v>
      </c>
      <c r="G18" s="254">
        <f>IF(OR('B1. HTT Mortgage Assets'!$F$28=0,D18="[For completion]"),"",D18/'B1. HTT Mortgage Assets'!$F$28)</f>
        <v>0</v>
      </c>
    </row>
    <row r="19">
      <c r="A19" s="286" t="s">
        <v>1599</v>
      </c>
      <c r="B19" s="244" t="s">
        <v>1938</v>
      </c>
      <c r="C19" s="260">
        <f>SUM(C16:C18)</f>
        <v>0</v>
      </c>
      <c r="D19" s="258">
        <v>0</v>
      </c>
      <c r="E19" s="224"/>
      <c r="F19" s="254">
        <v>0</v>
      </c>
      <c r="G19" s="254">
        <v>0</v>
      </c>
    </row>
    <row r="20">
      <c r="A20" s="244" t="s">
        <v>2396</v>
      </c>
      <c r="B20" s="241" t="s">
        <v>101</v>
      </c>
      <c r="C20" s="345"/>
      <c r="D20" s="345"/>
      <c r="E20" s="224"/>
      <c r="F20" s="244"/>
      <c r="G20" s="244"/>
    </row>
    <row r="21">
      <c r="A21" s="244" t="s">
        <v>2397</v>
      </c>
      <c r="B21" s="241" t="s">
        <v>101</v>
      </c>
      <c r="C21" s="345"/>
      <c r="D21" s="345"/>
      <c r="E21" s="224"/>
      <c r="F21" s="244"/>
      <c r="G21" s="244"/>
    </row>
    <row r="22">
      <c r="A22" s="244" t="s">
        <v>2398</v>
      </c>
      <c r="B22" s="241" t="s">
        <v>101</v>
      </c>
      <c r="C22" s="345"/>
      <c r="D22" s="345"/>
      <c r="E22" s="224"/>
      <c r="F22" s="244"/>
      <c r="G22" s="244"/>
    </row>
    <row r="23">
      <c r="A23" s="244" t="s">
        <v>2399</v>
      </c>
      <c r="B23" s="241" t="s">
        <v>101</v>
      </c>
      <c r="C23" s="345"/>
      <c r="D23" s="345"/>
      <c r="E23" s="224"/>
      <c r="F23" s="244"/>
      <c r="G23" s="244"/>
    </row>
    <row r="24">
      <c r="A24" s="244" t="s">
        <v>2400</v>
      </c>
      <c r="B24" s="241" t="s">
        <v>101</v>
      </c>
      <c r="C24" s="345"/>
      <c r="D24" s="345"/>
      <c r="E24" s="224"/>
      <c r="F24" s="244"/>
      <c r="G24" s="244"/>
    </row>
    <row r="25" ht="18.75">
      <c r="A25" s="77"/>
      <c r="B25" s="378" t="s">
        <v>1587</v>
      </c>
      <c r="C25" s="378"/>
      <c r="D25" s="77"/>
      <c r="E25" s="77"/>
      <c r="F25" s="77"/>
      <c r="G25" s="77"/>
    </row>
    <row r="26">
      <c r="A26" s="85"/>
      <c r="B26" s="85" t="s">
        <v>1601</v>
      </c>
      <c r="C26" s="85" t="s">
        <v>65</v>
      </c>
      <c r="D26" s="85"/>
      <c r="E26" s="85"/>
      <c r="F26" s="85" t="s">
        <v>1602</v>
      </c>
      <c r="G26" s="85"/>
    </row>
    <row r="27">
      <c r="A27" s="237" t="s">
        <v>1603</v>
      </c>
      <c r="B27" s="237" t="s">
        <v>429</v>
      </c>
      <c r="C27" s="346"/>
      <c r="D27" s="255"/>
      <c r="E27" s="237"/>
      <c r="F27" s="254" t="str">
        <f>IF($C$30=0,"",IF(C27="[For completion]","",C27/$C$30))</f>
        <v/>
      </c>
      <c r="G27" s="224"/>
    </row>
    <row r="28">
      <c r="A28" s="237" t="s">
        <v>1604</v>
      </c>
      <c r="B28" s="237" t="s">
        <v>431</v>
      </c>
      <c r="C28" s="346"/>
      <c r="D28" s="255"/>
      <c r="E28" s="237"/>
      <c r="F28" s="254" t="str">
        <f>IF($C$30=0,"",IF(C28="[For completion]","",C28/$C$30))</f>
        <v/>
      </c>
      <c r="G28" s="224"/>
    </row>
    <row r="29">
      <c r="A29" s="237" t="s">
        <v>1605</v>
      </c>
      <c r="B29" s="237" t="s">
        <v>97</v>
      </c>
      <c r="C29" s="346"/>
      <c r="D29" s="255"/>
      <c r="E29" s="237"/>
      <c r="F29" s="254" t="str">
        <f>IF($C$30=0,"",IF(C29="[For completion]","",C29/$C$30))</f>
        <v/>
      </c>
      <c r="G29" s="224"/>
    </row>
    <row r="30">
      <c r="A30" s="237" t="s">
        <v>1606</v>
      </c>
      <c r="B30" s="239" t="s">
        <v>99</v>
      </c>
      <c r="C30" s="255">
        <f>SUM(C27:C29)</f>
        <v>0</v>
      </c>
      <c r="D30" s="237"/>
      <c r="E30" s="237"/>
      <c r="F30" s="252">
        <v>0</v>
      </c>
      <c r="G30" s="224"/>
    </row>
    <row r="31">
      <c r="A31" s="237" t="s">
        <v>1607</v>
      </c>
      <c r="B31" s="241" t="s">
        <v>1368</v>
      </c>
      <c r="C31" s="346"/>
      <c r="D31" s="237"/>
      <c r="E31" s="237"/>
      <c r="F31" s="254" t="str">
        <f>IF($C$30=0,"",IF(C31="[For completion]","",C31/$C$30))</f>
        <v/>
      </c>
      <c r="G31" s="224"/>
    </row>
    <row r="32">
      <c r="A32" s="237" t="s">
        <v>1608</v>
      </c>
      <c r="B32" s="241" t="s">
        <v>2401</v>
      </c>
      <c r="C32" s="346"/>
      <c r="D32" s="237"/>
      <c r="E32" s="237"/>
      <c r="F32" s="254" t="str">
        <f>IF($C$30=0,"",IF(C32="[For completion]","",C32/$C$30))</f>
        <v/>
      </c>
      <c r="G32" s="72"/>
    </row>
    <row r="33">
      <c r="A33" s="237" t="s">
        <v>1609</v>
      </c>
      <c r="B33" s="241" t="s">
        <v>2402</v>
      </c>
      <c r="C33" s="346"/>
      <c r="D33" s="237"/>
      <c r="E33" s="237"/>
      <c r="F33" s="254" t="str">
        <f>IF($C$30=0,"",IF(C33="[For completion]","",C33/$C$30))</f>
        <v/>
      </c>
      <c r="G33" s="72"/>
    </row>
    <row r="34">
      <c r="A34" s="237" t="s">
        <v>1610</v>
      </c>
      <c r="B34" s="241" t="s">
        <v>2403</v>
      </c>
      <c r="C34" s="346"/>
      <c r="D34" s="237"/>
      <c r="E34" s="237"/>
      <c r="F34" s="254" t="str">
        <f>IF($C$30=0,"",IF(C34="[For completion]","",C34/$C$30))</f>
        <v/>
      </c>
      <c r="G34" s="72"/>
    </row>
    <row r="35">
      <c r="A35" s="237" t="s">
        <v>1611</v>
      </c>
      <c r="B35" s="241" t="s">
        <v>1939</v>
      </c>
      <c r="C35" s="346"/>
      <c r="D35" s="237"/>
      <c r="E35" s="237"/>
      <c r="F35" s="254" t="str">
        <f>IF($C$30=0,"",IF(C35="[For completion]","",C35/$C$30))</f>
        <v/>
      </c>
      <c r="G35" s="72"/>
    </row>
    <row r="36">
      <c r="A36" s="237" t="s">
        <v>1612</v>
      </c>
      <c r="B36" s="241" t="s">
        <v>2404</v>
      </c>
      <c r="C36" s="346"/>
      <c r="D36" s="237"/>
      <c r="E36" s="237"/>
      <c r="F36" s="254" t="str">
        <f>IF($C$30=0,"",IF(C36="[For completion]","",C36/$C$30))</f>
        <v/>
      </c>
      <c r="G36" s="232"/>
    </row>
    <row r="37">
      <c r="A37" s="237" t="s">
        <v>1613</v>
      </c>
      <c r="B37" s="241" t="s">
        <v>2405</v>
      </c>
      <c r="C37" s="346"/>
      <c r="D37" s="237"/>
      <c r="E37" s="237"/>
      <c r="F37" s="254" t="str">
        <f>IF($C$30=0,"",IF(C37="[For completion]","",C37/$C$30))</f>
        <v/>
      </c>
      <c r="G37" s="72"/>
    </row>
    <row r="38">
      <c r="A38" s="237" t="s">
        <v>1614</v>
      </c>
      <c r="B38" s="241" t="s">
        <v>2406</v>
      </c>
      <c r="C38" s="346"/>
      <c r="D38" s="237"/>
      <c r="E38" s="237"/>
      <c r="F38" s="254" t="str">
        <f>IF($C$30=0,"",IF(C38="[For completion]","",C38/$C$30))</f>
        <v/>
      </c>
      <c r="G38" s="72"/>
    </row>
    <row r="39">
      <c r="A39" s="237" t="s">
        <v>1615</v>
      </c>
      <c r="B39" s="241" t="s">
        <v>1940</v>
      </c>
      <c r="C39" s="346"/>
      <c r="D39" s="237"/>
      <c r="E39" s="224"/>
      <c r="F39" s="254" t="str">
        <f>IF($C$30=0,"",IF(C39="[For completion]","",C39/$C$30))</f>
        <v/>
      </c>
      <c r="G39" s="72"/>
    </row>
    <row r="40">
      <c r="A40" s="237" t="s">
        <v>1616</v>
      </c>
      <c r="B40" s="348" t="s">
        <v>101</v>
      </c>
      <c r="C40" s="346"/>
      <c r="D40" s="237"/>
      <c r="E40" s="224"/>
      <c r="F40" s="244"/>
      <c r="G40" s="244"/>
    </row>
    <row r="41">
      <c r="A41" s="237" t="s">
        <v>1617</v>
      </c>
      <c r="B41" s="348" t="s">
        <v>101</v>
      </c>
      <c r="C41" s="347"/>
      <c r="D41" s="236"/>
      <c r="E41" s="224"/>
      <c r="F41" s="244"/>
      <c r="G41" s="244"/>
    </row>
    <row r="42">
      <c r="A42" s="237" t="s">
        <v>1618</v>
      </c>
      <c r="B42" s="348" t="s">
        <v>101</v>
      </c>
      <c r="C42" s="347"/>
      <c r="D42" s="236"/>
      <c r="E42" s="236"/>
      <c r="F42" s="244"/>
      <c r="G42" s="244"/>
    </row>
    <row r="43">
      <c r="A43" s="237" t="s">
        <v>1619</v>
      </c>
      <c r="B43" s="348" t="s">
        <v>101</v>
      </c>
      <c r="C43" s="347"/>
      <c r="D43" s="236"/>
      <c r="E43" s="236"/>
      <c r="F43" s="244"/>
      <c r="G43" s="244"/>
    </row>
    <row r="44">
      <c r="A44" s="237" t="s">
        <v>1620</v>
      </c>
      <c r="B44" s="348" t="s">
        <v>101</v>
      </c>
      <c r="C44" s="347"/>
      <c r="D44" s="236"/>
      <c r="E44" s="236"/>
      <c r="F44" s="244"/>
      <c r="G44" s="244"/>
    </row>
    <row r="45">
      <c r="A45" s="237" t="s">
        <v>1621</v>
      </c>
      <c r="B45" s="348" t="s">
        <v>101</v>
      </c>
      <c r="C45" s="347"/>
      <c r="D45" s="236"/>
      <c r="E45" s="236"/>
      <c r="F45" s="244"/>
      <c r="G45" s="244"/>
    </row>
    <row r="46">
      <c r="A46" s="237" t="s">
        <v>1622</v>
      </c>
      <c r="B46" s="348" t="s">
        <v>101</v>
      </c>
      <c r="C46" s="347"/>
      <c r="D46" s="236"/>
      <c r="E46" s="236"/>
      <c r="F46" s="244"/>
      <c r="G46" s="244"/>
    </row>
    <row r="47">
      <c r="A47" s="237" t="s">
        <v>1623</v>
      </c>
      <c r="B47" s="348" t="s">
        <v>101</v>
      </c>
      <c r="C47" s="347"/>
      <c r="D47" s="236"/>
      <c r="E47" s="236"/>
      <c r="F47" s="244"/>
    </row>
    <row r="48">
      <c r="A48" s="237" t="s">
        <v>1624</v>
      </c>
      <c r="B48" s="348" t="s">
        <v>101</v>
      </c>
      <c r="C48" s="347"/>
      <c r="D48" s="236"/>
      <c r="E48" s="236"/>
      <c r="F48" s="244"/>
      <c r="G48" s="224"/>
    </row>
    <row r="49">
      <c r="A49" s="85"/>
      <c r="B49" s="85" t="s">
        <v>446</v>
      </c>
      <c r="C49" s="85" t="s">
        <v>447</v>
      </c>
      <c r="D49" s="85" t="s">
        <v>448</v>
      </c>
      <c r="E49" s="85"/>
      <c r="F49" s="85" t="s">
        <v>1602</v>
      </c>
      <c r="G49" s="85"/>
    </row>
    <row r="50">
      <c r="A50" s="237" t="s">
        <v>1625</v>
      </c>
      <c r="B50" s="237" t="s">
        <v>1941</v>
      </c>
      <c r="C50" s="350"/>
      <c r="D50" s="350"/>
      <c r="E50" s="237"/>
      <c r="F50" s="256"/>
      <c r="G50" s="244"/>
    </row>
    <row r="51">
      <c r="A51" s="237" t="s">
        <v>1626</v>
      </c>
      <c r="B51" s="349" t="s">
        <v>453</v>
      </c>
      <c r="C51" s="351"/>
      <c r="D51" s="351"/>
      <c r="E51" s="237"/>
      <c r="F51" s="237"/>
      <c r="G51" s="244"/>
    </row>
    <row r="52">
      <c r="A52" s="237" t="s">
        <v>1627</v>
      </c>
      <c r="B52" s="349" t="s">
        <v>455</v>
      </c>
      <c r="C52" s="351"/>
      <c r="D52" s="351"/>
      <c r="E52" s="237"/>
      <c r="F52" s="237"/>
      <c r="G52" s="244"/>
    </row>
    <row r="53">
      <c r="A53" s="237" t="s">
        <v>1628</v>
      </c>
      <c r="B53" s="242"/>
      <c r="C53" s="237"/>
      <c r="D53" s="237"/>
      <c r="E53" s="237"/>
      <c r="F53" s="237"/>
      <c r="G53" s="244"/>
    </row>
    <row r="54">
      <c r="A54" s="237" t="s">
        <v>1629</v>
      </c>
      <c r="B54" s="242"/>
      <c r="C54" s="237"/>
      <c r="D54" s="237"/>
      <c r="E54" s="237"/>
      <c r="F54" s="237"/>
      <c r="G54" s="244"/>
    </row>
    <row r="55">
      <c r="A55" s="237" t="s">
        <v>1630</v>
      </c>
      <c r="B55" s="242"/>
      <c r="C55" s="237"/>
      <c r="D55" s="237"/>
      <c r="E55" s="237"/>
      <c r="F55" s="237"/>
      <c r="G55" s="244"/>
    </row>
    <row r="56">
      <c r="A56" s="237" t="s">
        <v>1631</v>
      </c>
      <c r="B56" s="242"/>
      <c r="C56" s="237"/>
      <c r="D56" s="237"/>
      <c r="E56" s="237"/>
      <c r="F56" s="237"/>
      <c r="G56" s="244"/>
    </row>
    <row r="57">
      <c r="A57" s="85"/>
      <c r="B57" s="85" t="s">
        <v>458</v>
      </c>
      <c r="C57" s="85" t="s">
        <v>459</v>
      </c>
      <c r="D57" s="85" t="s">
        <v>460</v>
      </c>
      <c r="E57" s="85"/>
      <c r="F57" s="85" t="s">
        <v>2513</v>
      </c>
      <c r="G57" s="85"/>
    </row>
    <row r="58">
      <c r="A58" s="237" t="s">
        <v>1632</v>
      </c>
      <c r="B58" s="237" t="s">
        <v>462</v>
      </c>
      <c r="C58" s="352"/>
      <c r="D58" s="352"/>
      <c r="E58" s="256"/>
      <c r="F58" s="252"/>
      <c r="G58" s="244"/>
    </row>
    <row r="59">
      <c r="A59" s="237" t="s">
        <v>1633</v>
      </c>
      <c r="B59" s="237"/>
      <c r="C59" s="252"/>
      <c r="D59" s="252"/>
      <c r="E59" s="256"/>
      <c r="F59" s="252"/>
      <c r="G59" s="244"/>
    </row>
    <row r="60">
      <c r="A60" s="237" t="s">
        <v>1634</v>
      </c>
      <c r="B60" s="237"/>
      <c r="C60" s="252"/>
      <c r="D60" s="252"/>
      <c r="E60" s="256"/>
      <c r="F60" s="252"/>
      <c r="G60" s="244"/>
    </row>
    <row r="61">
      <c r="A61" s="237" t="s">
        <v>1635</v>
      </c>
      <c r="B61" s="237"/>
      <c r="C61" s="252"/>
      <c r="D61" s="252"/>
      <c r="E61" s="256"/>
      <c r="F61" s="252"/>
      <c r="G61" s="244"/>
    </row>
    <row r="62">
      <c r="A62" s="237" t="s">
        <v>1636</v>
      </c>
      <c r="B62" s="237"/>
      <c r="C62" s="252"/>
      <c r="D62" s="252"/>
      <c r="E62" s="256"/>
      <c r="F62" s="252"/>
      <c r="G62" s="244"/>
    </row>
    <row r="63">
      <c r="A63" s="237" t="s">
        <v>1637</v>
      </c>
      <c r="B63" s="237"/>
      <c r="C63" s="252"/>
      <c r="D63" s="252"/>
      <c r="E63" s="256"/>
      <c r="F63" s="252"/>
      <c r="G63" s="244"/>
    </row>
    <row r="64">
      <c r="A64" s="237" t="s">
        <v>1638</v>
      </c>
      <c r="B64" s="237"/>
      <c r="C64" s="252"/>
      <c r="D64" s="252"/>
      <c r="E64" s="256"/>
      <c r="F64" s="252"/>
      <c r="G64" s="244"/>
    </row>
    <row r="65">
      <c r="A65" s="85"/>
      <c r="B65" s="85" t="s">
        <v>469</v>
      </c>
      <c r="C65" s="85" t="s">
        <v>459</v>
      </c>
      <c r="D65" s="85" t="s">
        <v>460</v>
      </c>
      <c r="E65" s="85"/>
      <c r="F65" s="85" t="s">
        <v>2513</v>
      </c>
      <c r="G65" s="85"/>
    </row>
    <row r="66">
      <c r="A66" s="237" t="s">
        <v>1639</v>
      </c>
      <c r="B66" s="243" t="s">
        <v>471</v>
      </c>
      <c r="C66" s="251">
        <f>SUM(C67:C93)</f>
        <v>0</v>
      </c>
      <c r="D66" s="251">
        <f>SUM(D67:D93)</f>
        <v>0</v>
      </c>
      <c r="E66" s="252"/>
      <c r="F66" s="251">
        <f>SUM(F67:F93)</f>
        <v>0</v>
      </c>
      <c r="G66" s="244"/>
    </row>
    <row r="67">
      <c r="A67" s="237" t="s">
        <v>1640</v>
      </c>
      <c r="B67" s="237" t="s">
        <v>473</v>
      </c>
      <c r="C67" s="352"/>
      <c r="D67" s="352"/>
      <c r="E67" s="252"/>
      <c r="F67" s="352"/>
      <c r="G67" s="244"/>
    </row>
    <row r="68">
      <c r="A68" s="237" t="s">
        <v>1641</v>
      </c>
      <c r="B68" s="237" t="s">
        <v>475</v>
      </c>
      <c r="C68" s="352"/>
      <c r="D68" s="352"/>
      <c r="E68" s="252"/>
      <c r="F68" s="352"/>
      <c r="G68" s="244"/>
    </row>
    <row r="69">
      <c r="A69" s="237" t="s">
        <v>1642</v>
      </c>
      <c r="B69" s="237" t="s">
        <v>477</v>
      </c>
      <c r="C69" s="352"/>
      <c r="D69" s="352"/>
      <c r="E69" s="252"/>
      <c r="F69" s="352"/>
      <c r="G69" s="244"/>
    </row>
    <row r="70">
      <c r="A70" s="237" t="s">
        <v>1643</v>
      </c>
      <c r="B70" s="237" t="s">
        <v>479</v>
      </c>
      <c r="C70" s="352"/>
      <c r="D70" s="352"/>
      <c r="E70" s="252"/>
      <c r="F70" s="352"/>
      <c r="G70" s="244"/>
    </row>
    <row r="71">
      <c r="A71" s="237" t="s">
        <v>1644</v>
      </c>
      <c r="B71" s="237" t="s">
        <v>481</v>
      </c>
      <c r="C71" s="352"/>
      <c r="D71" s="352"/>
      <c r="E71" s="252"/>
      <c r="F71" s="352"/>
      <c r="G71" s="244"/>
    </row>
    <row r="72">
      <c r="A72" s="237" t="s">
        <v>1645</v>
      </c>
      <c r="B72" s="237" t="s">
        <v>2514</v>
      </c>
      <c r="C72" s="352"/>
      <c r="D72" s="352"/>
      <c r="E72" s="252"/>
      <c r="F72" s="352"/>
      <c r="G72" s="244"/>
    </row>
    <row r="73">
      <c r="A73" s="237" t="s">
        <v>1646</v>
      </c>
      <c r="B73" s="237" t="s">
        <v>484</v>
      </c>
      <c r="C73" s="352"/>
      <c r="D73" s="352"/>
      <c r="E73" s="252"/>
      <c r="F73" s="352"/>
      <c r="G73" s="244"/>
    </row>
    <row r="74">
      <c r="A74" s="237" t="s">
        <v>1647</v>
      </c>
      <c r="B74" s="237" t="s">
        <v>486</v>
      </c>
      <c r="C74" s="352"/>
      <c r="D74" s="352"/>
      <c r="E74" s="252"/>
      <c r="F74" s="352"/>
      <c r="G74" s="244"/>
    </row>
    <row r="75">
      <c r="A75" s="237" t="s">
        <v>1648</v>
      </c>
      <c r="B75" s="237" t="s">
        <v>488</v>
      </c>
      <c r="C75" s="352"/>
      <c r="D75" s="352"/>
      <c r="E75" s="252"/>
      <c r="F75" s="352"/>
      <c r="G75" s="244"/>
    </row>
    <row r="76">
      <c r="A76" s="237" t="s">
        <v>1649</v>
      </c>
      <c r="B76" s="237" t="s">
        <v>490</v>
      </c>
      <c r="C76" s="352"/>
      <c r="D76" s="352"/>
      <c r="E76" s="252"/>
      <c r="F76" s="352"/>
      <c r="G76" s="244"/>
    </row>
    <row r="77">
      <c r="A77" s="237" t="s">
        <v>1650</v>
      </c>
      <c r="B77" s="237" t="s">
        <v>492</v>
      </c>
      <c r="C77" s="352"/>
      <c r="D77" s="352"/>
      <c r="E77" s="252"/>
      <c r="F77" s="352"/>
      <c r="G77" s="244"/>
    </row>
    <row r="78">
      <c r="A78" s="237" t="s">
        <v>1651</v>
      </c>
      <c r="B78" s="237" t="s">
        <v>494</v>
      </c>
      <c r="C78" s="352"/>
      <c r="D78" s="352"/>
      <c r="E78" s="252"/>
      <c r="F78" s="352"/>
      <c r="G78" s="244"/>
    </row>
    <row r="79">
      <c r="A79" s="237" t="s">
        <v>1652</v>
      </c>
      <c r="B79" s="237" t="s">
        <v>496</v>
      </c>
      <c r="C79" s="352"/>
      <c r="D79" s="352"/>
      <c r="E79" s="252"/>
      <c r="F79" s="352"/>
      <c r="G79" s="244"/>
    </row>
    <row r="80">
      <c r="A80" s="237" t="s">
        <v>1653</v>
      </c>
      <c r="B80" s="237" t="s">
        <v>498</v>
      </c>
      <c r="C80" s="352"/>
      <c r="D80" s="352"/>
      <c r="E80" s="252"/>
      <c r="F80" s="352"/>
      <c r="G80" s="244"/>
    </row>
    <row r="81">
      <c r="A81" s="237" t="s">
        <v>1654</v>
      </c>
      <c r="B81" s="237" t="s">
        <v>500</v>
      </c>
      <c r="C81" s="352"/>
      <c r="D81" s="352"/>
      <c r="E81" s="252"/>
      <c r="F81" s="352"/>
      <c r="G81" s="244"/>
    </row>
    <row r="82">
      <c r="A82" s="237" t="s">
        <v>1655</v>
      </c>
      <c r="B82" s="237" t="s">
        <v>3</v>
      </c>
      <c r="C82" s="352"/>
      <c r="D82" s="352"/>
      <c r="E82" s="252"/>
      <c r="F82" s="352"/>
      <c r="G82" s="244"/>
    </row>
    <row r="83">
      <c r="A83" s="237" t="s">
        <v>1656</v>
      </c>
      <c r="B83" s="237" t="s">
        <v>503</v>
      </c>
      <c r="C83" s="352"/>
      <c r="D83" s="352"/>
      <c r="E83" s="252"/>
      <c r="F83" s="352"/>
      <c r="G83" s="244"/>
    </row>
    <row r="84">
      <c r="A84" s="237" t="s">
        <v>1657</v>
      </c>
      <c r="B84" s="237" t="s">
        <v>505</v>
      </c>
      <c r="C84" s="352"/>
      <c r="D84" s="352"/>
      <c r="E84" s="252"/>
      <c r="F84" s="352"/>
      <c r="G84" s="244"/>
    </row>
    <row r="85">
      <c r="A85" s="237" t="s">
        <v>1658</v>
      </c>
      <c r="B85" s="237" t="s">
        <v>507</v>
      </c>
      <c r="C85" s="352"/>
      <c r="D85" s="352"/>
      <c r="E85" s="252"/>
      <c r="F85" s="352"/>
      <c r="G85" s="244"/>
    </row>
    <row r="86">
      <c r="A86" s="237" t="s">
        <v>1659</v>
      </c>
      <c r="B86" s="237" t="s">
        <v>509</v>
      </c>
      <c r="C86" s="352"/>
      <c r="D86" s="352"/>
      <c r="E86" s="252"/>
      <c r="F86" s="352"/>
      <c r="G86" s="244"/>
    </row>
    <row r="87">
      <c r="A87" s="237" t="s">
        <v>1660</v>
      </c>
      <c r="B87" s="237" t="s">
        <v>511</v>
      </c>
      <c r="C87" s="352"/>
      <c r="D87" s="352"/>
      <c r="E87" s="252"/>
      <c r="F87" s="352"/>
      <c r="G87" s="244"/>
    </row>
    <row r="88">
      <c r="A88" s="237" t="s">
        <v>1661</v>
      </c>
      <c r="B88" s="237" t="s">
        <v>513</v>
      </c>
      <c r="C88" s="352"/>
      <c r="D88" s="352"/>
      <c r="E88" s="252"/>
      <c r="F88" s="352"/>
      <c r="G88" s="244"/>
    </row>
    <row r="89">
      <c r="A89" s="237" t="s">
        <v>1662</v>
      </c>
      <c r="B89" s="237" t="s">
        <v>515</v>
      </c>
      <c r="C89" s="352"/>
      <c r="D89" s="352"/>
      <c r="E89" s="252"/>
      <c r="F89" s="352"/>
      <c r="G89" s="244"/>
    </row>
    <row r="90">
      <c r="A90" s="237" t="s">
        <v>1663</v>
      </c>
      <c r="B90" s="237" t="s">
        <v>517</v>
      </c>
      <c r="C90" s="352"/>
      <c r="D90" s="352"/>
      <c r="E90" s="252"/>
      <c r="F90" s="352"/>
      <c r="G90" s="244"/>
    </row>
    <row r="91">
      <c r="A91" s="237" t="s">
        <v>1664</v>
      </c>
      <c r="B91" s="237" t="s">
        <v>519</v>
      </c>
      <c r="C91" s="352"/>
      <c r="D91" s="352"/>
      <c r="E91" s="252"/>
      <c r="F91" s="352"/>
      <c r="G91" s="244"/>
    </row>
    <row r="92">
      <c r="A92" s="237" t="s">
        <v>1665</v>
      </c>
      <c r="B92" s="237" t="s">
        <v>521</v>
      </c>
      <c r="C92" s="352"/>
      <c r="D92" s="352"/>
      <c r="E92" s="252"/>
      <c r="F92" s="352"/>
      <c r="G92" s="244"/>
    </row>
    <row r="93">
      <c r="A93" s="237" t="s">
        <v>1666</v>
      </c>
      <c r="B93" s="237" t="s">
        <v>6</v>
      </c>
      <c r="C93" s="352"/>
      <c r="D93" s="352"/>
      <c r="E93" s="252"/>
      <c r="F93" s="352"/>
      <c r="G93" s="244"/>
    </row>
    <row r="94">
      <c r="A94" s="237" t="s">
        <v>1667</v>
      </c>
      <c r="B94" s="243" t="s">
        <v>269</v>
      </c>
      <c r="C94" s="251">
        <f>SUM(C95:C97)</f>
        <v>0</v>
      </c>
      <c r="D94" s="251">
        <f>SUM(D95:D97)</f>
        <v>0</v>
      </c>
      <c r="E94" s="251"/>
      <c r="F94" s="251">
        <f>SUM(F95:F97)</f>
        <v>0</v>
      </c>
      <c r="G94" s="244"/>
    </row>
    <row r="95">
      <c r="A95" s="237" t="s">
        <v>1668</v>
      </c>
      <c r="B95" s="237" t="s">
        <v>527</v>
      </c>
      <c r="C95" s="352"/>
      <c r="D95" s="352"/>
      <c r="E95" s="252"/>
      <c r="F95" s="352"/>
      <c r="G95" s="244"/>
    </row>
    <row r="96">
      <c r="A96" s="237" t="s">
        <v>1669</v>
      </c>
      <c r="B96" s="237" t="s">
        <v>529</v>
      </c>
      <c r="C96" s="352"/>
      <c r="D96" s="352"/>
      <c r="E96" s="252"/>
      <c r="F96" s="352"/>
      <c r="G96" s="244"/>
    </row>
    <row r="97">
      <c r="A97" s="237" t="s">
        <v>1670</v>
      </c>
      <c r="B97" s="237" t="s">
        <v>2</v>
      </c>
      <c r="C97" s="352"/>
      <c r="D97" s="352"/>
      <c r="E97" s="252"/>
      <c r="F97" s="352"/>
      <c r="G97" s="244"/>
    </row>
    <row r="98">
      <c r="A98" s="237" t="s">
        <v>1671</v>
      </c>
      <c r="B98" s="243" t="s">
        <v>97</v>
      </c>
      <c r="C98" s="251">
        <f>SUM(C99:C109)</f>
        <v>0</v>
      </c>
      <c r="D98" s="251">
        <f>SUM(D99:D109)</f>
        <v>0</v>
      </c>
      <c r="E98" s="251"/>
      <c r="F98" s="251">
        <f>SUM(F99:F109)</f>
        <v>0</v>
      </c>
      <c r="G98" s="244"/>
    </row>
    <row r="99">
      <c r="A99" s="237" t="s">
        <v>1672</v>
      </c>
      <c r="B99" s="244" t="s">
        <v>271</v>
      </c>
      <c r="C99" s="352"/>
      <c r="D99" s="352"/>
      <c r="E99" s="252"/>
      <c r="F99" s="352"/>
      <c r="G99" s="244"/>
    </row>
    <row r="100" s="224" customFormat="1">
      <c r="A100" s="237" t="s">
        <v>1673</v>
      </c>
      <c r="B100" s="237" t="s">
        <v>524</v>
      </c>
      <c r="C100" s="352"/>
      <c r="D100" s="352"/>
      <c r="E100" s="252"/>
      <c r="F100" s="352"/>
      <c r="G100" s="244"/>
    </row>
    <row r="101">
      <c r="A101" s="237" t="s">
        <v>1674</v>
      </c>
      <c r="B101" s="244" t="s">
        <v>273</v>
      </c>
      <c r="C101" s="352"/>
      <c r="D101" s="352"/>
      <c r="E101" s="252"/>
      <c r="F101" s="352"/>
      <c r="G101" s="244"/>
    </row>
    <row r="102">
      <c r="A102" s="237" t="s">
        <v>1675</v>
      </c>
      <c r="B102" s="244" t="s">
        <v>275</v>
      </c>
      <c r="C102" s="352"/>
      <c r="D102" s="352"/>
      <c r="E102" s="252"/>
      <c r="F102" s="352"/>
      <c r="G102" s="244"/>
    </row>
    <row r="103">
      <c r="A103" s="237" t="s">
        <v>1676</v>
      </c>
      <c r="B103" s="244" t="s">
        <v>12</v>
      </c>
      <c r="C103" s="352"/>
      <c r="D103" s="352"/>
      <c r="E103" s="252"/>
      <c r="F103" s="352"/>
      <c r="G103" s="244"/>
    </row>
    <row r="104">
      <c r="A104" s="237" t="s">
        <v>1677</v>
      </c>
      <c r="B104" s="244" t="s">
        <v>278</v>
      </c>
      <c r="C104" s="352"/>
      <c r="D104" s="352"/>
      <c r="E104" s="252"/>
      <c r="F104" s="352"/>
      <c r="G104" s="244"/>
    </row>
    <row r="105">
      <c r="A105" s="237" t="s">
        <v>1678</v>
      </c>
      <c r="B105" s="244" t="s">
        <v>280</v>
      </c>
      <c r="C105" s="352"/>
      <c r="D105" s="352"/>
      <c r="E105" s="252"/>
      <c r="F105" s="352"/>
      <c r="G105" s="244"/>
    </row>
    <row r="106">
      <c r="A106" s="237" t="s">
        <v>1679</v>
      </c>
      <c r="B106" s="244" t="s">
        <v>282</v>
      </c>
      <c r="C106" s="352"/>
      <c r="D106" s="352"/>
      <c r="E106" s="252"/>
      <c r="F106" s="352"/>
      <c r="G106" s="244"/>
    </row>
    <row r="107">
      <c r="A107" s="237" t="s">
        <v>1680</v>
      </c>
      <c r="B107" s="244" t="s">
        <v>284</v>
      </c>
      <c r="C107" s="352"/>
      <c r="D107" s="352"/>
      <c r="E107" s="252"/>
      <c r="F107" s="352"/>
      <c r="G107" s="244"/>
    </row>
    <row r="108">
      <c r="A108" s="237" t="s">
        <v>1681</v>
      </c>
      <c r="B108" s="244" t="s">
        <v>286</v>
      </c>
      <c r="C108" s="352"/>
      <c r="D108" s="352"/>
      <c r="E108" s="252"/>
      <c r="F108" s="352"/>
      <c r="G108" s="244"/>
    </row>
    <row r="109">
      <c r="A109" s="237" t="s">
        <v>1682</v>
      </c>
      <c r="B109" s="244" t="s">
        <v>97</v>
      </c>
      <c r="C109" s="352"/>
      <c r="D109" s="352"/>
      <c r="E109" s="252"/>
      <c r="F109" s="352"/>
      <c r="G109" s="244"/>
    </row>
    <row r="110">
      <c r="A110" s="237" t="s">
        <v>1977</v>
      </c>
      <c r="B110" s="348" t="s">
        <v>101</v>
      </c>
      <c r="C110" s="352"/>
      <c r="D110" s="352"/>
      <c r="E110" s="252"/>
      <c r="F110" s="352"/>
      <c r="G110" s="244"/>
    </row>
    <row r="111">
      <c r="A111" s="237" t="s">
        <v>1978</v>
      </c>
      <c r="B111" s="348" t="s">
        <v>101</v>
      </c>
      <c r="C111" s="352"/>
      <c r="D111" s="352"/>
      <c r="E111" s="252"/>
      <c r="F111" s="352"/>
      <c r="G111" s="244"/>
    </row>
    <row r="112">
      <c r="A112" s="237" t="s">
        <v>1979</v>
      </c>
      <c r="B112" s="348" t="s">
        <v>101</v>
      </c>
      <c r="C112" s="352"/>
      <c r="D112" s="352"/>
      <c r="E112" s="252"/>
      <c r="F112" s="352"/>
      <c r="G112" s="244"/>
    </row>
    <row r="113">
      <c r="A113" s="237" t="s">
        <v>1980</v>
      </c>
      <c r="B113" s="348" t="s">
        <v>101</v>
      </c>
      <c r="C113" s="352"/>
      <c r="D113" s="352"/>
      <c r="E113" s="252"/>
      <c r="F113" s="352"/>
      <c r="G113" s="244"/>
    </row>
    <row r="114">
      <c r="A114" s="237" t="s">
        <v>1981</v>
      </c>
      <c r="B114" s="348" t="s">
        <v>101</v>
      </c>
      <c r="C114" s="352"/>
      <c r="D114" s="352"/>
      <c r="E114" s="252"/>
      <c r="F114" s="352"/>
      <c r="G114" s="244"/>
    </row>
    <row r="115">
      <c r="A115" s="237" t="s">
        <v>1982</v>
      </c>
      <c r="B115" s="348" t="s">
        <v>101</v>
      </c>
      <c r="C115" s="352"/>
      <c r="D115" s="352"/>
      <c r="E115" s="252"/>
      <c r="F115" s="352"/>
      <c r="G115" s="244"/>
    </row>
    <row r="116">
      <c r="A116" s="237" t="s">
        <v>1983</v>
      </c>
      <c r="B116" s="348" t="s">
        <v>101</v>
      </c>
      <c r="C116" s="352"/>
      <c r="D116" s="352"/>
      <c r="E116" s="252"/>
      <c r="F116" s="352"/>
      <c r="G116" s="244"/>
    </row>
    <row r="117">
      <c r="A117" s="237" t="s">
        <v>1984</v>
      </c>
      <c r="B117" s="348" t="s">
        <v>101</v>
      </c>
      <c r="C117" s="352"/>
      <c r="D117" s="352"/>
      <c r="E117" s="252"/>
      <c r="F117" s="352"/>
      <c r="G117" s="244"/>
    </row>
    <row r="118">
      <c r="A118" s="237" t="s">
        <v>1985</v>
      </c>
      <c r="B118" s="348" t="s">
        <v>101</v>
      </c>
      <c r="C118" s="352"/>
      <c r="D118" s="352"/>
      <c r="E118" s="252"/>
      <c r="F118" s="352"/>
      <c r="G118" s="244"/>
    </row>
    <row r="119">
      <c r="A119" s="237" t="s">
        <v>1986</v>
      </c>
      <c r="B119" s="348" t="s">
        <v>101</v>
      </c>
      <c r="C119" s="352"/>
      <c r="D119" s="352"/>
      <c r="E119" s="252"/>
      <c r="F119" s="352"/>
      <c r="G119" s="244"/>
    </row>
    <row r="120">
      <c r="A120" s="85"/>
      <c r="B120" s="85" t="s">
        <v>1519</v>
      </c>
      <c r="C120" s="85" t="s">
        <v>459</v>
      </c>
      <c r="D120" s="85" t="s">
        <v>460</v>
      </c>
      <c r="E120" s="85"/>
      <c r="F120" s="85" t="s">
        <v>427</v>
      </c>
      <c r="G120" s="85"/>
    </row>
    <row r="121">
      <c r="A121" s="237" t="s">
        <v>1683</v>
      </c>
      <c r="B121" s="345"/>
      <c r="C121" s="352"/>
      <c r="D121" s="352"/>
      <c r="E121" s="252"/>
      <c r="F121" s="352"/>
      <c r="G121" s="244"/>
    </row>
    <row r="122">
      <c r="A122" s="237" t="s">
        <v>1684</v>
      </c>
      <c r="B122" s="345"/>
      <c r="C122" s="352"/>
      <c r="D122" s="352"/>
      <c r="E122" s="252"/>
      <c r="F122" s="352"/>
      <c r="G122" s="244"/>
    </row>
    <row r="123">
      <c r="A123" s="237" t="s">
        <v>1685</v>
      </c>
      <c r="B123" s="345"/>
      <c r="C123" s="352"/>
      <c r="D123" s="352"/>
      <c r="E123" s="252"/>
      <c r="F123" s="352"/>
      <c r="G123" s="244"/>
    </row>
    <row r="124">
      <c r="A124" s="237" t="s">
        <v>1686</v>
      </c>
      <c r="B124" s="345"/>
      <c r="C124" s="352"/>
      <c r="D124" s="352"/>
      <c r="E124" s="252"/>
      <c r="F124" s="352"/>
      <c r="G124" s="244"/>
    </row>
    <row r="125">
      <c r="A125" s="237" t="s">
        <v>1687</v>
      </c>
      <c r="B125" s="345"/>
      <c r="C125" s="352"/>
      <c r="D125" s="352"/>
      <c r="E125" s="252"/>
      <c r="F125" s="352"/>
      <c r="G125" s="244"/>
    </row>
    <row r="126">
      <c r="A126" s="237" t="s">
        <v>1688</v>
      </c>
      <c r="B126" s="345"/>
      <c r="C126" s="352"/>
      <c r="D126" s="352"/>
      <c r="E126" s="252"/>
      <c r="F126" s="352"/>
      <c r="G126" s="244"/>
    </row>
    <row r="127">
      <c r="A127" s="237" t="s">
        <v>1689</v>
      </c>
      <c r="B127" s="345"/>
      <c r="C127" s="352"/>
      <c r="D127" s="352"/>
      <c r="E127" s="252"/>
      <c r="F127" s="352"/>
      <c r="G127" s="244"/>
    </row>
    <row r="128">
      <c r="A128" s="237" t="s">
        <v>1690</v>
      </c>
      <c r="B128" s="345"/>
      <c r="C128" s="352"/>
      <c r="D128" s="352"/>
      <c r="E128" s="252"/>
      <c r="F128" s="352"/>
      <c r="G128" s="244"/>
    </row>
    <row r="129">
      <c r="A129" s="237" t="s">
        <v>1691</v>
      </c>
      <c r="B129" s="345"/>
      <c r="C129" s="352"/>
      <c r="D129" s="352"/>
      <c r="E129" s="252"/>
      <c r="F129" s="352"/>
      <c r="G129" s="244"/>
    </row>
    <row r="130">
      <c r="A130" s="237" t="s">
        <v>1692</v>
      </c>
      <c r="B130" s="345"/>
      <c r="C130" s="352"/>
      <c r="D130" s="352"/>
      <c r="E130" s="252"/>
      <c r="F130" s="352"/>
      <c r="G130" s="244"/>
    </row>
    <row r="131">
      <c r="A131" s="237" t="s">
        <v>1693</v>
      </c>
      <c r="B131" s="345"/>
      <c r="C131" s="352"/>
      <c r="D131" s="352"/>
      <c r="E131" s="252"/>
      <c r="F131" s="352"/>
      <c r="G131" s="244"/>
    </row>
    <row r="132">
      <c r="A132" s="237" t="s">
        <v>1694</v>
      </c>
      <c r="B132" s="345"/>
      <c r="C132" s="352"/>
      <c r="D132" s="352"/>
      <c r="E132" s="252"/>
      <c r="F132" s="352"/>
      <c r="G132" s="244"/>
    </row>
    <row r="133">
      <c r="A133" s="237" t="s">
        <v>1695</v>
      </c>
      <c r="B133" s="345"/>
      <c r="C133" s="352"/>
      <c r="D133" s="352"/>
      <c r="E133" s="252"/>
      <c r="F133" s="352"/>
      <c r="G133" s="244"/>
    </row>
    <row r="134">
      <c r="A134" s="237" t="s">
        <v>1696</v>
      </c>
      <c r="B134" s="345"/>
      <c r="C134" s="352"/>
      <c r="D134" s="352"/>
      <c r="E134" s="252"/>
      <c r="F134" s="352"/>
      <c r="G134" s="244"/>
    </row>
    <row r="135">
      <c r="A135" s="237" t="s">
        <v>1697</v>
      </c>
      <c r="B135" s="345"/>
      <c r="C135" s="352"/>
      <c r="D135" s="352"/>
      <c r="E135" s="252"/>
      <c r="F135" s="352"/>
      <c r="G135" s="244"/>
    </row>
    <row r="136">
      <c r="A136" s="237" t="s">
        <v>1698</v>
      </c>
      <c r="B136" s="345"/>
      <c r="C136" s="352"/>
      <c r="D136" s="352"/>
      <c r="E136" s="252"/>
      <c r="F136" s="352"/>
      <c r="G136" s="244"/>
    </row>
    <row r="137">
      <c r="A137" s="237" t="s">
        <v>1699</v>
      </c>
      <c r="B137" s="345"/>
      <c r="C137" s="352"/>
      <c r="D137" s="352"/>
      <c r="E137" s="252"/>
      <c r="F137" s="352"/>
      <c r="G137" s="244"/>
    </row>
    <row r="138">
      <c r="A138" s="237" t="s">
        <v>1700</v>
      </c>
      <c r="B138" s="345"/>
      <c r="C138" s="352"/>
      <c r="D138" s="352"/>
      <c r="E138" s="252"/>
      <c r="F138" s="352"/>
      <c r="G138" s="244"/>
    </row>
    <row r="139">
      <c r="A139" s="237" t="s">
        <v>1701</v>
      </c>
      <c r="B139" s="345"/>
      <c r="C139" s="352"/>
      <c r="D139" s="352"/>
      <c r="E139" s="252"/>
      <c r="F139" s="352"/>
      <c r="G139" s="244"/>
    </row>
    <row r="140">
      <c r="A140" s="237" t="s">
        <v>1702</v>
      </c>
      <c r="B140" s="345"/>
      <c r="C140" s="352"/>
      <c r="D140" s="352"/>
      <c r="E140" s="252"/>
      <c r="F140" s="352"/>
      <c r="G140" s="244"/>
    </row>
    <row r="141">
      <c r="A141" s="237" t="s">
        <v>1703</v>
      </c>
      <c r="B141" s="345"/>
      <c r="C141" s="352"/>
      <c r="D141" s="352"/>
      <c r="E141" s="252"/>
      <c r="F141" s="352"/>
      <c r="G141" s="244"/>
    </row>
    <row r="142">
      <c r="A142" s="237" t="s">
        <v>1704</v>
      </c>
      <c r="B142" s="345"/>
      <c r="C142" s="352"/>
      <c r="D142" s="352"/>
      <c r="E142" s="252"/>
      <c r="F142" s="352"/>
      <c r="G142" s="244"/>
    </row>
    <row r="143">
      <c r="A143" s="237" t="s">
        <v>1705</v>
      </c>
      <c r="B143" s="345"/>
      <c r="C143" s="352"/>
      <c r="D143" s="352"/>
      <c r="E143" s="252"/>
      <c r="F143" s="352"/>
      <c r="G143" s="244"/>
    </row>
    <row r="144">
      <c r="A144" s="237" t="s">
        <v>1706</v>
      </c>
      <c r="B144" s="345"/>
      <c r="C144" s="352"/>
      <c r="D144" s="352"/>
      <c r="E144" s="252"/>
      <c r="F144" s="352"/>
      <c r="G144" s="244"/>
    </row>
    <row r="145">
      <c r="A145" s="237" t="s">
        <v>1707</v>
      </c>
      <c r="B145" s="345"/>
      <c r="C145" s="352"/>
      <c r="D145" s="352"/>
      <c r="E145" s="252"/>
      <c r="F145" s="352"/>
      <c r="G145" s="244"/>
    </row>
    <row r="146">
      <c r="A146" s="237" t="s">
        <v>1708</v>
      </c>
      <c r="B146" s="345"/>
      <c r="C146" s="352"/>
      <c r="D146" s="352"/>
      <c r="E146" s="252"/>
      <c r="F146" s="352"/>
      <c r="G146" s="244"/>
    </row>
    <row r="147">
      <c r="A147" s="237" t="s">
        <v>1709</v>
      </c>
      <c r="B147" s="345"/>
      <c r="C147" s="352"/>
      <c r="D147" s="352"/>
      <c r="E147" s="252"/>
      <c r="F147" s="352"/>
      <c r="G147" s="244"/>
    </row>
    <row r="148">
      <c r="A148" s="237" t="s">
        <v>1710</v>
      </c>
      <c r="B148" s="345"/>
      <c r="C148" s="352"/>
      <c r="D148" s="352"/>
      <c r="E148" s="252"/>
      <c r="F148" s="352"/>
      <c r="G148" s="244"/>
    </row>
    <row r="149">
      <c r="A149" s="237" t="s">
        <v>1711</v>
      </c>
      <c r="B149" s="345"/>
      <c r="C149" s="352"/>
      <c r="D149" s="352"/>
      <c r="E149" s="252"/>
      <c r="F149" s="352"/>
      <c r="G149" s="244"/>
    </row>
    <row r="150">
      <c r="A150" s="237" t="s">
        <v>1712</v>
      </c>
      <c r="B150" s="345"/>
      <c r="C150" s="352"/>
      <c r="D150" s="352"/>
      <c r="E150" s="252"/>
      <c r="F150" s="352"/>
      <c r="G150" s="244"/>
    </row>
    <row r="151">
      <c r="A151" s="237" t="s">
        <v>1713</v>
      </c>
      <c r="B151" s="345"/>
      <c r="C151" s="352"/>
      <c r="D151" s="352"/>
      <c r="E151" s="252"/>
      <c r="F151" s="352"/>
      <c r="G151" s="244"/>
    </row>
    <row r="152">
      <c r="A152" s="237" t="s">
        <v>1714</v>
      </c>
      <c r="B152" s="345"/>
      <c r="C152" s="352"/>
      <c r="D152" s="352"/>
      <c r="E152" s="252"/>
      <c r="F152" s="352"/>
      <c r="G152" s="244"/>
    </row>
    <row r="153">
      <c r="A153" s="237" t="s">
        <v>1715</v>
      </c>
      <c r="B153" s="345"/>
      <c r="C153" s="352"/>
      <c r="D153" s="352"/>
      <c r="E153" s="252"/>
      <c r="F153" s="352"/>
      <c r="G153" s="244"/>
    </row>
    <row r="154">
      <c r="A154" s="237" t="s">
        <v>1716</v>
      </c>
      <c r="B154" s="345"/>
      <c r="C154" s="352"/>
      <c r="D154" s="352"/>
      <c r="E154" s="252"/>
      <c r="F154" s="352"/>
      <c r="G154" s="244"/>
    </row>
    <row r="155">
      <c r="A155" s="237" t="s">
        <v>1717</v>
      </c>
      <c r="B155" s="345"/>
      <c r="C155" s="352"/>
      <c r="D155" s="352"/>
      <c r="E155" s="252"/>
      <c r="F155" s="352"/>
      <c r="G155" s="244"/>
    </row>
    <row r="156">
      <c r="A156" s="237" t="s">
        <v>1718</v>
      </c>
      <c r="B156" s="345"/>
      <c r="C156" s="352"/>
      <c r="D156" s="352"/>
      <c r="E156" s="252"/>
      <c r="F156" s="352"/>
      <c r="G156" s="244"/>
    </row>
    <row r="157">
      <c r="A157" s="237" t="s">
        <v>1719</v>
      </c>
      <c r="B157" s="345"/>
      <c r="C157" s="352"/>
      <c r="D157" s="352"/>
      <c r="E157" s="252"/>
      <c r="F157" s="352"/>
      <c r="G157" s="244"/>
    </row>
    <row r="158">
      <c r="A158" s="237" t="s">
        <v>1720</v>
      </c>
      <c r="B158" s="345"/>
      <c r="C158" s="352"/>
      <c r="D158" s="352"/>
      <c r="E158" s="252"/>
      <c r="F158" s="352"/>
      <c r="G158" s="244"/>
    </row>
    <row r="159">
      <c r="A159" s="237" t="s">
        <v>1721</v>
      </c>
      <c r="B159" s="345"/>
      <c r="C159" s="352"/>
      <c r="D159" s="352"/>
      <c r="E159" s="252"/>
      <c r="F159" s="352"/>
      <c r="G159" s="244"/>
    </row>
    <row r="160">
      <c r="A160" s="237" t="s">
        <v>1722</v>
      </c>
      <c r="B160" s="345"/>
      <c r="C160" s="352"/>
      <c r="D160" s="352"/>
      <c r="E160" s="252"/>
      <c r="F160" s="352"/>
      <c r="G160" s="244"/>
    </row>
    <row r="161">
      <c r="A161" s="237" t="s">
        <v>1723</v>
      </c>
      <c r="B161" s="345"/>
      <c r="C161" s="352"/>
      <c r="D161" s="352"/>
      <c r="E161" s="252"/>
      <c r="F161" s="352"/>
      <c r="G161" s="244"/>
    </row>
    <row r="162">
      <c r="A162" s="237" t="s">
        <v>1724</v>
      </c>
      <c r="B162" s="345"/>
      <c r="C162" s="352"/>
      <c r="D162" s="352"/>
      <c r="E162" s="252"/>
      <c r="F162" s="352"/>
      <c r="G162" s="244"/>
    </row>
    <row r="163">
      <c r="A163" s="237" t="s">
        <v>1725</v>
      </c>
      <c r="B163" s="345"/>
      <c r="C163" s="352"/>
      <c r="D163" s="352"/>
      <c r="E163" s="252"/>
      <c r="F163" s="352"/>
      <c r="G163" s="244"/>
    </row>
    <row r="164">
      <c r="A164" s="237" t="s">
        <v>1726</v>
      </c>
      <c r="B164" s="345"/>
      <c r="C164" s="352"/>
      <c r="D164" s="352"/>
      <c r="E164" s="252"/>
      <c r="F164" s="352"/>
      <c r="G164" s="244"/>
    </row>
    <row r="165">
      <c r="A165" s="237" t="s">
        <v>1727</v>
      </c>
      <c r="B165" s="345"/>
      <c r="C165" s="352"/>
      <c r="D165" s="352"/>
      <c r="E165" s="252"/>
      <c r="F165" s="352"/>
      <c r="G165" s="244"/>
    </row>
    <row r="166">
      <c r="A166" s="237" t="s">
        <v>1728</v>
      </c>
      <c r="B166" s="345"/>
      <c r="C166" s="352"/>
      <c r="D166" s="352"/>
      <c r="E166" s="252"/>
      <c r="F166" s="352"/>
      <c r="G166" s="244"/>
    </row>
    <row r="167">
      <c r="A167" s="237" t="s">
        <v>1729</v>
      </c>
      <c r="B167" s="345"/>
      <c r="C167" s="352"/>
      <c r="D167" s="352"/>
      <c r="E167" s="252"/>
      <c r="F167" s="352"/>
      <c r="G167" s="244"/>
    </row>
    <row r="168">
      <c r="A168" s="237" t="s">
        <v>1730</v>
      </c>
      <c r="B168" s="345"/>
      <c r="C168" s="352"/>
      <c r="D168" s="352"/>
      <c r="E168" s="252"/>
      <c r="F168" s="352"/>
      <c r="G168" s="244"/>
    </row>
    <row r="169">
      <c r="A169" s="237" t="s">
        <v>1731</v>
      </c>
      <c r="B169" s="345"/>
      <c r="C169" s="352"/>
      <c r="D169" s="352"/>
      <c r="E169" s="252"/>
      <c r="F169" s="352"/>
      <c r="G169" s="244"/>
    </row>
    <row r="170">
      <c r="A170" s="237" t="s">
        <v>1732</v>
      </c>
      <c r="B170" s="345"/>
      <c r="C170" s="352"/>
      <c r="D170" s="352"/>
      <c r="E170" s="252"/>
      <c r="F170" s="352"/>
      <c r="G170" s="244"/>
    </row>
    <row r="171">
      <c r="A171" s="85"/>
      <c r="B171" s="85" t="s">
        <v>583</v>
      </c>
      <c r="C171" s="85" t="s">
        <v>459</v>
      </c>
      <c r="D171" s="85" t="s">
        <v>460</v>
      </c>
      <c r="E171" s="85"/>
      <c r="F171" s="85" t="s">
        <v>427</v>
      </c>
      <c r="G171" s="85"/>
    </row>
    <row r="172">
      <c r="A172" s="237" t="s">
        <v>1733</v>
      </c>
      <c r="B172" s="237" t="s">
        <v>585</v>
      </c>
      <c r="C172" s="352"/>
      <c r="D172" s="352"/>
      <c r="E172" s="253"/>
      <c r="F172" s="352"/>
      <c r="G172" s="244"/>
    </row>
    <row r="173">
      <c r="A173" s="237" t="s">
        <v>1734</v>
      </c>
      <c r="B173" s="237" t="s">
        <v>587</v>
      </c>
      <c r="C173" s="352"/>
      <c r="D173" s="352"/>
      <c r="E173" s="253"/>
      <c r="F173" s="352"/>
      <c r="G173" s="244"/>
    </row>
    <row r="174">
      <c r="A174" s="237" t="s">
        <v>1735</v>
      </c>
      <c r="B174" s="237" t="s">
        <v>97</v>
      </c>
      <c r="C174" s="352"/>
      <c r="D174" s="352"/>
      <c r="E174" s="253"/>
      <c r="F174" s="352"/>
      <c r="G174" s="244"/>
    </row>
    <row r="175">
      <c r="A175" s="237" t="s">
        <v>1736</v>
      </c>
      <c r="B175" s="237"/>
      <c r="C175" s="252"/>
      <c r="D175" s="252"/>
      <c r="E175" s="253"/>
      <c r="F175" s="252"/>
      <c r="G175" s="244"/>
    </row>
    <row r="176">
      <c r="A176" s="237" t="s">
        <v>1737</v>
      </c>
      <c r="B176" s="237"/>
      <c r="C176" s="252"/>
      <c r="D176" s="252"/>
      <c r="E176" s="253"/>
      <c r="F176" s="252"/>
      <c r="G176" s="244"/>
    </row>
    <row r="177">
      <c r="A177" s="237" t="s">
        <v>1738</v>
      </c>
      <c r="B177" s="237"/>
      <c r="C177" s="252"/>
      <c r="D177" s="252"/>
      <c r="E177" s="253"/>
      <c r="F177" s="252"/>
      <c r="G177" s="244"/>
    </row>
    <row r="178">
      <c r="A178" s="237" t="s">
        <v>1739</v>
      </c>
      <c r="B178" s="237"/>
      <c r="C178" s="252"/>
      <c r="D178" s="252"/>
      <c r="E178" s="253"/>
      <c r="F178" s="252"/>
      <c r="G178" s="244"/>
    </row>
    <row r="179">
      <c r="A179" s="237" t="s">
        <v>1740</v>
      </c>
      <c r="B179" s="237"/>
      <c r="C179" s="252"/>
      <c r="D179" s="252"/>
      <c r="E179" s="253"/>
      <c r="F179" s="252"/>
      <c r="G179" s="244"/>
    </row>
    <row r="180">
      <c r="A180" s="237" t="s">
        <v>1741</v>
      </c>
      <c r="B180" s="237"/>
      <c r="C180" s="252"/>
      <c r="D180" s="252"/>
      <c r="E180" s="253"/>
      <c r="F180" s="252"/>
      <c r="G180" s="244"/>
    </row>
    <row r="181">
      <c r="A181" s="85"/>
      <c r="B181" s="85" t="s">
        <v>595</v>
      </c>
      <c r="C181" s="85" t="s">
        <v>459</v>
      </c>
      <c r="D181" s="85" t="s">
        <v>460</v>
      </c>
      <c r="E181" s="85"/>
      <c r="F181" s="85" t="s">
        <v>427</v>
      </c>
      <c r="G181" s="85"/>
    </row>
    <row r="182">
      <c r="A182" s="237" t="s">
        <v>1742</v>
      </c>
      <c r="B182" s="237" t="s">
        <v>597</v>
      </c>
      <c r="C182" s="352"/>
      <c r="D182" s="352"/>
      <c r="E182" s="253"/>
      <c r="F182" s="352"/>
      <c r="G182" s="244"/>
    </row>
    <row r="183">
      <c r="A183" s="237" t="s">
        <v>1743</v>
      </c>
      <c r="B183" s="237" t="s">
        <v>599</v>
      </c>
      <c r="C183" s="352"/>
      <c r="D183" s="352"/>
      <c r="E183" s="253"/>
      <c r="F183" s="352"/>
      <c r="G183" s="244"/>
    </row>
    <row r="184">
      <c r="A184" s="237" t="s">
        <v>1744</v>
      </c>
      <c r="B184" s="237" t="s">
        <v>97</v>
      </c>
      <c r="C184" s="352"/>
      <c r="D184" s="352"/>
      <c r="E184" s="253"/>
      <c r="F184" s="352"/>
      <c r="G184" s="244"/>
    </row>
    <row r="185">
      <c r="A185" s="237" t="s">
        <v>1745</v>
      </c>
      <c r="B185" s="237"/>
      <c r="C185" s="237"/>
      <c r="D185" s="237"/>
      <c r="E185" s="235"/>
      <c r="F185" s="237"/>
      <c r="G185" s="244"/>
    </row>
    <row r="186">
      <c r="A186" s="237" t="s">
        <v>1746</v>
      </c>
      <c r="B186" s="237"/>
      <c r="C186" s="237"/>
      <c r="D186" s="237"/>
      <c r="E186" s="235"/>
      <c r="F186" s="237"/>
      <c r="G186" s="244"/>
    </row>
    <row r="187">
      <c r="A187" s="237" t="s">
        <v>1747</v>
      </c>
      <c r="B187" s="237"/>
      <c r="C187" s="237"/>
      <c r="D187" s="237"/>
      <c r="E187" s="235"/>
      <c r="F187" s="237"/>
      <c r="G187" s="244"/>
    </row>
    <row r="188">
      <c r="A188" s="237" t="s">
        <v>1748</v>
      </c>
      <c r="B188" s="237"/>
      <c r="C188" s="237"/>
      <c r="D188" s="237"/>
      <c r="E188" s="235"/>
      <c r="F188" s="237"/>
      <c r="G188" s="244"/>
    </row>
    <row r="189">
      <c r="A189" s="237" t="s">
        <v>1749</v>
      </c>
      <c r="B189" s="237"/>
      <c r="C189" s="237"/>
      <c r="D189" s="237"/>
      <c r="E189" s="235"/>
      <c r="F189" s="237"/>
      <c r="G189" s="244"/>
    </row>
    <row r="190">
      <c r="A190" s="237" t="s">
        <v>1750</v>
      </c>
      <c r="B190" s="237"/>
      <c r="C190" s="237"/>
      <c r="D190" s="237"/>
      <c r="E190" s="235"/>
      <c r="F190" s="237"/>
      <c r="G190" s="244"/>
    </row>
    <row r="191">
      <c r="A191" s="85"/>
      <c r="B191" s="85" t="s">
        <v>607</v>
      </c>
      <c r="C191" s="85" t="s">
        <v>459</v>
      </c>
      <c r="D191" s="85" t="s">
        <v>460</v>
      </c>
      <c r="E191" s="85"/>
      <c r="F191" s="85" t="s">
        <v>427</v>
      </c>
      <c r="G191" s="85"/>
    </row>
    <row r="192">
      <c r="A192" s="237" t="s">
        <v>1751</v>
      </c>
      <c r="B192" s="245" t="s">
        <v>609</v>
      </c>
      <c r="C192" s="352"/>
      <c r="D192" s="352"/>
      <c r="E192" s="253"/>
      <c r="F192" s="352"/>
      <c r="G192" s="244"/>
    </row>
    <row r="193">
      <c r="A193" s="237" t="s">
        <v>1752</v>
      </c>
      <c r="B193" s="245" t="s">
        <v>611</v>
      </c>
      <c r="C193" s="352"/>
      <c r="D193" s="352"/>
      <c r="E193" s="253"/>
      <c r="F193" s="352"/>
      <c r="G193" s="244"/>
    </row>
    <row r="194">
      <c r="A194" s="237" t="s">
        <v>1753</v>
      </c>
      <c r="B194" s="245" t="s">
        <v>613</v>
      </c>
      <c r="C194" s="352"/>
      <c r="D194" s="352"/>
      <c r="E194" s="252"/>
      <c r="F194" s="352"/>
      <c r="G194" s="244"/>
    </row>
    <row r="195">
      <c r="A195" s="237" t="s">
        <v>1754</v>
      </c>
      <c r="B195" s="245" t="s">
        <v>615</v>
      </c>
      <c r="C195" s="352"/>
      <c r="D195" s="352"/>
      <c r="E195" s="252"/>
      <c r="F195" s="352"/>
      <c r="G195" s="244"/>
    </row>
    <row r="196">
      <c r="A196" s="237" t="s">
        <v>1755</v>
      </c>
      <c r="B196" s="245" t="s">
        <v>617</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622</v>
      </c>
      <c r="C201" s="85" t="s">
        <v>459</v>
      </c>
      <c r="D201" s="85" t="s">
        <v>460</v>
      </c>
      <c r="E201" s="85"/>
      <c r="F201" s="85" t="s">
        <v>427</v>
      </c>
      <c r="G201" s="85"/>
    </row>
    <row r="202">
      <c r="A202" s="237" t="s">
        <v>1756</v>
      </c>
      <c r="B202" s="237" t="s">
        <v>624</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1573</v>
      </c>
      <c r="C210" s="265"/>
      <c r="D210" s="265"/>
      <c r="E210" s="265"/>
      <c r="F210" s="265"/>
      <c r="G210" s="265"/>
    </row>
    <row r="211">
      <c r="A211" s="85"/>
      <c r="B211" s="85" t="s">
        <v>629</v>
      </c>
      <c r="C211" s="85" t="s">
        <v>630</v>
      </c>
      <c r="D211" s="85" t="s">
        <v>631</v>
      </c>
      <c r="E211" s="85"/>
      <c r="F211" s="85" t="s">
        <v>459</v>
      </c>
      <c r="G211" s="85" t="s">
        <v>632</v>
      </c>
    </row>
    <row r="212">
      <c r="A212" s="237" t="s">
        <v>1757</v>
      </c>
      <c r="B212" s="244" t="s">
        <v>634</v>
      </c>
      <c r="C212" s="346" t="s">
        <v>35</v>
      </c>
      <c r="D212" s="237"/>
      <c r="E212" s="247"/>
      <c r="F212" s="248"/>
      <c r="G212" s="248"/>
    </row>
    <row r="213">
      <c r="A213" s="247"/>
      <c r="B213" s="249"/>
      <c r="C213" s="247"/>
      <c r="D213" s="247"/>
      <c r="E213" s="247"/>
      <c r="F213" s="248"/>
      <c r="G213" s="248"/>
    </row>
    <row r="214">
      <c r="A214" s="237"/>
      <c r="B214" s="244" t="s">
        <v>635</v>
      </c>
      <c r="C214" s="247"/>
      <c r="D214" s="247"/>
      <c r="E214" s="247"/>
      <c r="F214" s="248"/>
      <c r="G214" s="248"/>
    </row>
    <row r="215">
      <c r="A215" s="237" t="s">
        <v>1758</v>
      </c>
      <c r="B215" s="244"/>
      <c r="C215" s="346"/>
      <c r="D215" s="353"/>
      <c r="E215" s="247"/>
      <c r="F215" s="254" t="str">
        <f>IF($C$239=0,"",IF(C215="[for completion]","",IF(C215="","",C215/$C$239)))</f>
        <v/>
      </c>
      <c r="G215" s="254" t="str">
        <f>IF($D$239=0,"",IF(D215="[for completion]","",IF(D215="","",D215/$D$239)))</f>
        <v/>
      </c>
    </row>
    <row r="216">
      <c r="A216" s="237" t="s">
        <v>1759</v>
      </c>
      <c r="B216" s="244"/>
      <c r="C216" s="346"/>
      <c r="D216" s="353"/>
      <c r="E216" s="247"/>
      <c r="F216" s="254" t="str">
        <f>IF($C$239=0,"",IF(C216="[for completion]","",IF(C216="","",C216/$C$239)))</f>
        <v/>
      </c>
      <c r="G216" s="254" t="str">
        <f>IF($D$239=0,"",IF(D216="[for completion]","",IF(D216="","",D216/$D$239)))</f>
        <v/>
      </c>
    </row>
    <row r="217">
      <c r="A217" s="237" t="s">
        <v>1760</v>
      </c>
      <c r="B217" s="244"/>
      <c r="C217" s="346"/>
      <c r="D217" s="353"/>
      <c r="E217" s="247"/>
      <c r="F217" s="254" t="str">
        <f>IF($C$239=0,"",IF(C217="[for completion]","",IF(C217="","",C217/$C$239)))</f>
        <v/>
      </c>
      <c r="G217" s="254" t="str">
        <f>IF($D$239=0,"",IF(D217="[for completion]","",IF(D217="","",D217/$D$239)))</f>
        <v/>
      </c>
    </row>
    <row r="218">
      <c r="A218" s="237" t="s">
        <v>1761</v>
      </c>
      <c r="B218" s="244"/>
      <c r="C218" s="346"/>
      <c r="D218" s="353"/>
      <c r="E218" s="247"/>
      <c r="F218" s="254" t="str">
        <f>IF($C$239=0,"",IF(C218="[for completion]","",IF(C218="","",C218/$C$239)))</f>
        <v/>
      </c>
      <c r="G218" s="254" t="str">
        <f>IF($D$239=0,"",IF(D218="[for completion]","",IF(D218="","",D218/$D$239)))</f>
        <v/>
      </c>
    </row>
    <row r="219">
      <c r="A219" s="237" t="s">
        <v>1762</v>
      </c>
      <c r="B219" s="244"/>
      <c r="C219" s="346"/>
      <c r="D219" s="353"/>
      <c r="E219" s="247"/>
      <c r="F219" s="254" t="str">
        <f>IF($C$239=0,"",IF(C219="[for completion]","",IF(C219="","",C219/$C$239)))</f>
        <v/>
      </c>
      <c r="G219" s="254" t="str">
        <f>IF($D$239=0,"",IF(D219="[for completion]","",IF(D219="","",D219/$D$239)))</f>
        <v/>
      </c>
    </row>
    <row r="220">
      <c r="A220" s="237" t="s">
        <v>1763</v>
      </c>
      <c r="B220" s="244"/>
      <c r="C220" s="346"/>
      <c r="D220" s="353"/>
      <c r="E220" s="247"/>
      <c r="F220" s="254" t="str">
        <f>IF($C$239=0,"",IF(C220="[for completion]","",IF(C220="","",C220/$C$239)))</f>
        <v/>
      </c>
      <c r="G220" s="254" t="str">
        <f>IF($D$239=0,"",IF(D220="[for completion]","",IF(D220="","",D220/$D$239)))</f>
        <v/>
      </c>
    </row>
    <row r="221">
      <c r="A221" s="237" t="s">
        <v>1764</v>
      </c>
      <c r="B221" s="244"/>
      <c r="C221" s="346"/>
      <c r="D221" s="353"/>
      <c r="E221" s="247"/>
      <c r="F221" s="254" t="str">
        <f>IF($C$239=0,"",IF(C221="[for completion]","",IF(C221="","",C221/$C$239)))</f>
        <v/>
      </c>
      <c r="G221" s="254" t="str">
        <f>IF($D$239=0,"",IF(D221="[for completion]","",IF(D221="","",D221/$D$239)))</f>
        <v/>
      </c>
    </row>
    <row r="222">
      <c r="A222" s="237" t="s">
        <v>1765</v>
      </c>
      <c r="B222" s="244"/>
      <c r="C222" s="346"/>
      <c r="D222" s="353"/>
      <c r="E222" s="247"/>
      <c r="F222" s="254" t="str">
        <f>IF($C$239=0,"",IF(C222="[for completion]","",IF(C222="","",C222/$C$239)))</f>
        <v/>
      </c>
      <c r="G222" s="254" t="str">
        <f>IF($D$239=0,"",IF(D222="[for completion]","",IF(D222="","",D222/$D$239)))</f>
        <v/>
      </c>
    </row>
    <row r="223">
      <c r="A223" s="237" t="s">
        <v>1766</v>
      </c>
      <c r="B223" s="244"/>
      <c r="C223" s="346"/>
      <c r="D223" s="353"/>
      <c r="E223" s="247"/>
      <c r="F223" s="254" t="str">
        <f>IF($C$239=0,"",IF(C223="[for completion]","",IF(C223="","",C223/$C$239)))</f>
        <v/>
      </c>
      <c r="G223" s="254" t="str">
        <f>IF($D$239=0,"",IF(D223="[for completion]","",IF(D223="","",D223/$D$239)))</f>
        <v/>
      </c>
    </row>
    <row r="224">
      <c r="A224" s="237" t="s">
        <v>1767</v>
      </c>
      <c r="B224" s="244"/>
      <c r="C224" s="346"/>
      <c r="D224" s="353"/>
      <c r="E224" s="244"/>
      <c r="F224" s="254" t="str">
        <f>IF($C$239=0,"",IF(C224="[for completion]","",IF(C224="","",C224/$C$239)))</f>
        <v/>
      </c>
      <c r="G224" s="254" t="str">
        <f>IF($D$239=0,"",IF(D224="[for completion]","",IF(D224="","",D224/$D$239)))</f>
        <v/>
      </c>
    </row>
    <row r="225">
      <c r="A225" s="237" t="s">
        <v>1768</v>
      </c>
      <c r="B225" s="244"/>
      <c r="C225" s="346"/>
      <c r="D225" s="353"/>
      <c r="E225" s="244"/>
      <c r="F225" s="254" t="str">
        <f>IF($C$239=0,"",IF(C225="[for completion]","",IF(C225="","",C225/$C$239)))</f>
        <v/>
      </c>
      <c r="G225" s="254" t="str">
        <f>IF($D$239=0,"",IF(D225="[for completion]","",IF(D225="","",D225/$D$239)))</f>
        <v/>
      </c>
    </row>
    <row r="226">
      <c r="A226" s="237" t="s">
        <v>1769</v>
      </c>
      <c r="B226" s="244"/>
      <c r="C226" s="346"/>
      <c r="D226" s="353"/>
      <c r="E226" s="244"/>
      <c r="F226" s="254" t="str">
        <f>IF($C$239=0,"",IF(C226="[for completion]","",IF(C226="","",C226/$C$239)))</f>
        <v/>
      </c>
      <c r="G226" s="254" t="str">
        <f>IF($D$239=0,"",IF(D226="[for completion]","",IF(D226="","",D226/$D$239)))</f>
        <v/>
      </c>
    </row>
    <row r="227">
      <c r="A227" s="237" t="s">
        <v>1770</v>
      </c>
      <c r="B227" s="244"/>
      <c r="C227" s="346"/>
      <c r="D227" s="353"/>
      <c r="E227" s="244"/>
      <c r="F227" s="254" t="str">
        <f>IF($C$239=0,"",IF(C227="[for completion]","",IF(C227="","",C227/$C$239)))</f>
        <v/>
      </c>
      <c r="G227" s="254" t="str">
        <f>IF($D$239=0,"",IF(D227="[for completion]","",IF(D227="","",D227/$D$239)))</f>
        <v/>
      </c>
    </row>
    <row r="228">
      <c r="A228" s="237" t="s">
        <v>1771</v>
      </c>
      <c r="B228" s="244"/>
      <c r="C228" s="346"/>
      <c r="D228" s="353"/>
      <c r="E228" s="244"/>
      <c r="F228" s="254" t="str">
        <f>IF($C$239=0,"",IF(C228="[for completion]","",IF(C228="","",C228/$C$239)))</f>
        <v/>
      </c>
      <c r="G228" s="254" t="str">
        <f>IF($D$239=0,"",IF(D228="[for completion]","",IF(D228="","",D228/$D$239)))</f>
        <v/>
      </c>
    </row>
    <row r="229">
      <c r="A229" s="237" t="s">
        <v>1772</v>
      </c>
      <c r="B229" s="244"/>
      <c r="C229" s="346"/>
      <c r="D229" s="353"/>
      <c r="E229" s="244"/>
      <c r="F229" s="254" t="str">
        <f>IF($C$239=0,"",IF(C229="[for completion]","",IF(C229="","",C229/$C$239)))</f>
        <v/>
      </c>
      <c r="G229" s="254" t="str">
        <f>IF($D$239=0,"",IF(D229="[for completion]","",IF(D229="","",D229/$D$239)))</f>
        <v/>
      </c>
    </row>
    <row r="230">
      <c r="A230" s="237" t="s">
        <v>1773</v>
      </c>
      <c r="B230" s="244"/>
      <c r="C230" s="346"/>
      <c r="D230" s="353"/>
      <c r="E230" s="237"/>
      <c r="F230" s="254" t="str">
        <f>IF($C$239=0,"",IF(C230="[for completion]","",IF(C230="","",C230/$C$239)))</f>
        <v/>
      </c>
      <c r="G230" s="254" t="str">
        <f>IF($D$239=0,"",IF(D230="[for completion]","",IF(D230="","",D230/$D$239)))</f>
        <v/>
      </c>
    </row>
    <row r="231">
      <c r="A231" s="237" t="s">
        <v>1774</v>
      </c>
      <c r="B231" s="244"/>
      <c r="C231" s="346"/>
      <c r="D231" s="353"/>
      <c r="E231" s="240"/>
      <c r="F231" s="254" t="str">
        <f>IF($C$239=0,"",IF(C231="[for completion]","",IF(C231="","",C231/$C$239)))</f>
        <v/>
      </c>
      <c r="G231" s="254" t="str">
        <f>IF($D$239=0,"",IF(D231="[for completion]","",IF(D231="","",D231/$D$239)))</f>
        <v/>
      </c>
    </row>
    <row r="232">
      <c r="A232" s="237" t="s">
        <v>1775</v>
      </c>
      <c r="B232" s="244"/>
      <c r="C232" s="346"/>
      <c r="D232" s="353"/>
      <c r="E232" s="240"/>
      <c r="F232" s="254" t="str">
        <f>IF($C$239=0,"",IF(C232="[for completion]","",IF(C232="","",C232/$C$239)))</f>
        <v/>
      </c>
      <c r="G232" s="254" t="str">
        <f>IF($D$239=0,"",IF(D232="[for completion]","",IF(D232="","",D232/$D$239)))</f>
        <v/>
      </c>
    </row>
    <row r="233">
      <c r="A233" s="237" t="s">
        <v>1776</v>
      </c>
      <c r="B233" s="244"/>
      <c r="C233" s="346"/>
      <c r="D233" s="353"/>
      <c r="E233" s="240"/>
      <c r="F233" s="254" t="str">
        <f>IF($C$239=0,"",IF(C233="[for completion]","",IF(C233="","",C233/$C$239)))</f>
        <v/>
      </c>
      <c r="G233" s="254" t="str">
        <f>IF($D$239=0,"",IF(D233="[for completion]","",IF(D233="","",D233/$D$239)))</f>
        <v/>
      </c>
    </row>
    <row r="234">
      <c r="A234" s="237" t="s">
        <v>1777</v>
      </c>
      <c r="B234" s="244"/>
      <c r="C234" s="346"/>
      <c r="D234" s="353"/>
      <c r="E234" s="240"/>
      <c r="F234" s="254" t="str">
        <f>IF($C$239=0,"",IF(C234="[for completion]","",IF(C234="","",C234/$C$239)))</f>
        <v/>
      </c>
      <c r="G234" s="254" t="str">
        <f>IF($D$239=0,"",IF(D234="[for completion]","",IF(D234="","",D234/$D$239)))</f>
        <v/>
      </c>
    </row>
    <row r="235">
      <c r="A235" s="237" t="s">
        <v>1778</v>
      </c>
      <c r="B235" s="244"/>
      <c r="C235" s="346"/>
      <c r="D235" s="353"/>
      <c r="E235" s="240"/>
      <c r="F235" s="254" t="str">
        <f>IF($C$239=0,"",IF(C235="[for completion]","",IF(C235="","",C235/$C$239)))</f>
        <v/>
      </c>
      <c r="G235" s="254" t="str">
        <f>IF($D$239=0,"",IF(D235="[for completion]","",IF(D235="","",D235/$D$239)))</f>
        <v/>
      </c>
    </row>
    <row r="236">
      <c r="A236" s="237" t="s">
        <v>1779</v>
      </c>
      <c r="B236" s="244"/>
      <c r="C236" s="346"/>
      <c r="D236" s="353"/>
      <c r="E236" s="240"/>
      <c r="F236" s="254" t="str">
        <f>IF($C$239=0,"",IF(C236="[for completion]","",IF(C236="","",C236/$C$239)))</f>
        <v/>
      </c>
      <c r="G236" s="254" t="str">
        <f>IF($D$239=0,"",IF(D236="[for completion]","",IF(D236="","",D236/$D$239)))</f>
        <v/>
      </c>
    </row>
    <row r="237">
      <c r="A237" s="237" t="s">
        <v>1780</v>
      </c>
      <c r="B237" s="244"/>
      <c r="C237" s="346"/>
      <c r="D237" s="353"/>
      <c r="E237" s="240"/>
      <c r="F237" s="254" t="str">
        <f>IF($C$239=0,"",IF(C237="[for completion]","",IF(C237="","",C237/$C$239)))</f>
        <v/>
      </c>
      <c r="G237" s="254" t="str">
        <f>IF($D$239=0,"",IF(D237="[for completion]","",IF(D237="","",D237/$D$239)))</f>
        <v/>
      </c>
    </row>
    <row r="238">
      <c r="A238" s="237" t="s">
        <v>1781</v>
      </c>
      <c r="B238" s="244"/>
      <c r="C238" s="346"/>
      <c r="D238" s="353"/>
      <c r="E238" s="240"/>
      <c r="F238" s="254" t="str">
        <f>IF($C$239=0,"",IF(C238="[for completion]","",IF(C238="","",C238/$C$239)))</f>
        <v/>
      </c>
      <c r="G238" s="254" t="str">
        <f>IF($D$239=0,"",IF(D238="[for completion]","",IF(D238="","",D238/$D$239)))</f>
        <v/>
      </c>
    </row>
    <row r="239">
      <c r="A239" s="237" t="s">
        <v>1782</v>
      </c>
      <c r="B239" s="250"/>
      <c r="C239" s="260"/>
      <c r="D239" s="258"/>
      <c r="E239" s="240"/>
      <c r="F239" s="259">
        <f>SUM(F215:F238)</f>
        <v>0</v>
      </c>
      <c r="G239" s="259">
        <f>SUM(G215:G238)</f>
        <v>0</v>
      </c>
    </row>
    <row r="240">
      <c r="A240" s="85"/>
      <c r="B240" s="85" t="s">
        <v>661</v>
      </c>
      <c r="C240" s="85" t="s">
        <v>630</v>
      </c>
      <c r="D240" s="85" t="s">
        <v>631</v>
      </c>
      <c r="E240" s="85"/>
      <c r="F240" s="85" t="s">
        <v>459</v>
      </c>
      <c r="G240" s="85" t="s">
        <v>632</v>
      </c>
    </row>
    <row r="241">
      <c r="A241" s="237" t="s">
        <v>1783</v>
      </c>
      <c r="B241" s="237" t="s">
        <v>663</v>
      </c>
      <c r="C241" s="352"/>
      <c r="D241" s="237"/>
      <c r="E241" s="237"/>
      <c r="F241" s="256"/>
      <c r="G241" s="256"/>
    </row>
    <row r="242">
      <c r="A242" s="237"/>
      <c r="B242" s="237"/>
      <c r="C242" s="237"/>
      <c r="D242" s="237"/>
      <c r="E242" s="237"/>
      <c r="F242" s="256"/>
      <c r="G242" s="256"/>
    </row>
    <row r="243">
      <c r="A243" s="237"/>
      <c r="B243" s="244" t="s">
        <v>664</v>
      </c>
      <c r="C243" s="237"/>
      <c r="D243" s="237"/>
      <c r="E243" s="237"/>
      <c r="F243" s="256"/>
      <c r="G243" s="256"/>
    </row>
    <row r="244">
      <c r="A244" s="237" t="s">
        <v>1784</v>
      </c>
      <c r="B244" s="237" t="s">
        <v>666</v>
      </c>
      <c r="C244" s="346"/>
      <c r="D244" s="353"/>
      <c r="E244" s="237"/>
      <c r="F244" s="254" t="str">
        <f>IF($C$252=0,"",IF(C244="[for completion]","",IF(C244="","",C244/$C$252)))</f>
        <v/>
      </c>
      <c r="G244" s="254" t="str">
        <f>IF($D$252=0,"",IF(D244="[for completion]","",IF(D244="","",D244/$D$252)))</f>
        <v/>
      </c>
    </row>
    <row r="245">
      <c r="A245" s="237" t="s">
        <v>1785</v>
      </c>
      <c r="B245" s="237" t="s">
        <v>668</v>
      </c>
      <c r="C245" s="346"/>
      <c r="D245" s="353"/>
      <c r="E245" s="237"/>
      <c r="F245" s="254" t="str">
        <f>IF($C$252=0,"",IF(C245="[for completion]","",IF(C245="","",C245/$C$252)))</f>
        <v/>
      </c>
      <c r="G245" s="254" t="str">
        <f>IF($D$252=0,"",IF(D245="[for completion]","",IF(D245="","",D245/$D$252)))</f>
        <v/>
      </c>
    </row>
    <row r="246">
      <c r="A246" s="237" t="s">
        <v>1786</v>
      </c>
      <c r="B246" s="237" t="s">
        <v>670</v>
      </c>
      <c r="C246" s="346"/>
      <c r="D246" s="353"/>
      <c r="E246" s="237"/>
      <c r="F246" s="254" t="str">
        <f>IF($C$252=0,"",IF(C246="[for completion]","",IF(C246="","",C246/$C$252)))</f>
        <v/>
      </c>
      <c r="G246" s="254" t="str">
        <f>IF($D$252=0,"",IF(D246="[for completion]","",IF(D246="","",D246/$D$252)))</f>
        <v/>
      </c>
    </row>
    <row r="247">
      <c r="A247" s="237" t="s">
        <v>1787</v>
      </c>
      <c r="B247" s="237" t="s">
        <v>672</v>
      </c>
      <c r="C247" s="346"/>
      <c r="D247" s="353"/>
      <c r="E247" s="237"/>
      <c r="F247" s="254" t="str">
        <f>IF($C$252=0,"",IF(C247="[for completion]","",IF(C247="","",C247/$C$252)))</f>
        <v/>
      </c>
      <c r="G247" s="254" t="str">
        <f>IF($D$252=0,"",IF(D247="[for completion]","",IF(D247="","",D247/$D$252)))</f>
        <v/>
      </c>
    </row>
    <row r="248">
      <c r="A248" s="237" t="s">
        <v>1788</v>
      </c>
      <c r="B248" s="237" t="s">
        <v>674</v>
      </c>
      <c r="C248" s="346"/>
      <c r="D248" s="353"/>
      <c r="E248" s="237"/>
      <c r="F248" s="254" t="str">
        <f>IF($C$252=0,"",IF(C248="[for completion]","",IF(C248="","",C248/$C$252)))</f>
        <v/>
      </c>
      <c r="G248" s="254" t="str">
        <f>IF($D$252=0,"",IF(D248="[for completion]","",IF(D248="","",D248/$D$252)))</f>
        <v/>
      </c>
    </row>
    <row r="249">
      <c r="A249" s="237" t="s">
        <v>1789</v>
      </c>
      <c r="B249" s="237" t="s">
        <v>676</v>
      </c>
      <c r="C249" s="346"/>
      <c r="D249" s="353"/>
      <c r="E249" s="237"/>
      <c r="F249" s="254" t="str">
        <f>IF($C$252=0,"",IF(C249="[for completion]","",IF(C249="","",C249/$C$252)))</f>
        <v/>
      </c>
      <c r="G249" s="254" t="str">
        <f>IF($D$252=0,"",IF(D249="[for completion]","",IF(D249="","",D249/$D$252)))</f>
        <v/>
      </c>
    </row>
    <row r="250">
      <c r="A250" s="237" t="s">
        <v>1790</v>
      </c>
      <c r="B250" s="237" t="s">
        <v>678</v>
      </c>
      <c r="C250" s="346"/>
      <c r="D250" s="353"/>
      <c r="E250" s="237"/>
      <c r="F250" s="254" t="str">
        <f>IF($C$252=0,"",IF(C250="[for completion]","",IF(C250="","",C250/$C$252)))</f>
        <v/>
      </c>
      <c r="G250" s="254" t="str">
        <f>IF($D$252=0,"",IF(D250="[for completion]","",IF(D250="","",D250/$D$252)))</f>
        <v/>
      </c>
    </row>
    <row r="251">
      <c r="A251" s="237" t="s">
        <v>1791</v>
      </c>
      <c r="B251" s="237" t="s">
        <v>680</v>
      </c>
      <c r="C251" s="346"/>
      <c r="D251" s="353"/>
      <c r="E251" s="237"/>
      <c r="F251" s="254" t="str">
        <f>IF($C$252=0,"",IF(C251="[for completion]","",IF(C251="","",C251/$C$252)))</f>
        <v/>
      </c>
      <c r="G251" s="254" t="str">
        <f>IF($D$252=0,"",IF(D251="[for completion]","",IF(D251="","",D251/$D$252)))</f>
        <v/>
      </c>
    </row>
    <row r="252">
      <c r="A252" s="237" t="s">
        <v>1792</v>
      </c>
      <c r="B252" s="250" t="s">
        <v>99</v>
      </c>
      <c r="C252" s="255">
        <v>0</v>
      </c>
      <c r="D252" s="257">
        <v>0</v>
      </c>
      <c r="E252" s="237"/>
      <c r="F252" s="259">
        <f>SUM(F241:F251)</f>
        <v>0</v>
      </c>
      <c r="G252" s="259">
        <f>SUM(G241:G251)</f>
        <v>0</v>
      </c>
    </row>
    <row r="253">
      <c r="A253" s="237" t="s">
        <v>1793</v>
      </c>
      <c r="B253" s="241" t="s">
        <v>683</v>
      </c>
      <c r="C253" s="346"/>
      <c r="D253" s="353"/>
      <c r="E253" s="237"/>
      <c r="F253" s="254" t="s">
        <v>1596</v>
      </c>
      <c r="G253" s="254" t="s">
        <v>1596</v>
      </c>
    </row>
    <row r="254">
      <c r="A254" s="237" t="s">
        <v>1794</v>
      </c>
      <c r="B254" s="241" t="s">
        <v>685</v>
      </c>
      <c r="C254" s="346"/>
      <c r="D254" s="353"/>
      <c r="E254" s="237"/>
      <c r="F254" s="254" t="s">
        <v>1596</v>
      </c>
      <c r="G254" s="254" t="s">
        <v>1596</v>
      </c>
    </row>
    <row r="255">
      <c r="A255" s="237" t="s">
        <v>1795</v>
      </c>
      <c r="B255" s="241" t="s">
        <v>687</v>
      </c>
      <c r="C255" s="346"/>
      <c r="D255" s="353"/>
      <c r="E255" s="237"/>
      <c r="F255" s="254" t="s">
        <v>1596</v>
      </c>
      <c r="G255" s="254" t="s">
        <v>1596</v>
      </c>
    </row>
    <row r="256">
      <c r="A256" s="237" t="s">
        <v>1796</v>
      </c>
      <c r="B256" s="241" t="s">
        <v>689</v>
      </c>
      <c r="C256" s="346"/>
      <c r="D256" s="353"/>
      <c r="E256" s="237"/>
      <c r="F256" s="254" t="s">
        <v>1596</v>
      </c>
      <c r="G256" s="254" t="s">
        <v>1596</v>
      </c>
    </row>
    <row r="257">
      <c r="A257" s="237" t="s">
        <v>1797</v>
      </c>
      <c r="B257" s="241" t="s">
        <v>691</v>
      </c>
      <c r="C257" s="346"/>
      <c r="D257" s="353"/>
      <c r="E257" s="237"/>
      <c r="F257" s="254" t="s">
        <v>1596</v>
      </c>
      <c r="G257" s="254" t="s">
        <v>1596</v>
      </c>
    </row>
    <row r="258">
      <c r="A258" s="237" t="s">
        <v>1798</v>
      </c>
      <c r="B258" s="241" t="s">
        <v>693</v>
      </c>
      <c r="C258" s="346"/>
      <c r="D258" s="353"/>
      <c r="E258" s="237"/>
      <c r="F258" s="254" t="s">
        <v>1596</v>
      </c>
      <c r="G258" s="254" t="s">
        <v>1596</v>
      </c>
    </row>
    <row r="259">
      <c r="A259" s="237" t="s">
        <v>1799</v>
      </c>
      <c r="B259" s="241"/>
      <c r="C259" s="237"/>
      <c r="D259" s="237"/>
      <c r="E259" s="237"/>
      <c r="F259" s="254"/>
      <c r="G259" s="254"/>
    </row>
    <row r="260">
      <c r="A260" s="237" t="s">
        <v>1800</v>
      </c>
      <c r="B260" s="241"/>
      <c r="C260" s="237"/>
      <c r="D260" s="237"/>
      <c r="E260" s="237"/>
      <c r="F260" s="254"/>
      <c r="G260" s="254"/>
    </row>
    <row r="261">
      <c r="A261" s="237" t="s">
        <v>1801</v>
      </c>
      <c r="B261" s="241"/>
      <c r="C261" s="237"/>
      <c r="D261" s="237"/>
      <c r="E261" s="237"/>
      <c r="F261" s="254"/>
      <c r="G261" s="254"/>
    </row>
    <row r="262">
      <c r="A262" s="85"/>
      <c r="B262" s="85" t="s">
        <v>697</v>
      </c>
      <c r="C262" s="85" t="s">
        <v>630</v>
      </c>
      <c r="D262" s="85" t="s">
        <v>631</v>
      </c>
      <c r="E262" s="85"/>
      <c r="F262" s="85" t="s">
        <v>459</v>
      </c>
      <c r="G262" s="85" t="s">
        <v>632</v>
      </c>
    </row>
    <row r="263">
      <c r="A263" s="237" t="s">
        <v>1802</v>
      </c>
      <c r="B263" s="237" t="s">
        <v>663</v>
      </c>
      <c r="C263" s="352"/>
      <c r="D263" s="237"/>
      <c r="E263" s="237"/>
      <c r="F263" s="256"/>
      <c r="G263" s="256"/>
    </row>
    <row r="264">
      <c r="A264" s="237"/>
      <c r="B264" s="237"/>
      <c r="C264" s="237"/>
      <c r="D264" s="237"/>
      <c r="E264" s="237"/>
      <c r="F264" s="256"/>
      <c r="G264" s="256"/>
    </row>
    <row r="265">
      <c r="A265" s="237"/>
      <c r="B265" s="244" t="s">
        <v>664</v>
      </c>
      <c r="C265" s="237"/>
      <c r="D265" s="237"/>
      <c r="E265" s="237"/>
      <c r="F265" s="256"/>
      <c r="G265" s="256"/>
    </row>
    <row r="266">
      <c r="A266" s="237" t="s">
        <v>1803</v>
      </c>
      <c r="B266" s="237" t="s">
        <v>666</v>
      </c>
      <c r="C266" s="346"/>
      <c r="D266" s="353"/>
      <c r="E266" s="237"/>
      <c r="F266" s="254" t="str">
        <f>IF($C$274=0,"",IF(C266="[for completion]","",IF(C266="","",C266/$C$274)))</f>
        <v/>
      </c>
      <c r="G266" s="254" t="str">
        <f>IF($D$274=0,"",IF(D266="[for completion]","",IF(D266="","",D266/$D$274)))</f>
        <v/>
      </c>
    </row>
    <row r="267">
      <c r="A267" s="237" t="s">
        <v>1804</v>
      </c>
      <c r="B267" s="237" t="s">
        <v>668</v>
      </c>
      <c r="C267" s="346"/>
      <c r="D267" s="353"/>
      <c r="E267" s="237"/>
      <c r="F267" s="254" t="str">
        <f>IF($C$274=0,"",IF(C267="[for completion]","",IF(C267="","",C267/$C$274)))</f>
        <v/>
      </c>
      <c r="G267" s="254" t="str">
        <f>IF($D$274=0,"",IF(D267="[for completion]","",IF(D267="","",D267/$D$274)))</f>
        <v/>
      </c>
    </row>
    <row r="268">
      <c r="A268" s="237" t="s">
        <v>1805</v>
      </c>
      <c r="B268" s="237" t="s">
        <v>670</v>
      </c>
      <c r="C268" s="346"/>
      <c r="D268" s="353"/>
      <c r="E268" s="237"/>
      <c r="F268" s="254" t="str">
        <f>IF($C$274=0,"",IF(C268="[for completion]","",IF(C268="","",C268/$C$274)))</f>
        <v/>
      </c>
      <c r="G268" s="254" t="str">
        <f>IF($D$274=0,"",IF(D268="[for completion]","",IF(D268="","",D268/$D$274)))</f>
        <v/>
      </c>
    </row>
    <row r="269">
      <c r="A269" s="237" t="s">
        <v>1806</v>
      </c>
      <c r="B269" s="237" t="s">
        <v>672</v>
      </c>
      <c r="C269" s="346"/>
      <c r="D269" s="353"/>
      <c r="E269" s="237"/>
      <c r="F269" s="254" t="str">
        <f>IF($C$274=0,"",IF(C269="[for completion]","",IF(C269="","",C269/$C$274)))</f>
        <v/>
      </c>
      <c r="G269" s="254" t="str">
        <f>IF($D$274=0,"",IF(D269="[for completion]","",IF(D269="","",D269/$D$274)))</f>
        <v/>
      </c>
    </row>
    <row r="270">
      <c r="A270" s="237" t="s">
        <v>1807</v>
      </c>
      <c r="B270" s="237" t="s">
        <v>674</v>
      </c>
      <c r="C270" s="346"/>
      <c r="D270" s="353"/>
      <c r="E270" s="237"/>
      <c r="F270" s="254" t="str">
        <f>IF($C$274=0,"",IF(C270="[for completion]","",IF(C270="","",C270/$C$274)))</f>
        <v/>
      </c>
      <c r="G270" s="254" t="str">
        <f>IF($D$274=0,"",IF(D270="[for completion]","",IF(D270="","",D270/$D$274)))</f>
        <v/>
      </c>
    </row>
    <row r="271">
      <c r="A271" s="237" t="s">
        <v>1808</v>
      </c>
      <c r="B271" s="237" t="s">
        <v>676</v>
      </c>
      <c r="C271" s="346"/>
      <c r="D271" s="353"/>
      <c r="E271" s="237"/>
      <c r="F271" s="254" t="str">
        <f>IF($C$274=0,"",IF(C271="[for completion]","",IF(C271="","",C271/$C$274)))</f>
        <v/>
      </c>
      <c r="G271" s="254" t="str">
        <f>IF($D$274=0,"",IF(D271="[for completion]","",IF(D271="","",D271/$D$274)))</f>
        <v/>
      </c>
    </row>
    <row r="272">
      <c r="A272" s="237" t="s">
        <v>1809</v>
      </c>
      <c r="B272" s="237" t="s">
        <v>678</v>
      </c>
      <c r="C272" s="346"/>
      <c r="D272" s="353"/>
      <c r="E272" s="237"/>
      <c r="F272" s="254" t="str">
        <f>IF($C$274=0,"",IF(C272="[for completion]","",IF(C272="","",C272/$C$274)))</f>
        <v/>
      </c>
      <c r="G272" s="254" t="str">
        <f>IF($D$274=0,"",IF(D272="[for completion]","",IF(D272="","",D272/$D$274)))</f>
        <v/>
      </c>
    </row>
    <row r="273">
      <c r="A273" s="237" t="s">
        <v>1810</v>
      </c>
      <c r="B273" s="237" t="s">
        <v>680</v>
      </c>
      <c r="C273" s="346"/>
      <c r="D273" s="353"/>
      <c r="E273" s="237"/>
      <c r="F273" s="254" t="str">
        <f>IF($C$274=0,"",IF(C273="[for completion]","",IF(C273="","",C273/$C$274)))</f>
        <v/>
      </c>
      <c r="G273" s="254" t="str">
        <f>IF($D$274=0,"",IF(D273="[for completion]","",IF(D273="","",D273/$D$274)))</f>
        <v/>
      </c>
    </row>
    <row r="274">
      <c r="A274" s="237" t="s">
        <v>1811</v>
      </c>
      <c r="B274" s="250" t="s">
        <v>99</v>
      </c>
      <c r="C274" s="255">
        <v>0</v>
      </c>
      <c r="D274" s="257">
        <v>0</v>
      </c>
      <c r="E274" s="237"/>
      <c r="F274" s="259">
        <f>SUM(F266:F273)</f>
        <v>0</v>
      </c>
      <c r="G274" s="259">
        <f>SUM(G266:G273)</f>
        <v>0</v>
      </c>
    </row>
    <row r="275">
      <c r="A275" s="237" t="s">
        <v>1812</v>
      </c>
      <c r="B275" s="241" t="s">
        <v>683</v>
      </c>
      <c r="C275" s="346"/>
      <c r="D275" s="353"/>
      <c r="E275" s="237"/>
      <c r="F275" s="254" t="s">
        <v>1596</v>
      </c>
      <c r="G275" s="254" t="s">
        <v>1596</v>
      </c>
    </row>
    <row r="276">
      <c r="A276" s="237" t="s">
        <v>1813</v>
      </c>
      <c r="B276" s="241" t="s">
        <v>685</v>
      </c>
      <c r="C276" s="346"/>
      <c r="D276" s="353"/>
      <c r="E276" s="237"/>
      <c r="F276" s="254" t="s">
        <v>1596</v>
      </c>
      <c r="G276" s="254" t="s">
        <v>1596</v>
      </c>
    </row>
    <row r="277">
      <c r="A277" s="237" t="s">
        <v>1814</v>
      </c>
      <c r="B277" s="241" t="s">
        <v>687</v>
      </c>
      <c r="C277" s="346"/>
      <c r="D277" s="353"/>
      <c r="E277" s="237"/>
      <c r="F277" s="254" t="s">
        <v>1596</v>
      </c>
      <c r="G277" s="254" t="s">
        <v>1596</v>
      </c>
    </row>
    <row r="278">
      <c r="A278" s="237" t="s">
        <v>1815</v>
      </c>
      <c r="B278" s="241" t="s">
        <v>689</v>
      </c>
      <c r="C278" s="346"/>
      <c r="D278" s="353"/>
      <c r="E278" s="237"/>
      <c r="F278" s="254" t="s">
        <v>1596</v>
      </c>
      <c r="G278" s="254" t="s">
        <v>1596</v>
      </c>
    </row>
    <row r="279">
      <c r="A279" s="237" t="s">
        <v>1816</v>
      </c>
      <c r="B279" s="241" t="s">
        <v>691</v>
      </c>
      <c r="C279" s="346"/>
      <c r="D279" s="353"/>
      <c r="E279" s="237"/>
      <c r="F279" s="254" t="s">
        <v>1596</v>
      </c>
      <c r="G279" s="254" t="s">
        <v>1596</v>
      </c>
    </row>
    <row r="280">
      <c r="A280" s="237" t="s">
        <v>1817</v>
      </c>
      <c r="B280" s="241" t="s">
        <v>693</v>
      </c>
      <c r="C280" s="346"/>
      <c r="D280" s="353"/>
      <c r="E280" s="237"/>
      <c r="F280" s="254" t="s">
        <v>1596</v>
      </c>
      <c r="G280" s="254" t="s">
        <v>1596</v>
      </c>
    </row>
    <row r="281">
      <c r="A281" s="237" t="s">
        <v>1818</v>
      </c>
      <c r="B281" s="241"/>
      <c r="C281" s="237"/>
      <c r="D281" s="237"/>
      <c r="E281" s="237"/>
      <c r="F281" s="238"/>
      <c r="G281" s="238"/>
    </row>
    <row r="282">
      <c r="A282" s="237" t="s">
        <v>1819</v>
      </c>
      <c r="B282" s="241"/>
      <c r="C282" s="237"/>
      <c r="D282" s="237"/>
      <c r="E282" s="237"/>
      <c r="F282" s="238"/>
      <c r="G282" s="238"/>
    </row>
    <row r="283">
      <c r="A283" s="237" t="s">
        <v>1820</v>
      </c>
      <c r="B283" s="241"/>
      <c r="C283" s="237"/>
      <c r="D283" s="237"/>
      <c r="E283" s="237"/>
      <c r="F283" s="238"/>
      <c r="G283" s="238"/>
    </row>
    <row r="284">
      <c r="A284" s="85"/>
      <c r="B284" s="85" t="s">
        <v>717</v>
      </c>
      <c r="C284" s="85" t="s">
        <v>459</v>
      </c>
      <c r="D284" s="85"/>
      <c r="E284" s="85"/>
      <c r="F284" s="85"/>
      <c r="G284" s="85"/>
    </row>
    <row r="285">
      <c r="A285" s="237" t="s">
        <v>1821</v>
      </c>
      <c r="B285" s="237" t="s">
        <v>719</v>
      </c>
      <c r="C285" s="352"/>
      <c r="D285" s="237"/>
      <c r="E285" s="240"/>
      <c r="F285" s="240"/>
      <c r="G285" s="240"/>
    </row>
    <row r="286">
      <c r="A286" s="237" t="s">
        <v>1822</v>
      </c>
      <c r="B286" s="237" t="s">
        <v>721</v>
      </c>
      <c r="C286" s="352"/>
      <c r="D286" s="237"/>
      <c r="E286" s="240"/>
      <c r="F286" s="240"/>
      <c r="G286" s="235"/>
    </row>
    <row r="287">
      <c r="A287" s="237" t="s">
        <v>1823</v>
      </c>
      <c r="B287" s="275" t="s">
        <v>723</v>
      </c>
      <c r="C287" s="352"/>
      <c r="D287" s="237"/>
      <c r="E287" s="240"/>
      <c r="F287" s="240"/>
      <c r="G287" s="235"/>
    </row>
    <row r="288" s="269" customFormat="1">
      <c r="A288" s="275" t="s">
        <v>1824</v>
      </c>
      <c r="B288" s="275" t="s">
        <v>2416</v>
      </c>
      <c r="C288" s="352"/>
      <c r="D288" s="275"/>
      <c r="E288" s="240"/>
      <c r="F288" s="240"/>
      <c r="G288" s="273"/>
    </row>
    <row r="289">
      <c r="A289" s="275" t="s">
        <v>1825</v>
      </c>
      <c r="B289" s="244" t="s">
        <v>1361</v>
      </c>
      <c r="C289" s="352"/>
      <c r="D289" s="247"/>
      <c r="E289" s="247"/>
      <c r="F289" s="248"/>
      <c r="G289" s="248"/>
    </row>
    <row r="290">
      <c r="A290" s="275" t="s">
        <v>2417</v>
      </c>
      <c r="B290" s="237" t="s">
        <v>97</v>
      </c>
      <c r="C290" s="352"/>
      <c r="D290" s="237"/>
      <c r="E290" s="240"/>
      <c r="F290" s="240"/>
      <c r="G290" s="235"/>
    </row>
    <row r="291">
      <c r="A291" s="237" t="s">
        <v>1826</v>
      </c>
      <c r="B291" s="241" t="s">
        <v>727</v>
      </c>
      <c r="C291" s="354"/>
      <c r="D291" s="237"/>
      <c r="E291" s="240"/>
      <c r="F291" s="240"/>
      <c r="G291" s="235"/>
    </row>
    <row r="292">
      <c r="A292" s="275" t="s">
        <v>1827</v>
      </c>
      <c r="B292" s="241" t="s">
        <v>729</v>
      </c>
      <c r="C292" s="352"/>
      <c r="D292" s="237"/>
      <c r="E292" s="240"/>
      <c r="F292" s="240"/>
      <c r="G292" s="235"/>
    </row>
    <row r="293">
      <c r="A293" s="275" t="s">
        <v>1828</v>
      </c>
      <c r="B293" s="241" t="s">
        <v>731</v>
      </c>
      <c r="C293" s="352"/>
      <c r="D293" s="237"/>
      <c r="E293" s="240"/>
      <c r="F293" s="240"/>
      <c r="G293" s="235"/>
    </row>
    <row r="294">
      <c r="A294" s="275" t="s">
        <v>1829</v>
      </c>
      <c r="B294" s="241" t="s">
        <v>733</v>
      </c>
      <c r="C294" s="352"/>
      <c r="D294" s="237"/>
      <c r="E294" s="240"/>
      <c r="F294" s="240"/>
      <c r="G294" s="235"/>
    </row>
    <row r="295">
      <c r="A295" s="275" t="s">
        <v>1830</v>
      </c>
      <c r="B295" s="241" t="s">
        <v>101</v>
      </c>
      <c r="C295" s="352"/>
      <c r="D295" s="237"/>
      <c r="E295" s="240"/>
      <c r="F295" s="240"/>
      <c r="G295" s="235"/>
    </row>
    <row r="296">
      <c r="A296" s="275" t="s">
        <v>1831</v>
      </c>
      <c r="B296" s="241" t="s">
        <v>101</v>
      </c>
      <c r="C296" s="352"/>
      <c r="D296" s="237"/>
      <c r="E296" s="240"/>
      <c r="F296" s="240"/>
      <c r="G296" s="235"/>
    </row>
    <row r="297">
      <c r="A297" s="275" t="s">
        <v>1832</v>
      </c>
      <c r="B297" s="241" t="s">
        <v>101</v>
      </c>
      <c r="C297" s="352"/>
      <c r="D297" s="237"/>
      <c r="E297" s="240"/>
      <c r="F297" s="240"/>
      <c r="G297" s="235"/>
    </row>
    <row r="298">
      <c r="A298" s="275" t="s">
        <v>1833</v>
      </c>
      <c r="B298" s="241" t="s">
        <v>101</v>
      </c>
      <c r="C298" s="352"/>
      <c r="D298" s="237"/>
      <c r="E298" s="240"/>
      <c r="F298" s="240"/>
      <c r="G298" s="235"/>
    </row>
    <row r="299">
      <c r="A299" s="275" t="s">
        <v>1834</v>
      </c>
      <c r="B299" s="241" t="s">
        <v>101</v>
      </c>
      <c r="C299" s="352"/>
      <c r="D299" s="237"/>
      <c r="E299" s="240"/>
      <c r="F299" s="240"/>
      <c r="G299" s="235"/>
    </row>
    <row r="300">
      <c r="A300" s="275" t="s">
        <v>1835</v>
      </c>
      <c r="B300" s="241" t="s">
        <v>101</v>
      </c>
      <c r="C300" s="352"/>
      <c r="D300" s="237"/>
      <c r="E300" s="240"/>
      <c r="F300" s="240"/>
      <c r="G300" s="235"/>
    </row>
    <row r="301">
      <c r="A301" s="85"/>
      <c r="B301" s="85" t="s">
        <v>739</v>
      </c>
      <c r="C301" s="85" t="s">
        <v>459</v>
      </c>
      <c r="D301" s="85"/>
      <c r="E301" s="85"/>
      <c r="F301" s="85"/>
      <c r="G301" s="85"/>
    </row>
    <row r="302">
      <c r="A302" s="237" t="s">
        <v>1836</v>
      </c>
      <c r="B302" s="237" t="s">
        <v>1362</v>
      </c>
      <c r="C302" s="352"/>
      <c r="D302" s="237"/>
      <c r="E302" s="235"/>
      <c r="F302" s="235"/>
      <c r="G302" s="235"/>
    </row>
    <row r="303">
      <c r="A303" s="237" t="s">
        <v>1837</v>
      </c>
      <c r="B303" s="237" t="s">
        <v>741</v>
      </c>
      <c r="C303" s="352"/>
      <c r="D303" s="237"/>
      <c r="E303" s="235"/>
      <c r="F303" s="235"/>
      <c r="G303" s="235"/>
    </row>
    <row r="304">
      <c r="A304" s="237" t="s">
        <v>1838</v>
      </c>
      <c r="B304" s="237" t="s">
        <v>97</v>
      </c>
      <c r="C304" s="352"/>
      <c r="D304" s="237"/>
      <c r="E304" s="235"/>
      <c r="F304" s="235"/>
      <c r="G304" s="235"/>
    </row>
    <row r="305">
      <c r="A305" s="237" t="s">
        <v>1839</v>
      </c>
      <c r="B305" s="237"/>
      <c r="C305" s="252"/>
      <c r="D305" s="237"/>
      <c r="E305" s="235"/>
      <c r="F305" s="235"/>
      <c r="G305" s="235"/>
    </row>
    <row r="306">
      <c r="A306" s="237" t="s">
        <v>1840</v>
      </c>
      <c r="B306" s="237"/>
      <c r="C306" s="252"/>
      <c r="D306" s="237"/>
      <c r="E306" s="235"/>
      <c r="F306" s="235"/>
      <c r="G306" s="235"/>
    </row>
    <row r="307">
      <c r="A307" s="237" t="s">
        <v>1841</v>
      </c>
      <c r="B307" s="237"/>
      <c r="C307" s="252"/>
      <c r="D307" s="237"/>
      <c r="E307" s="235"/>
      <c r="F307" s="235"/>
      <c r="G307" s="235"/>
    </row>
    <row r="308">
      <c r="A308" s="85"/>
      <c r="B308" s="85" t="s">
        <v>2146</v>
      </c>
      <c r="C308" s="85" t="s">
        <v>65</v>
      </c>
      <c r="D308" s="85" t="s">
        <v>1583</v>
      </c>
      <c r="E308" s="85"/>
      <c r="F308" s="85" t="s">
        <v>459</v>
      </c>
      <c r="G308" s="85" t="s">
        <v>1842</v>
      </c>
    </row>
    <row r="309">
      <c r="A309" s="227" t="s">
        <v>1843</v>
      </c>
      <c r="B309" s="244"/>
      <c r="C309" s="346"/>
      <c r="D309" s="353"/>
      <c r="E309" s="232"/>
      <c r="F309" s="254" t="str">
        <f>IF($C$327=0,"",IF(C309="[for completion]","",IF(C309="","",C309/$C$327)))</f>
        <v/>
      </c>
      <c r="G309" s="254" t="str">
        <f>IF($D$327=0,"",IF(D309="[for completion]","",IF(D309="","",D309/$D$327)))</f>
        <v/>
      </c>
    </row>
    <row r="310">
      <c r="A310" s="227" t="s">
        <v>1844</v>
      </c>
      <c r="B310" s="244"/>
      <c r="C310" s="346"/>
      <c r="D310" s="353"/>
      <c r="E310" s="232"/>
      <c r="F310" s="254" t="str">
        <f>IF($C$327=0,"",IF(C310="[for completion]","",IF(C310="","",C310/$C$327)))</f>
        <v/>
      </c>
      <c r="G310" s="254" t="str">
        <f>IF($D$327=0,"",IF(D310="[for completion]","",IF(D310="","",D310/$D$327)))</f>
        <v/>
      </c>
    </row>
    <row r="311">
      <c r="A311" s="227" t="s">
        <v>1845</v>
      </c>
      <c r="B311" s="244"/>
      <c r="C311" s="346"/>
      <c r="D311" s="353"/>
      <c r="E311" s="232"/>
      <c r="F311" s="254" t="str">
        <f>IF($C$327=0,"",IF(C311="[for completion]","",IF(C311="","",C311/$C$327)))</f>
        <v/>
      </c>
      <c r="G311" s="254" t="str">
        <f>IF($D$327=0,"",IF(D311="[for completion]","",IF(D311="","",D311/$D$327)))</f>
        <v/>
      </c>
    </row>
    <row r="312">
      <c r="A312" s="227" t="s">
        <v>1846</v>
      </c>
      <c r="B312" s="244"/>
      <c r="C312" s="346"/>
      <c r="D312" s="353"/>
      <c r="E312" s="232"/>
      <c r="F312" s="254" t="str">
        <f>IF($C$327=0,"",IF(C312="[for completion]","",IF(C312="","",C312/$C$327)))</f>
        <v/>
      </c>
      <c r="G312" s="254" t="str">
        <f>IF($D$327=0,"",IF(D312="[for completion]","",IF(D312="","",D312/$D$327)))</f>
        <v/>
      </c>
    </row>
    <row r="313">
      <c r="A313" s="227" t="s">
        <v>1847</v>
      </c>
      <c r="B313" s="244"/>
      <c r="C313" s="346"/>
      <c r="D313" s="353"/>
      <c r="E313" s="232"/>
      <c r="F313" s="254" t="str">
        <f>IF($C$327=0,"",IF(C313="[for completion]","",IF(C313="","",C313/$C$327)))</f>
        <v/>
      </c>
      <c r="G313" s="254" t="str">
        <f>IF($D$327=0,"",IF(D313="[for completion]","",IF(D313="","",D313/$D$327)))</f>
        <v/>
      </c>
    </row>
    <row r="314">
      <c r="A314" s="227" t="s">
        <v>1848</v>
      </c>
      <c r="B314" s="244"/>
      <c r="C314" s="346"/>
      <c r="D314" s="353"/>
      <c r="E314" s="232"/>
      <c r="F314" s="254" t="str">
        <f>IF($C$327=0,"",IF(C314="[for completion]","",IF(C314="","",C314/$C$327)))</f>
        <v/>
      </c>
      <c r="G314" s="254" t="str">
        <f>IF($D$327=0,"",IF(D314="[for completion]","",IF(D314="","",D314/$D$327)))</f>
        <v/>
      </c>
    </row>
    <row r="315">
      <c r="A315" s="227" t="s">
        <v>1849</v>
      </c>
      <c r="B315" s="244"/>
      <c r="C315" s="346"/>
      <c r="D315" s="353"/>
      <c r="E315" s="232"/>
      <c r="F315" s="254" t="str">
        <f>IF($C$327=0,"",IF(C315="[for completion]","",IF(C315="","",C315/$C$327)))</f>
        <v/>
      </c>
      <c r="G315" s="254" t="str">
        <f>IF($D$327=0,"",IF(D315="[for completion]","",IF(D315="","",D315/$D$327)))</f>
        <v/>
      </c>
    </row>
    <row r="316">
      <c r="A316" s="227" t="s">
        <v>1850</v>
      </c>
      <c r="B316" s="244"/>
      <c r="C316" s="346"/>
      <c r="D316" s="353"/>
      <c r="E316" s="232"/>
      <c r="F316" s="254" t="str">
        <f>IF($C$327=0,"",IF(C316="[for completion]","",IF(C316="","",C316/$C$327)))</f>
        <v/>
      </c>
      <c r="G316" s="254" t="str">
        <f>IF($D$327=0,"",IF(D316="[for completion]","",IF(D316="","",D316/$D$327)))</f>
        <v/>
      </c>
    </row>
    <row r="317">
      <c r="A317" s="227" t="s">
        <v>1851</v>
      </c>
      <c r="B317" s="244"/>
      <c r="C317" s="346"/>
      <c r="D317" s="353"/>
      <c r="E317" s="232"/>
      <c r="F317" s="254" t="str">
        <f>IF($C$327=0,"",IF(C317="[for completion]","",IF(C317="","",C317/$C$327)))</f>
        <v/>
      </c>
      <c r="G317" s="254" t="str">
        <f>IF($D$327=0,"",IF(D317="[for completion]","",IF(D317="","",D317/$D$327)))</f>
        <v/>
      </c>
    </row>
    <row r="318">
      <c r="A318" s="227" t="s">
        <v>1852</v>
      </c>
      <c r="B318" s="244"/>
      <c r="C318" s="346"/>
      <c r="D318" s="353"/>
      <c r="E318" s="232"/>
      <c r="F318" s="254" t="str">
        <f>IF($C$327=0,"",IF(C318="[for completion]","",IF(C318="","",C318/$C$327)))</f>
        <v/>
      </c>
      <c r="G318" s="254" t="str">
        <f>IF($D$327=0,"",IF(D318="[for completion]","",IF(D318="","",D318/$D$327)))</f>
        <v/>
      </c>
    </row>
    <row r="319">
      <c r="A319" s="227" t="s">
        <v>1853</v>
      </c>
      <c r="B319" s="244"/>
      <c r="C319" s="346"/>
      <c r="D319" s="353"/>
      <c r="E319" s="232"/>
      <c r="F319" s="254" t="str">
        <f>IF($C$327=0,"",IF(C319="[for completion]","",IF(C319="","",C319/$C$327)))</f>
        <v/>
      </c>
      <c r="G319" s="254" t="str">
        <f>IF($D$327=0,"",IF(D319="[for completion]","",IF(D319="","",D319/$D$327)))</f>
        <v/>
      </c>
    </row>
    <row r="320">
      <c r="A320" s="227" t="s">
        <v>1854</v>
      </c>
      <c r="B320" s="244"/>
      <c r="C320" s="346"/>
      <c r="D320" s="353"/>
      <c r="E320" s="232"/>
      <c r="F320" s="254" t="str">
        <f>IF($C$327=0,"",IF(C320="[for completion]","",IF(C320="","",C320/$C$327)))</f>
        <v/>
      </c>
      <c r="G320" s="254" t="str">
        <f>IF($D$327=0,"",IF(D320="[for completion]","",IF(D320="","",D320/$D$327)))</f>
        <v/>
      </c>
    </row>
    <row r="321">
      <c r="A321" s="227" t="s">
        <v>1855</v>
      </c>
      <c r="B321" s="244"/>
      <c r="C321" s="346"/>
      <c r="D321" s="353"/>
      <c r="E321" s="232"/>
      <c r="F321" s="254" t="str">
        <f>IF($C$327=0,"",IF(C321="[for completion]","",IF(C321="","",C321/$C$327)))</f>
        <v/>
      </c>
      <c r="G321" s="254" t="str">
        <f>IF($D$327=0,"",IF(D321="[for completion]","",IF(D321="","",D321/$D$327)))</f>
        <v/>
      </c>
    </row>
    <row r="322">
      <c r="A322" s="227" t="s">
        <v>1856</v>
      </c>
      <c r="B322" s="244"/>
      <c r="C322" s="346"/>
      <c r="D322" s="353"/>
      <c r="E322" s="232"/>
      <c r="F322" s="254" t="str">
        <f>IF($C$327=0,"",IF(C322="[for completion]","",IF(C322="","",C322/$C$327)))</f>
        <v/>
      </c>
      <c r="G322" s="254" t="str">
        <f>IF($D$327=0,"",IF(D322="[for completion]","",IF(D322="","",D322/$D$327)))</f>
        <v/>
      </c>
    </row>
    <row r="323">
      <c r="A323" s="227" t="s">
        <v>1857</v>
      </c>
      <c r="B323" s="244"/>
      <c r="C323" s="346"/>
      <c r="D323" s="353"/>
      <c r="E323" s="232"/>
      <c r="F323" s="254" t="str">
        <f>IF($C$327=0,"",IF(C323="[for completion]","",IF(C323="","",C323/$C$327)))</f>
        <v/>
      </c>
      <c r="G323" s="254" t="str">
        <f>IF($D$327=0,"",IF(D323="[for completion]","",IF(D323="","",D323/$D$327)))</f>
        <v/>
      </c>
    </row>
    <row r="324">
      <c r="A324" s="227" t="s">
        <v>1858</v>
      </c>
      <c r="B324" s="244"/>
      <c r="C324" s="346"/>
      <c r="D324" s="353"/>
      <c r="E324" s="232"/>
      <c r="F324" s="254" t="str">
        <f>IF($C$327=0,"",IF(C324="[for completion]","",IF(C324="","",C324/$C$327)))</f>
        <v/>
      </c>
      <c r="G324" s="254" t="str">
        <f>IF($D$327=0,"",IF(D324="[for completion]","",IF(D324="","",D324/$D$327)))</f>
        <v/>
      </c>
    </row>
    <row r="325">
      <c r="A325" s="227" t="s">
        <v>1859</v>
      </c>
      <c r="B325" s="244"/>
      <c r="C325" s="346"/>
      <c r="D325" s="353"/>
      <c r="E325" s="232"/>
      <c r="F325" s="254" t="str">
        <f>IF($C$327=0,"",IF(C325="[for completion]","",IF(C325="","",C325/$C$327)))</f>
        <v/>
      </c>
      <c r="G325" s="254" t="str">
        <f>IF($D$327=0,"",IF(D325="[for completion]","",IF(D325="","",D325/$D$327)))</f>
        <v/>
      </c>
    </row>
    <row r="326">
      <c r="A326" s="227" t="s">
        <v>1860</v>
      </c>
      <c r="B326" s="244"/>
      <c r="C326" s="346"/>
      <c r="D326" s="353"/>
      <c r="E326" s="232"/>
      <c r="F326" s="254" t="str">
        <f>IF($C$327=0,"",IF(C326="[for completion]","",IF(C326="","",C326/$C$327)))</f>
        <v/>
      </c>
      <c r="G326" s="254" t="str">
        <f>IF($D$327=0,"",IF(D326="[for completion]","",IF(D326="","",D326/$D$327)))</f>
        <v/>
      </c>
    </row>
    <row r="327">
      <c r="A327" s="227" t="s">
        <v>1861</v>
      </c>
      <c r="B327" s="234" t="s">
        <v>99</v>
      </c>
      <c r="C327" s="192">
        <v>0</v>
      </c>
      <c r="D327" s="193">
        <v>0</v>
      </c>
      <c r="E327" s="232"/>
      <c r="F327" s="259">
        <f>SUM(F319:F326)</f>
        <v>0</v>
      </c>
      <c r="G327" s="259">
        <f>SUM(G319:G326)</f>
        <v>0</v>
      </c>
    </row>
    <row r="328">
      <c r="A328" s="227" t="s">
        <v>1862</v>
      </c>
      <c r="B328" s="234"/>
      <c r="C328" s="227"/>
      <c r="D328" s="227"/>
      <c r="E328" s="232"/>
      <c r="F328" s="232"/>
      <c r="G328" s="232"/>
    </row>
    <row r="329">
      <c r="A329" s="227" t="s">
        <v>1863</v>
      </c>
      <c r="B329" s="234"/>
      <c r="C329" s="227"/>
      <c r="D329" s="227"/>
      <c r="E329" s="232"/>
      <c r="F329" s="232"/>
      <c r="G329" s="232"/>
    </row>
    <row r="330">
      <c r="A330" s="227" t="s">
        <v>1864</v>
      </c>
      <c r="B330" s="234"/>
      <c r="C330" s="227"/>
      <c r="D330" s="227"/>
      <c r="E330" s="232"/>
      <c r="F330" s="232"/>
      <c r="G330" s="232"/>
    </row>
    <row r="331" s="269" customFormat="1">
      <c r="A331" s="85"/>
      <c r="B331" s="85" t="s">
        <v>2163</v>
      </c>
      <c r="C331" s="85" t="s">
        <v>65</v>
      </c>
      <c r="D331" s="85" t="s">
        <v>1583</v>
      </c>
      <c r="E331" s="85"/>
      <c r="F331" s="85" t="s">
        <v>459</v>
      </c>
      <c r="G331" s="85" t="s">
        <v>1842</v>
      </c>
    </row>
    <row r="332" s="269" customFormat="1">
      <c r="A332" s="286" t="s">
        <v>1865</v>
      </c>
      <c r="B332" s="244"/>
      <c r="C332" s="346"/>
      <c r="D332" s="353"/>
      <c r="E332" s="271"/>
      <c r="F332" s="254" t="str">
        <f>IF($C$350=0,"",IF(C332="[for completion]","",IF(C332="","",C332/$C$350)))</f>
        <v/>
      </c>
      <c r="G332" s="254" t="str">
        <f>IF($D$350=0,"",IF(D332="[for completion]","",IF(D332="","",D332/$D$350)))</f>
        <v/>
      </c>
    </row>
    <row r="333" s="269" customFormat="1">
      <c r="A333" s="286" t="s">
        <v>1866</v>
      </c>
      <c r="B333" s="244"/>
      <c r="C333" s="346"/>
      <c r="D333" s="353"/>
      <c r="E333" s="271"/>
      <c r="F333" s="254" t="str">
        <f>IF($C$350=0,"",IF(C333="[for completion]","",IF(C333="","",C333/$C$350)))</f>
        <v/>
      </c>
      <c r="G333" s="254" t="str">
        <f>IF($D$350=0,"",IF(D333="[for completion]","",IF(D333="","",D333/$D$350)))</f>
        <v/>
      </c>
    </row>
    <row r="334" s="269" customFormat="1">
      <c r="A334" s="286" t="s">
        <v>1867</v>
      </c>
      <c r="B334" s="244"/>
      <c r="C334" s="346"/>
      <c r="D334" s="353"/>
      <c r="E334" s="271"/>
      <c r="F334" s="254" t="str">
        <f>IF($C$350=0,"",IF(C334="[for completion]","",IF(C334="","",C334/$C$350)))</f>
        <v/>
      </c>
      <c r="G334" s="254" t="str">
        <f>IF($D$350=0,"",IF(D334="[for completion]","",IF(D334="","",D334/$D$350)))</f>
        <v/>
      </c>
    </row>
    <row r="335" s="269" customFormat="1">
      <c r="A335" s="286" t="s">
        <v>1868</v>
      </c>
      <c r="B335" s="244"/>
      <c r="C335" s="346"/>
      <c r="D335" s="353"/>
      <c r="E335" s="271"/>
      <c r="F335" s="254" t="str">
        <f>IF($C$350=0,"",IF(C335="[for completion]","",IF(C335="","",C335/$C$350)))</f>
        <v/>
      </c>
      <c r="G335" s="254" t="str">
        <f>IF($D$350=0,"",IF(D335="[for completion]","",IF(D335="","",D335/$D$350)))</f>
        <v/>
      </c>
    </row>
    <row r="336" s="269" customFormat="1">
      <c r="A336" s="286" t="s">
        <v>1869</v>
      </c>
      <c r="B336" s="244"/>
      <c r="C336" s="346"/>
      <c r="D336" s="353"/>
      <c r="E336" s="271"/>
      <c r="F336" s="254" t="str">
        <f>IF($C$350=0,"",IF(C336="[for completion]","",IF(C336="","",C336/$C$350)))</f>
        <v/>
      </c>
      <c r="G336" s="254" t="str">
        <f>IF($D$350=0,"",IF(D336="[for completion]","",IF(D336="","",D336/$D$350)))</f>
        <v/>
      </c>
    </row>
    <row r="337" s="269" customFormat="1">
      <c r="A337" s="286" t="s">
        <v>1870</v>
      </c>
      <c r="B337" s="244"/>
      <c r="C337" s="346"/>
      <c r="D337" s="353"/>
      <c r="E337" s="271"/>
      <c r="F337" s="254" t="str">
        <f>IF($C$350=0,"",IF(C337="[for completion]","",IF(C337="","",C337/$C$350)))</f>
        <v/>
      </c>
      <c r="G337" s="254" t="str">
        <f>IF($D$350=0,"",IF(D337="[for completion]","",IF(D337="","",D337/$D$350)))</f>
        <v/>
      </c>
    </row>
    <row r="338" s="269" customFormat="1">
      <c r="A338" s="286" t="s">
        <v>1871</v>
      </c>
      <c r="B338" s="244"/>
      <c r="C338" s="346"/>
      <c r="D338" s="353"/>
      <c r="E338" s="271"/>
      <c r="F338" s="254" t="str">
        <f>IF($C$350=0,"",IF(C338="[for completion]","",IF(C338="","",C338/$C$350)))</f>
        <v/>
      </c>
      <c r="G338" s="254" t="str">
        <f>IF($D$350=0,"",IF(D338="[for completion]","",IF(D338="","",D338/$D$350)))</f>
        <v/>
      </c>
    </row>
    <row r="339" s="269" customFormat="1">
      <c r="A339" s="286" t="s">
        <v>1872</v>
      </c>
      <c r="B339" s="244"/>
      <c r="C339" s="346"/>
      <c r="D339" s="353"/>
      <c r="E339" s="271"/>
      <c r="F339" s="254" t="str">
        <f>IF($C$350=0,"",IF(C339="[for completion]","",IF(C339="","",C339/$C$350)))</f>
        <v/>
      </c>
      <c r="G339" s="254" t="str">
        <f>IF($D$350=0,"",IF(D339="[for completion]","",IF(D339="","",D339/$D$350)))</f>
        <v/>
      </c>
    </row>
    <row r="340" s="269" customFormat="1">
      <c r="A340" s="286" t="s">
        <v>1873</v>
      </c>
      <c r="B340" s="244"/>
      <c r="C340" s="346"/>
      <c r="D340" s="353"/>
      <c r="E340" s="271"/>
      <c r="F340" s="254" t="str">
        <f>IF($C$350=0,"",IF(C340="[for completion]","",IF(C340="","",C340/$C$350)))</f>
        <v/>
      </c>
      <c r="G340" s="254" t="str">
        <f>IF($D$350=0,"",IF(D340="[for completion]","",IF(D340="","",D340/$D$350)))</f>
        <v/>
      </c>
    </row>
    <row r="341" s="269" customFormat="1">
      <c r="A341" s="286" t="s">
        <v>1874</v>
      </c>
      <c r="B341" s="244"/>
      <c r="C341" s="346"/>
      <c r="D341" s="353"/>
      <c r="E341" s="271"/>
      <c r="F341" s="254" t="str">
        <f>IF($C$350=0,"",IF(C341="[for completion]","",IF(C341="","",C341/$C$350)))</f>
        <v/>
      </c>
      <c r="G341" s="254" t="str">
        <f>IF($D$350=0,"",IF(D341="[for completion]","",IF(D341="","",D341/$D$350)))</f>
        <v/>
      </c>
    </row>
    <row r="342" s="269" customFormat="1">
      <c r="A342" s="286" t="s">
        <v>2123</v>
      </c>
      <c r="B342" s="244"/>
      <c r="C342" s="346"/>
      <c r="D342" s="353"/>
      <c r="E342" s="271"/>
      <c r="F342" s="254" t="str">
        <f>IF($C$350=0,"",IF(C342="[for completion]","",IF(C342="","",C342/$C$350)))</f>
        <v/>
      </c>
      <c r="G342" s="254" t="str">
        <f>IF($D$350=0,"",IF(D342="[for completion]","",IF(D342="","",D342/$D$350)))</f>
        <v/>
      </c>
    </row>
    <row r="343" s="269" customFormat="1">
      <c r="A343" s="286" t="s">
        <v>2147</v>
      </c>
      <c r="B343" s="244"/>
      <c r="C343" s="346"/>
      <c r="D343" s="353"/>
      <c r="E343" s="271"/>
      <c r="F343" s="254" t="str">
        <f>IF($C$350=0,"",IF(C343="[for completion]","",IF(C343="","",C343/$C$350)))</f>
        <v/>
      </c>
      <c r="G343" s="254" t="str">
        <f>IF($D$350=0,"",IF(D343="[for completion]","",IF(D343="","",D343/$D$350)))</f>
        <v/>
      </c>
    </row>
    <row r="344" s="269" customFormat="1">
      <c r="A344" s="286" t="s">
        <v>2148</v>
      </c>
      <c r="B344" s="244"/>
      <c r="C344" s="346"/>
      <c r="D344" s="353"/>
      <c r="E344" s="271"/>
      <c r="F344" s="254" t="str">
        <f>IF($C$350=0,"",IF(C344="[for completion]","",IF(C344="","",C344/$C$350)))</f>
        <v/>
      </c>
      <c r="G344" s="254" t="str">
        <f>IF($D$350=0,"",IF(D344="[for completion]","",IF(D344="","",D344/$D$350)))</f>
        <v/>
      </c>
    </row>
    <row r="345" s="269" customFormat="1">
      <c r="A345" s="286" t="s">
        <v>2149</v>
      </c>
      <c r="B345" s="244"/>
      <c r="C345" s="346"/>
      <c r="D345" s="353"/>
      <c r="E345" s="271"/>
      <c r="F345" s="254" t="str">
        <f>IF($C$350=0,"",IF(C345="[for completion]","",IF(C345="","",C345/$C$350)))</f>
        <v/>
      </c>
      <c r="G345" s="254" t="str">
        <f>IF($D$350=0,"",IF(D345="[for completion]","",IF(D345="","",D345/$D$350)))</f>
        <v/>
      </c>
    </row>
    <row r="346" s="269" customFormat="1">
      <c r="A346" s="286" t="s">
        <v>2150</v>
      </c>
      <c r="B346" s="244"/>
      <c r="C346" s="346"/>
      <c r="D346" s="353"/>
      <c r="E346" s="271"/>
      <c r="F346" s="254" t="str">
        <f>IF($C$350=0,"",IF(C346="[for completion]","",IF(C346="","",C346/$C$350)))</f>
        <v/>
      </c>
      <c r="G346" s="254" t="str">
        <f>IF($D$350=0,"",IF(D346="[for completion]","",IF(D346="","",D346/$D$350)))</f>
        <v/>
      </c>
    </row>
    <row r="347" s="269" customFormat="1">
      <c r="A347" s="286" t="s">
        <v>2151</v>
      </c>
      <c r="B347" s="244"/>
      <c r="C347" s="346"/>
      <c r="D347" s="353"/>
      <c r="E347" s="271"/>
      <c r="F347" s="254" t="str">
        <f>IF($C$350=0,"",IF(C347="[for completion]","",IF(C347="","",C347/$C$350)))</f>
        <v/>
      </c>
      <c r="G347" s="254" t="str">
        <f>IF($D$350=0,"",IF(D347="[for completion]","",IF(D347="","",D347/$D$350)))</f>
        <v/>
      </c>
    </row>
    <row r="348" s="269" customFormat="1">
      <c r="A348" s="286" t="s">
        <v>2152</v>
      </c>
      <c r="B348" s="244"/>
      <c r="C348" s="346"/>
      <c r="D348" s="353"/>
      <c r="E348" s="271"/>
      <c r="F348" s="254" t="str">
        <f>IF($C$350=0,"",IF(C348="[for completion]","",IF(C348="","",C348/$C$350)))</f>
        <v/>
      </c>
      <c r="G348" s="254" t="str">
        <f>IF($D$350=0,"",IF(D348="[for completion]","",IF(D348="","",D348/$D$350)))</f>
        <v/>
      </c>
    </row>
    <row r="349" s="269" customFormat="1">
      <c r="A349" s="286" t="s">
        <v>2153</v>
      </c>
      <c r="B349" s="244"/>
      <c r="C349" s="346"/>
      <c r="D349" s="353"/>
      <c r="E349" s="271"/>
      <c r="F349" s="254" t="str">
        <f>IF($C$350=0,"",IF(C349="[for completion]","",IF(C349="","",C349/$C$350)))</f>
        <v/>
      </c>
      <c r="G349" s="254" t="str">
        <f>IF($D$350=0,"",IF(D349="[for completion]","",IF(D349="","",D349/$D$350)))</f>
        <v/>
      </c>
    </row>
    <row r="350" s="269" customFormat="1">
      <c r="A350" s="286" t="s">
        <v>2154</v>
      </c>
      <c r="B350" s="272" t="s">
        <v>99</v>
      </c>
      <c r="C350" s="192">
        <v>0</v>
      </c>
      <c r="D350" s="193">
        <v>0</v>
      </c>
      <c r="E350" s="271"/>
      <c r="F350" s="259">
        <f>SUM(F332:F349)</f>
        <v>0</v>
      </c>
      <c r="G350" s="259">
        <f>SUM(G332:G349)</f>
        <v>0</v>
      </c>
    </row>
    <row r="351" s="269" customFormat="1">
      <c r="A351" s="286" t="s">
        <v>1875</v>
      </c>
      <c r="B351" s="272"/>
      <c r="C351" s="286"/>
      <c r="D351" s="286"/>
      <c r="E351" s="271"/>
      <c r="F351" s="271"/>
      <c r="G351" s="271"/>
    </row>
    <row r="352" s="269" customFormat="1">
      <c r="A352" s="286" t="s">
        <v>2155</v>
      </c>
      <c r="B352" s="272"/>
      <c r="C352" s="286"/>
      <c r="D352" s="286"/>
      <c r="E352" s="271"/>
      <c r="F352" s="271"/>
      <c r="G352" s="271"/>
    </row>
    <row r="353">
      <c r="A353" s="85"/>
      <c r="B353" s="85" t="s">
        <v>2508</v>
      </c>
      <c r="C353" s="85" t="s">
        <v>65</v>
      </c>
      <c r="D353" s="85" t="s">
        <v>1583</v>
      </c>
      <c r="E353" s="85"/>
      <c r="F353" s="85" t="s">
        <v>459</v>
      </c>
      <c r="G353" s="85" t="s">
        <v>2511</v>
      </c>
    </row>
    <row r="354">
      <c r="A354" s="227" t="s">
        <v>1876</v>
      </c>
      <c r="B354" s="234" t="s">
        <v>1574</v>
      </c>
      <c r="C354" s="346"/>
      <c r="D354" s="353"/>
      <c r="E354" s="232"/>
      <c r="F354" s="254" t="str">
        <f>IF($C$364=0,"",IF(C354="[for completion]","",IF(C354="","",C354/$C$364)))</f>
        <v/>
      </c>
      <c r="G354" s="254" t="str">
        <f>IF($D$364=0,"",IF(D354="[for completion]","",IF(D354="","",D354/$D$364)))</f>
        <v/>
      </c>
    </row>
    <row r="355">
      <c r="A355" s="286" t="s">
        <v>1877</v>
      </c>
      <c r="B355" s="234" t="s">
        <v>1575</v>
      </c>
      <c r="C355" s="346"/>
      <c r="D355" s="353"/>
      <c r="E355" s="232"/>
      <c r="F355" s="254" t="str">
        <f>IF($C$364=0,"",IF(C355="[for completion]","",IF(C355="","",C355/$C$364)))</f>
        <v/>
      </c>
      <c r="G355" s="254" t="str">
        <f>IF($D$364=0,"",IF(D355="[for completion]","",IF(D355="","",D355/$D$364)))</f>
        <v/>
      </c>
    </row>
    <row r="356">
      <c r="A356" s="286" t="s">
        <v>1878</v>
      </c>
      <c r="B356" s="234" t="s">
        <v>1576</v>
      </c>
      <c r="C356" s="346"/>
      <c r="D356" s="353"/>
      <c r="E356" s="232"/>
      <c r="F356" s="254" t="str">
        <f>IF($C$364=0,"",IF(C356="[for completion]","",IF(C356="","",C356/$C$364)))</f>
        <v/>
      </c>
      <c r="G356" s="254" t="str">
        <f>IF($D$364=0,"",IF(D356="[for completion]","",IF(D356="","",D356/$D$364)))</f>
        <v/>
      </c>
    </row>
    <row r="357">
      <c r="A357" s="286" t="s">
        <v>1879</v>
      </c>
      <c r="B357" s="234" t="s">
        <v>1577</v>
      </c>
      <c r="C357" s="346"/>
      <c r="D357" s="353"/>
      <c r="E357" s="232"/>
      <c r="F357" s="254" t="str">
        <f>IF($C$364=0,"",IF(C357="[for completion]","",IF(C357="","",C357/$C$364)))</f>
        <v/>
      </c>
      <c r="G357" s="254" t="str">
        <f>IF($D$364=0,"",IF(D357="[for completion]","",IF(D357="","",D357/$D$364)))</f>
        <v/>
      </c>
    </row>
    <row r="358">
      <c r="A358" s="286" t="s">
        <v>1880</v>
      </c>
      <c r="B358" s="234" t="s">
        <v>1578</v>
      </c>
      <c r="C358" s="346"/>
      <c r="D358" s="353"/>
      <c r="E358" s="232"/>
      <c r="F358" s="254" t="str">
        <f>IF($C$364=0,"",IF(C358="[for completion]","",IF(C358="","",C358/$C$364)))</f>
        <v/>
      </c>
      <c r="G358" s="254" t="str">
        <f>IF($D$364=0,"",IF(D358="[for completion]","",IF(D358="","",D358/$D$364)))</f>
        <v/>
      </c>
    </row>
    <row r="359">
      <c r="A359" s="286" t="s">
        <v>1881</v>
      </c>
      <c r="B359" s="234" t="s">
        <v>1579</v>
      </c>
      <c r="C359" s="346"/>
      <c r="D359" s="353"/>
      <c r="E359" s="232"/>
      <c r="F359" s="254" t="str">
        <f>IF($C$364=0,"",IF(C359="[for completion]","",IF(C359="","",C359/$C$364)))</f>
        <v/>
      </c>
      <c r="G359" s="254" t="str">
        <f>IF($D$364=0,"",IF(D359="[for completion]","",IF(D359="","",D359/$D$364)))</f>
        <v/>
      </c>
    </row>
    <row r="360">
      <c r="A360" s="286" t="s">
        <v>1993</v>
      </c>
      <c r="B360" s="234" t="s">
        <v>1580</v>
      </c>
      <c r="C360" s="346"/>
      <c r="D360" s="353"/>
      <c r="E360" s="232"/>
      <c r="F360" s="254" t="str">
        <f>IF($C$364=0,"",IF(C360="[for completion]","",IF(C360="","",C360/$C$364)))</f>
        <v/>
      </c>
      <c r="G360" s="254" t="str">
        <f>IF($D$364=0,"",IF(D360="[for completion]","",IF(D360="","",D360/$D$364)))</f>
        <v/>
      </c>
    </row>
    <row r="361">
      <c r="A361" s="286" t="s">
        <v>1994</v>
      </c>
      <c r="B361" s="234" t="s">
        <v>1581</v>
      </c>
      <c r="C361" s="346"/>
      <c r="D361" s="353"/>
      <c r="E361" s="232"/>
      <c r="F361" s="254" t="str">
        <f>IF($C$364=0,"",IF(C361="[for completion]","",IF(C361="","",C361/$C$364)))</f>
        <v/>
      </c>
      <c r="G361" s="254" t="str">
        <f>IF($D$364=0,"",IF(D361="[for completion]","",IF(D361="","",D361/$D$364)))</f>
        <v/>
      </c>
    </row>
    <row r="362">
      <c r="A362" s="286" t="s">
        <v>2160</v>
      </c>
      <c r="B362" s="234" t="s">
        <v>1582</v>
      </c>
      <c r="C362" s="346"/>
      <c r="D362" s="353"/>
      <c r="E362" s="232"/>
      <c r="F362" s="254" t="str">
        <f>IF($C$364=0,"",IF(C362="[for completion]","",IF(C362="","",C362/$C$364)))</f>
        <v/>
      </c>
      <c r="G362" s="254" t="str">
        <f>IF($D$364=0,"",IF(D362="[for completion]","",IF(D362="","",D362/$D$364)))</f>
        <v/>
      </c>
    </row>
    <row r="363" s="269" customFormat="1">
      <c r="A363" s="286" t="s">
        <v>2161</v>
      </c>
      <c r="B363" s="272" t="s">
        <v>1999</v>
      </c>
      <c r="C363" s="346"/>
      <c r="D363" s="353"/>
      <c r="E363" s="271"/>
      <c r="F363" s="254" t="str">
        <f>IF($C$364=0,"",IF(C363="[for completion]","",IF(C363="","",C363/$C$364)))</f>
        <v/>
      </c>
      <c r="G363" s="254" t="str">
        <f>IF($D$364=0,"",IF(D363="[for completion]","",IF(D363="","",D363/$D$364)))</f>
        <v/>
      </c>
    </row>
    <row r="364">
      <c r="A364" s="286" t="s">
        <v>2162</v>
      </c>
      <c r="B364" s="234" t="s">
        <v>99</v>
      </c>
      <c r="C364" s="192">
        <v>0</v>
      </c>
      <c r="D364" s="193">
        <v>0</v>
      </c>
      <c r="E364" s="232"/>
      <c r="F364" s="259">
        <f>SUM(F354:F363)</f>
        <v>0</v>
      </c>
      <c r="G364" s="259">
        <f>SUM(G354:G363)</f>
        <v>0</v>
      </c>
    </row>
    <row r="365">
      <c r="A365" s="227" t="s">
        <v>1882</v>
      </c>
      <c r="B365" s="234"/>
      <c r="C365" s="227"/>
      <c r="D365" s="227"/>
      <c r="E365" s="232"/>
      <c r="F365" s="232"/>
      <c r="G365" s="232"/>
    </row>
    <row r="366">
      <c r="A366" s="85"/>
      <c r="B366" s="85" t="s">
        <v>2156</v>
      </c>
      <c r="C366" s="85" t="s">
        <v>65</v>
      </c>
      <c r="D366" s="85" t="s">
        <v>1583</v>
      </c>
      <c r="E366" s="85"/>
      <c r="F366" s="85" t="s">
        <v>459</v>
      </c>
      <c r="G366" s="85" t="s">
        <v>2511</v>
      </c>
    </row>
    <row r="367">
      <c r="A367" s="270" t="s">
        <v>1995</v>
      </c>
      <c r="B367" s="272" t="s">
        <v>1987</v>
      </c>
      <c r="C367" s="346"/>
      <c r="D367" s="353"/>
      <c r="E367" s="271"/>
      <c r="F367" s="254" t="str">
        <f>IF($C$374=0,"",IF(C367="[for completion]","",IF(C367="","",C367/$C$374)))</f>
        <v/>
      </c>
      <c r="G367" s="254" t="str">
        <f>IF($D$374=0,"",IF(D367="[for completion]","",IF(D367="","",D367/$D$374)))</f>
        <v/>
      </c>
    </row>
    <row r="368">
      <c r="A368" s="286" t="s">
        <v>1996</v>
      </c>
      <c r="B368" s="277" t="s">
        <v>1988</v>
      </c>
      <c r="C368" s="346"/>
      <c r="D368" s="353"/>
      <c r="E368" s="271"/>
      <c r="F368" s="254" t="str">
        <f>IF($C$374=0,"",IF(C368="[for completion]","",IF(C368="","",C368/$C$374)))</f>
        <v/>
      </c>
      <c r="G368" s="254" t="str">
        <f>IF($D$374=0,"",IF(D368="[for completion]","",IF(D368="","",D368/$D$374)))</f>
        <v/>
      </c>
    </row>
    <row r="369">
      <c r="A369" s="286" t="s">
        <v>1997</v>
      </c>
      <c r="B369" s="272" t="s">
        <v>1989</v>
      </c>
      <c r="C369" s="346"/>
      <c r="D369" s="353"/>
      <c r="E369" s="271"/>
      <c r="F369" s="254" t="str">
        <f>IF($C$374=0,"",IF(C369="[for completion]","",IF(C369="","",C369/$C$374)))</f>
        <v/>
      </c>
      <c r="G369" s="254" t="str">
        <f>IF($D$374=0,"",IF(D369="[for completion]","",IF(D369="","",D369/$D$374)))</f>
        <v/>
      </c>
    </row>
    <row r="370">
      <c r="A370" s="286" t="s">
        <v>1998</v>
      </c>
      <c r="B370" s="272" t="s">
        <v>1990</v>
      </c>
      <c r="C370" s="346"/>
      <c r="D370" s="353"/>
      <c r="E370" s="271"/>
      <c r="F370" s="254" t="str">
        <f>IF($C$374=0,"",IF(C370="[for completion]","",IF(C370="","",C370/$C$374)))</f>
        <v/>
      </c>
      <c r="G370" s="254" t="str">
        <f>IF($D$374=0,"",IF(D370="[for completion]","",IF(D370="","",D370/$D$374)))</f>
        <v/>
      </c>
    </row>
    <row r="371">
      <c r="A371" s="286" t="s">
        <v>2000</v>
      </c>
      <c r="B371" s="272" t="s">
        <v>1991</v>
      </c>
      <c r="C371" s="346"/>
      <c r="D371" s="353"/>
      <c r="E371" s="271"/>
      <c r="F371" s="254" t="str">
        <f>IF($C$374=0,"",IF(C371="[for completion]","",IF(C371="","",C371/$C$374)))</f>
        <v/>
      </c>
      <c r="G371" s="254" t="str">
        <f>IF($D$374=0,"",IF(D371="[for completion]","",IF(D371="","",D371/$D$374)))</f>
        <v/>
      </c>
    </row>
    <row r="372">
      <c r="A372" s="286" t="s">
        <v>2157</v>
      </c>
      <c r="B372" s="272" t="s">
        <v>1992</v>
      </c>
      <c r="C372" s="346"/>
      <c r="D372" s="353"/>
      <c r="E372" s="271"/>
      <c r="F372" s="254" t="str">
        <f>IF($C$374=0,"",IF(C372="[for completion]","",IF(C372="","",C372/$C$374)))</f>
        <v/>
      </c>
      <c r="G372" s="254" t="str">
        <f>IF($D$374=0,"",IF(D372="[for completion]","",IF(D372="","",D372/$D$374)))</f>
        <v/>
      </c>
    </row>
    <row r="373">
      <c r="A373" s="286" t="s">
        <v>2158</v>
      </c>
      <c r="B373" s="272" t="s">
        <v>1584</v>
      </c>
      <c r="C373" s="346"/>
      <c r="D373" s="353"/>
      <c r="E373" s="271"/>
      <c r="F373" s="254" t="str">
        <f>IF($C$374=0,"",IF(C373="[for completion]","",IF(C373="","",C373/$C$374)))</f>
        <v/>
      </c>
      <c r="G373" s="254" t="str">
        <f>IF($D$374=0,"",IF(D373="[for completion]","",IF(D373="","",D373/$D$374)))</f>
        <v/>
      </c>
    </row>
    <row r="374">
      <c r="A374" s="286" t="s">
        <v>2159</v>
      </c>
      <c r="B374" s="272" t="s">
        <v>99</v>
      </c>
      <c r="C374" s="192">
        <f>SUM(C367:C373)</f>
        <v>0</v>
      </c>
      <c r="D374" s="193">
        <f>SUM(D367:D373)</f>
        <v>0</v>
      </c>
      <c r="E374" s="271"/>
      <c r="F374" s="259">
        <f>SUM(F367:F373)</f>
        <v>0</v>
      </c>
      <c r="G374" s="259">
        <f>SUM(G367:G373)</f>
        <v>0</v>
      </c>
    </row>
    <row r="375">
      <c r="A375" s="270" t="s">
        <v>2001</v>
      </c>
      <c r="B375" s="272"/>
      <c r="C375" s="270"/>
      <c r="D375" s="270"/>
      <c r="E375" s="271"/>
      <c r="F375" s="271"/>
      <c r="G375" s="271"/>
    </row>
    <row r="376">
      <c r="A376" s="85"/>
      <c r="B376" s="85" t="s">
        <v>2509</v>
      </c>
      <c r="C376" s="85" t="s">
        <v>65</v>
      </c>
      <c r="D376" s="85" t="s">
        <v>1583</v>
      </c>
      <c r="E376" s="85"/>
      <c r="F376" s="85" t="s">
        <v>459</v>
      </c>
      <c r="G376" s="85" t="s">
        <v>2511</v>
      </c>
    </row>
    <row r="377">
      <c r="A377" s="270" t="s">
        <v>2139</v>
      </c>
      <c r="B377" s="272" t="s">
        <v>2510</v>
      </c>
      <c r="C377" s="346"/>
      <c r="D377" s="353"/>
      <c r="E377" s="271"/>
      <c r="F377" s="254" t="str">
        <f>IF($C$381=0,"",IF(C377="[for completion]","",IF(C377="","",C377/$C$381)))</f>
        <v/>
      </c>
      <c r="G377" s="254" t="str">
        <f>IF($D$381=0,"",IF(D377="[for completion]","",IF(D377="","",D377/$D$381)))</f>
        <v/>
      </c>
    </row>
    <row r="378">
      <c r="A378" s="286" t="s">
        <v>2140</v>
      </c>
      <c r="B378" s="277" t="s">
        <v>2423</v>
      </c>
      <c r="C378" s="346"/>
      <c r="D378" s="353"/>
      <c r="E378" s="271"/>
      <c r="F378" s="254" t="str">
        <f>IF($C$381=0,"",IF(C378="[for completion]","",IF(C378="","",C378/$C$381)))</f>
        <v/>
      </c>
      <c r="G378" s="254" t="str">
        <f>IF($D$381=0,"",IF(D378="[for completion]","",IF(D378="","",D378/$D$381)))</f>
        <v/>
      </c>
    </row>
    <row r="379">
      <c r="A379" s="286" t="s">
        <v>2141</v>
      </c>
      <c r="B379" s="272" t="s">
        <v>1584</v>
      </c>
      <c r="C379" s="346"/>
      <c r="D379" s="353"/>
      <c r="E379" s="271"/>
      <c r="F379" s="254" t="str">
        <f>IF($C$381=0,"",IF(C379="[for completion]","",IF(C379="","",C379/$C$381)))</f>
        <v/>
      </c>
      <c r="G379" s="254" t="str">
        <f>IF($D$381=0,"",IF(D379="[for completion]","",IF(D379="","",D379/$D$381)))</f>
        <v/>
      </c>
    </row>
    <row r="380">
      <c r="A380" s="286" t="s">
        <v>2142</v>
      </c>
      <c r="B380" s="275" t="s">
        <v>1999</v>
      </c>
      <c r="C380" s="346"/>
      <c r="D380" s="353"/>
      <c r="E380" s="271"/>
      <c r="F380" s="254" t="str">
        <f>IF($C$381=0,"",IF(C380="[for completion]","",IF(C380="","",C380/$C$381)))</f>
        <v/>
      </c>
      <c r="G380" s="254" t="str">
        <f>IF($D$381=0,"",IF(D380="[for completion]","",IF(D380="","",D380/$D$381)))</f>
        <v/>
      </c>
    </row>
    <row r="381">
      <c r="A381" s="286" t="s">
        <v>2143</v>
      </c>
      <c r="B381" s="272" t="s">
        <v>99</v>
      </c>
      <c r="C381" s="192">
        <f>SUM(C377:C380)</f>
        <v>0</v>
      </c>
      <c r="D381" s="193">
        <f>SUM(D377:D380)</f>
        <v>0</v>
      </c>
      <c r="E381" s="271"/>
      <c r="F381" s="259">
        <f>SUM(F377:F380)</f>
        <v>0</v>
      </c>
      <c r="G381" s="259">
        <f>SUM(G377:G380)</f>
        <v>0</v>
      </c>
    </row>
    <row r="382">
      <c r="A382" s="270" t="s">
        <v>2144</v>
      </c>
      <c r="B382" s="275"/>
      <c r="C382" s="276"/>
      <c r="D382" s="275"/>
      <c r="E382" s="273"/>
      <c r="F382" s="273"/>
      <c r="G382" s="273"/>
    </row>
    <row r="383">
      <c r="A383" s="286" t="s">
        <v>2145</v>
      </c>
      <c r="B383" s="237"/>
      <c r="C383" s="252"/>
      <c r="D383" s="237"/>
      <c r="E383" s="235"/>
      <c r="F383" s="235"/>
      <c r="G383" s="235"/>
    </row>
    <row r="384" s="269" customFormat="1">
      <c r="A384" s="286" t="s">
        <v>2331</v>
      </c>
    </row>
    <row r="385">
      <c r="A385" s="286" t="s">
        <v>2332</v>
      </c>
    </row>
    <row r="386">
      <c r="A386" s="286" t="s">
        <v>2333</v>
      </c>
    </row>
    <row r="387">
      <c r="A387" s="286" t="s">
        <v>2334</v>
      </c>
    </row>
    <row r="388">
      <c r="A388" s="286" t="s">
        <v>2335</v>
      </c>
    </row>
    <row r="389">
      <c r="A389" s="286" t="s">
        <v>2336</v>
      </c>
    </row>
    <row r="390">
      <c r="A390" s="286" t="s">
        <v>2337</v>
      </c>
    </row>
    <row r="391">
      <c r="A391" s="286" t="s">
        <v>2338</v>
      </c>
      <c r="B391" s="237"/>
      <c r="C391" s="252"/>
      <c r="D391" s="237"/>
      <c r="E391" s="235"/>
      <c r="F391" s="235"/>
      <c r="G391" s="235"/>
    </row>
    <row r="392">
      <c r="A392" s="286" t="s">
        <v>2339</v>
      </c>
      <c r="B392" s="237"/>
      <c r="C392" s="252"/>
      <c r="D392" s="237"/>
      <c r="E392" s="235"/>
      <c r="F392" s="235"/>
      <c r="G392" s="235"/>
    </row>
    <row r="393">
      <c r="A393" s="286" t="s">
        <v>2340</v>
      </c>
      <c r="B393" s="237"/>
      <c r="C393" s="252"/>
      <c r="D393" s="237"/>
      <c r="E393" s="235"/>
      <c r="F393" s="235"/>
      <c r="G393" s="235"/>
    </row>
    <row r="394">
      <c r="A394" s="286" t="s">
        <v>2341</v>
      </c>
      <c r="B394" s="237"/>
      <c r="C394" s="252"/>
      <c r="D394" s="237"/>
      <c r="E394" s="235"/>
      <c r="F394" s="235"/>
      <c r="G394" s="235"/>
    </row>
    <row r="395">
      <c r="A395" s="286" t="s">
        <v>2342</v>
      </c>
      <c r="B395" s="237"/>
      <c r="C395" s="252"/>
      <c r="D395" s="237"/>
      <c r="E395" s="235"/>
      <c r="F395" s="235"/>
      <c r="G395" s="235"/>
    </row>
    <row r="396">
      <c r="A396" s="286" t="s">
        <v>2343</v>
      </c>
      <c r="B396" s="237"/>
      <c r="C396" s="252"/>
      <c r="D396" s="237"/>
      <c r="E396" s="235"/>
      <c r="F396" s="235"/>
      <c r="G396" s="235"/>
    </row>
    <row r="397">
      <c r="A397" s="286" t="s">
        <v>2344</v>
      </c>
      <c r="B397" s="237"/>
      <c r="C397" s="252"/>
      <c r="D397" s="237"/>
      <c r="E397" s="235"/>
      <c r="F397" s="235"/>
      <c r="G397" s="235"/>
    </row>
    <row r="398">
      <c r="A398" s="286" t="s">
        <v>2345</v>
      </c>
      <c r="B398" s="237"/>
      <c r="C398" s="252"/>
      <c r="D398" s="237"/>
      <c r="E398" s="235"/>
      <c r="F398" s="235"/>
      <c r="G398" s="235"/>
    </row>
    <row r="399">
      <c r="A399" s="286" t="s">
        <v>2346</v>
      </c>
      <c r="B399" s="237"/>
      <c r="C399" s="252"/>
      <c r="D399" s="237"/>
      <c r="E399" s="235"/>
      <c r="F399" s="235"/>
      <c r="G399" s="235"/>
    </row>
    <row r="400">
      <c r="A400" s="286" t="s">
        <v>2347</v>
      </c>
      <c r="B400" s="237"/>
      <c r="C400" s="252"/>
      <c r="D400" s="237"/>
      <c r="E400" s="235"/>
      <c r="F400" s="235"/>
      <c r="G400" s="235"/>
    </row>
    <row r="401">
      <c r="A401" s="286" t="s">
        <v>2348</v>
      </c>
      <c r="B401" s="237"/>
      <c r="C401" s="252"/>
      <c r="D401" s="237"/>
      <c r="E401" s="235"/>
      <c r="F401" s="235"/>
      <c r="G401" s="235"/>
    </row>
    <row r="402">
      <c r="A402" s="286" t="s">
        <v>2349</v>
      </c>
      <c r="B402" s="237"/>
      <c r="C402" s="252"/>
      <c r="D402" s="237"/>
      <c r="E402" s="235"/>
      <c r="F402" s="235"/>
      <c r="G402" s="235"/>
    </row>
    <row r="403">
      <c r="A403" s="286" t="s">
        <v>2350</v>
      </c>
      <c r="B403" s="237"/>
      <c r="C403" s="252"/>
      <c r="D403" s="237"/>
      <c r="E403" s="235"/>
      <c r="F403" s="235"/>
      <c r="G403" s="235"/>
    </row>
    <row r="404">
      <c r="A404" s="286" t="s">
        <v>2351</v>
      </c>
      <c r="B404" s="237"/>
      <c r="C404" s="252"/>
      <c r="D404" s="237"/>
      <c r="E404" s="235"/>
      <c r="F404" s="235"/>
      <c r="G404" s="235"/>
    </row>
    <row r="405">
      <c r="A405" s="286" t="s">
        <v>2352</v>
      </c>
      <c r="B405" s="237"/>
      <c r="C405" s="252"/>
      <c r="D405" s="237"/>
      <c r="E405" s="235"/>
      <c r="F405" s="235"/>
      <c r="G405" s="235"/>
    </row>
    <row r="406">
      <c r="A406" s="286" t="s">
        <v>2353</v>
      </c>
      <c r="B406" s="237"/>
      <c r="C406" s="252"/>
      <c r="D406" s="237"/>
      <c r="E406" s="235"/>
      <c r="F406" s="235"/>
      <c r="G406" s="235"/>
    </row>
    <row r="407">
      <c r="A407" s="286" t="s">
        <v>2354</v>
      </c>
      <c r="B407" s="237"/>
      <c r="C407" s="252"/>
      <c r="D407" s="237"/>
      <c r="E407" s="235"/>
      <c r="F407" s="235"/>
      <c r="G407" s="235"/>
    </row>
    <row r="408">
      <c r="A408" s="286" t="s">
        <v>2355</v>
      </c>
      <c r="B408" s="237"/>
      <c r="C408" s="252"/>
      <c r="D408" s="237"/>
      <c r="E408" s="235"/>
      <c r="F408" s="235"/>
      <c r="G408" s="235"/>
    </row>
    <row r="409">
      <c r="A409" s="286" t="s">
        <v>2356</v>
      </c>
      <c r="B409" s="237"/>
      <c r="C409" s="252"/>
      <c r="D409" s="237"/>
      <c r="E409" s="235"/>
      <c r="F409" s="235"/>
      <c r="G409" s="235"/>
    </row>
    <row r="410">
      <c r="A410" s="286" t="s">
        <v>2357</v>
      </c>
      <c r="B410" s="237"/>
      <c r="C410" s="252"/>
      <c r="D410" s="237"/>
      <c r="E410" s="235"/>
      <c r="F410" s="235"/>
      <c r="G410" s="235"/>
    </row>
    <row r="411">
      <c r="A411" s="286" t="s">
        <v>2358</v>
      </c>
      <c r="B411" s="237"/>
      <c r="C411" s="252"/>
      <c r="D411" s="237"/>
      <c r="E411" s="235"/>
      <c r="F411" s="235"/>
      <c r="G411" s="235"/>
    </row>
    <row r="412">
      <c r="A412" s="286" t="s">
        <v>2359</v>
      </c>
      <c r="B412" s="237"/>
      <c r="C412" s="252"/>
      <c r="D412" s="237"/>
      <c r="E412" s="235"/>
      <c r="F412" s="235"/>
      <c r="G412" s="235"/>
    </row>
    <row r="413">
      <c r="A413" s="286" t="s">
        <v>2360</v>
      </c>
      <c r="B413" s="237"/>
      <c r="C413" s="252"/>
      <c r="D413" s="237"/>
      <c r="E413" s="235"/>
      <c r="F413" s="235"/>
      <c r="G413" s="235"/>
    </row>
    <row r="414">
      <c r="A414" s="286" t="s">
        <v>2361</v>
      </c>
      <c r="B414" s="237"/>
      <c r="C414" s="252"/>
      <c r="D414" s="237"/>
      <c r="E414" s="235"/>
      <c r="F414" s="235"/>
      <c r="G414" s="235"/>
    </row>
    <row r="415">
      <c r="A415" s="286" t="s">
        <v>2362</v>
      </c>
      <c r="B415" s="237"/>
      <c r="C415" s="252"/>
      <c r="D415" s="237"/>
      <c r="E415" s="235"/>
      <c r="F415" s="235"/>
      <c r="G415" s="235"/>
    </row>
    <row r="416">
      <c r="A416" s="286" t="s">
        <v>2363</v>
      </c>
      <c r="B416" s="237"/>
      <c r="C416" s="252"/>
      <c r="D416" s="237"/>
      <c r="E416" s="235"/>
      <c r="F416" s="235"/>
      <c r="G416" s="235"/>
    </row>
    <row r="417">
      <c r="A417" s="286" t="s">
        <v>2364</v>
      </c>
      <c r="B417" s="237"/>
      <c r="C417" s="252"/>
      <c r="D417" s="237"/>
      <c r="E417" s="235"/>
      <c r="F417" s="235"/>
      <c r="G417" s="235"/>
    </row>
    <row r="418">
      <c r="A418" s="286" t="s">
        <v>2365</v>
      </c>
      <c r="B418" s="237"/>
      <c r="C418" s="252"/>
      <c r="D418" s="237"/>
      <c r="E418" s="235"/>
      <c r="F418" s="235"/>
      <c r="G418" s="235"/>
    </row>
    <row r="419">
      <c r="A419" s="286" t="s">
        <v>2366</v>
      </c>
      <c r="B419" s="237"/>
      <c r="C419" s="252"/>
      <c r="D419" s="237"/>
      <c r="E419" s="235"/>
      <c r="F419" s="235"/>
      <c r="G419" s="235"/>
    </row>
    <row r="420">
      <c r="A420" s="286" t="s">
        <v>2367</v>
      </c>
      <c r="B420" s="237"/>
      <c r="C420" s="252"/>
      <c r="D420" s="237"/>
      <c r="E420" s="235"/>
      <c r="F420" s="235"/>
      <c r="G420" s="235"/>
    </row>
    <row r="421">
      <c r="A421" s="286" t="s">
        <v>2368</v>
      </c>
      <c r="B421" s="237"/>
      <c r="C421" s="252"/>
      <c r="D421" s="237"/>
      <c r="E421" s="235"/>
      <c r="F421" s="235"/>
      <c r="G421" s="235"/>
    </row>
    <row r="422">
      <c r="A422" s="286" t="s">
        <v>2369</v>
      </c>
      <c r="B422" s="237"/>
      <c r="C422" s="252"/>
      <c r="D422" s="237"/>
      <c r="E422" s="235"/>
      <c r="F422" s="235"/>
      <c r="G422" s="235"/>
    </row>
    <row r="423">
      <c r="A423" s="286" t="s">
        <v>2370</v>
      </c>
      <c r="B423" s="237"/>
      <c r="C423" s="252"/>
      <c r="D423" s="237"/>
      <c r="E423" s="235"/>
      <c r="F423" s="235"/>
      <c r="G423" s="235"/>
    </row>
    <row r="424">
      <c r="A424" s="286" t="s">
        <v>2371</v>
      </c>
      <c r="B424" s="237"/>
      <c r="C424" s="252"/>
      <c r="D424" s="237"/>
      <c r="E424" s="235"/>
      <c r="F424" s="235"/>
      <c r="G424" s="235"/>
    </row>
    <row r="425">
      <c r="A425" s="286" t="s">
        <v>2372</v>
      </c>
      <c r="B425" s="237"/>
      <c r="C425" s="252"/>
      <c r="D425" s="237"/>
      <c r="E425" s="235"/>
      <c r="F425" s="235"/>
      <c r="G425" s="235"/>
    </row>
    <row r="426">
      <c r="A426" s="286" t="s">
        <v>2373</v>
      </c>
      <c r="B426" s="237"/>
      <c r="C426" s="252"/>
      <c r="D426" s="237"/>
      <c r="E426" s="235"/>
      <c r="F426" s="235"/>
      <c r="G426" s="235"/>
    </row>
    <row r="427">
      <c r="A427" s="286" t="s">
        <v>2374</v>
      </c>
      <c r="B427" s="237"/>
      <c r="C427" s="252"/>
      <c r="D427" s="237"/>
      <c r="E427" s="235"/>
      <c r="F427" s="235"/>
      <c r="G427" s="235"/>
    </row>
    <row r="428">
      <c r="A428" s="286" t="s">
        <v>2375</v>
      </c>
      <c r="B428" s="237"/>
      <c r="C428" s="252"/>
      <c r="D428" s="237"/>
      <c r="E428" s="235"/>
      <c r="F428" s="235"/>
      <c r="G428" s="235"/>
    </row>
    <row r="429">
      <c r="A429" s="286" t="s">
        <v>2376</v>
      </c>
      <c r="B429" s="237"/>
      <c r="C429" s="252"/>
      <c r="D429" s="237"/>
      <c r="E429" s="235"/>
      <c r="F429" s="235"/>
      <c r="G429" s="235"/>
    </row>
    <row r="430">
      <c r="A430" s="286" t="s">
        <v>2377</v>
      </c>
      <c r="B430" s="237"/>
      <c r="C430" s="252"/>
      <c r="D430" s="237"/>
      <c r="E430" s="235"/>
      <c r="F430" s="235"/>
      <c r="G430" s="235"/>
    </row>
    <row r="431">
      <c r="A431" s="286" t="s">
        <v>2378</v>
      </c>
      <c r="B431" s="237"/>
      <c r="C431" s="252"/>
      <c r="D431" s="237"/>
      <c r="E431" s="235"/>
      <c r="F431" s="235"/>
      <c r="G431" s="235"/>
    </row>
    <row r="432" ht="18.75">
      <c r="A432" s="174"/>
      <c r="B432" s="266" t="s">
        <v>1883</v>
      </c>
      <c r="C432" s="174"/>
      <c r="D432" s="174"/>
      <c r="E432" s="174"/>
      <c r="F432" s="174"/>
      <c r="G432" s="174"/>
    </row>
    <row r="433">
      <c r="A433" s="85"/>
      <c r="B433" s="85" t="s">
        <v>2240</v>
      </c>
      <c r="C433" s="85" t="s">
        <v>630</v>
      </c>
      <c r="D433" s="85" t="s">
        <v>631</v>
      </c>
      <c r="E433" s="85"/>
      <c r="F433" s="85" t="s">
        <v>460</v>
      </c>
      <c r="G433" s="85" t="s">
        <v>632</v>
      </c>
    </row>
    <row r="434">
      <c r="A434" s="227" t="s">
        <v>1884</v>
      </c>
      <c r="B434" s="237" t="s">
        <v>634</v>
      </c>
      <c r="C434" s="346"/>
      <c r="D434" s="247"/>
      <c r="E434" s="247"/>
      <c r="F434" s="248"/>
      <c r="G434" s="248"/>
    </row>
    <row r="435">
      <c r="A435" s="247"/>
      <c r="B435" s="237"/>
      <c r="C435" s="237"/>
      <c r="D435" s="247"/>
      <c r="E435" s="247"/>
      <c r="F435" s="248"/>
      <c r="G435" s="248"/>
    </row>
    <row r="436">
      <c r="A436" s="237"/>
      <c r="B436" s="237" t="s">
        <v>635</v>
      </c>
      <c r="C436" s="237"/>
      <c r="D436" s="247"/>
      <c r="E436" s="247"/>
      <c r="F436" s="248"/>
      <c r="G436" s="248"/>
    </row>
    <row r="437">
      <c r="A437" s="237" t="s">
        <v>1885</v>
      </c>
      <c r="B437" s="244"/>
      <c r="C437" s="346"/>
      <c r="D437" s="346"/>
      <c r="E437" s="247"/>
      <c r="F437" s="254" t="str">
        <f>IF($C$461=0,"",IF(C437="[for completion]","",IF(C437="","",C437/$C$461)))</f>
        <v/>
      </c>
      <c r="G437" s="254" t="str">
        <f>IF($D$461=0,"",IF(D437="[for completion]","",IF(D437="","",D437/$D$461)))</f>
        <v/>
      </c>
    </row>
    <row r="438">
      <c r="A438" s="275" t="s">
        <v>1886</v>
      </c>
      <c r="B438" s="244"/>
      <c r="C438" s="346"/>
      <c r="D438" s="346"/>
      <c r="E438" s="247"/>
      <c r="F438" s="254" t="str">
        <f>IF($C$461=0,"",IF(C438="[for completion]","",IF(C438="","",C438/$C$461)))</f>
        <v/>
      </c>
      <c r="G438" s="254" t="str">
        <f>IF($D$461=0,"",IF(D438="[for completion]","",IF(D438="","",D438/$D$461)))</f>
        <v/>
      </c>
    </row>
    <row r="439">
      <c r="A439" s="275" t="s">
        <v>1887</v>
      </c>
      <c r="B439" s="244"/>
      <c r="C439" s="346"/>
      <c r="D439" s="346"/>
      <c r="E439" s="247"/>
      <c r="F439" s="254" t="str">
        <f>IF($C$461=0,"",IF(C439="[for completion]","",IF(C439="","",C439/$C$461)))</f>
        <v/>
      </c>
      <c r="G439" s="254" t="str">
        <f>IF($D$461=0,"",IF(D439="[for completion]","",IF(D439="","",D439/$D$461)))</f>
        <v/>
      </c>
    </row>
    <row r="440">
      <c r="A440" s="275" t="s">
        <v>1888</v>
      </c>
      <c r="B440" s="244"/>
      <c r="C440" s="346"/>
      <c r="D440" s="346"/>
      <c r="E440" s="247"/>
      <c r="F440" s="254" t="str">
        <f>IF($C$461=0,"",IF(C440="[for completion]","",IF(C440="","",C440/$C$461)))</f>
        <v/>
      </c>
      <c r="G440" s="254" t="str">
        <f>IF($D$461=0,"",IF(D440="[for completion]","",IF(D440="","",D440/$D$461)))</f>
        <v/>
      </c>
    </row>
    <row r="441">
      <c r="A441" s="275" t="s">
        <v>1889</v>
      </c>
      <c r="B441" s="244"/>
      <c r="C441" s="346"/>
      <c r="D441" s="346"/>
      <c r="E441" s="247"/>
      <c r="F441" s="254" t="str">
        <f>IF($C$461=0,"",IF(C441="[for completion]","",IF(C441="","",C441/$C$461)))</f>
        <v/>
      </c>
      <c r="G441" s="254" t="str">
        <f>IF($D$461=0,"",IF(D441="[for completion]","",IF(D441="","",D441/$D$461)))</f>
        <v/>
      </c>
    </row>
    <row r="442">
      <c r="A442" s="275" t="s">
        <v>1890</v>
      </c>
      <c r="B442" s="244"/>
      <c r="C442" s="346"/>
      <c r="D442" s="346"/>
      <c r="E442" s="247"/>
      <c r="F442" s="254" t="str">
        <f>IF($C$461=0,"",IF(C442="[for completion]","",IF(C442="","",C442/$C$461)))</f>
        <v/>
      </c>
      <c r="G442" s="254" t="str">
        <f>IF($D$461=0,"",IF(D442="[for completion]","",IF(D442="","",D442/$D$461)))</f>
        <v/>
      </c>
    </row>
    <row r="443">
      <c r="A443" s="275" t="s">
        <v>1891</v>
      </c>
      <c r="B443" s="244"/>
      <c r="C443" s="346"/>
      <c r="D443" s="346"/>
      <c r="E443" s="247"/>
      <c r="F443" s="254" t="str">
        <f>IF($C$461=0,"",IF(C443="[for completion]","",IF(C443="","",C443/$C$461)))</f>
        <v/>
      </c>
      <c r="G443" s="254" t="str">
        <f>IF($D$461=0,"",IF(D443="[for completion]","",IF(D443="","",D443/$D$461)))</f>
        <v/>
      </c>
    </row>
    <row r="444">
      <c r="A444" s="275" t="s">
        <v>1892</v>
      </c>
      <c r="B444" s="244"/>
      <c r="C444" s="346"/>
      <c r="D444" s="353"/>
      <c r="E444" s="247"/>
      <c r="F444" s="254" t="str">
        <f>IF($C$461=0,"",IF(C444="[for completion]","",IF(C444="","",C444/$C$461)))</f>
        <v/>
      </c>
      <c r="G444" s="254" t="str">
        <f>IF($D$461=0,"",IF(D444="[for completion]","",IF(D444="","",D444/$D$461)))</f>
        <v/>
      </c>
    </row>
    <row r="445">
      <c r="A445" s="275" t="s">
        <v>1893</v>
      </c>
      <c r="B445" s="244"/>
      <c r="C445" s="346"/>
      <c r="D445" s="353"/>
      <c r="E445" s="247"/>
      <c r="F445" s="254" t="str">
        <f>IF($C$461=0,"",IF(C445="[for completion]","",IF(C445="","",C445/$C$461)))</f>
        <v/>
      </c>
      <c r="G445" s="254" t="str">
        <f>IF($D$461=0,"",IF(D445="[for completion]","",IF(D445="","",D445/$D$461)))</f>
        <v/>
      </c>
    </row>
    <row r="446">
      <c r="A446" s="275" t="s">
        <v>2379</v>
      </c>
      <c r="B446" s="244"/>
      <c r="C446" s="346"/>
      <c r="D446" s="353"/>
      <c r="E446" s="244"/>
      <c r="F446" s="254" t="str">
        <f>IF($C$461=0,"",IF(C446="[for completion]","",IF(C446="","",C446/$C$461)))</f>
        <v/>
      </c>
      <c r="G446" s="254" t="str">
        <f>IF($D$461=0,"",IF(D446="[for completion]","",IF(D446="","",D446/$D$461)))</f>
        <v/>
      </c>
    </row>
    <row r="447">
      <c r="A447" s="275" t="s">
        <v>2380</v>
      </c>
      <c r="B447" s="244"/>
      <c r="C447" s="346"/>
      <c r="D447" s="353"/>
      <c r="E447" s="244"/>
      <c r="F447" s="254" t="str">
        <f>IF($C$461=0,"",IF(C447="[for completion]","",IF(C447="","",C447/$C$461)))</f>
        <v/>
      </c>
      <c r="G447" s="254" t="str">
        <f>IF($D$461=0,"",IF(D447="[for completion]","",IF(D447="","",D447/$D$461)))</f>
        <v/>
      </c>
    </row>
    <row r="448">
      <c r="A448" s="275" t="s">
        <v>2381</v>
      </c>
      <c r="B448" s="244"/>
      <c r="C448" s="346"/>
      <c r="D448" s="353"/>
      <c r="E448" s="244"/>
      <c r="F448" s="254" t="str">
        <f>IF($C$461=0,"",IF(C448="[for completion]","",IF(C448="","",C448/$C$461)))</f>
        <v/>
      </c>
      <c r="G448" s="254" t="str">
        <f>IF($D$461=0,"",IF(D448="[for completion]","",IF(D448="","",D448/$D$461)))</f>
        <v/>
      </c>
    </row>
    <row r="449">
      <c r="A449" s="275" t="s">
        <v>2382</v>
      </c>
      <c r="B449" s="244"/>
      <c r="C449" s="346"/>
      <c r="D449" s="353"/>
      <c r="E449" s="244"/>
      <c r="F449" s="254" t="str">
        <f>IF($C$461=0,"",IF(C449="[for completion]","",IF(C449="","",C449/$C$461)))</f>
        <v/>
      </c>
      <c r="G449" s="254" t="str">
        <f>IF($D$461=0,"",IF(D449="[for completion]","",IF(D449="","",D449/$D$461)))</f>
        <v/>
      </c>
    </row>
    <row r="450">
      <c r="A450" s="275" t="s">
        <v>2383</v>
      </c>
      <c r="B450" s="244"/>
      <c r="C450" s="346"/>
      <c r="D450" s="353"/>
      <c r="E450" s="244"/>
      <c r="F450" s="254" t="str">
        <f>IF($C$461=0,"",IF(C450="[for completion]","",IF(C450="","",C450/$C$461)))</f>
        <v/>
      </c>
      <c r="G450" s="254" t="str">
        <f>IF($D$461=0,"",IF(D450="[for completion]","",IF(D450="","",D450/$D$461)))</f>
        <v/>
      </c>
    </row>
    <row r="451">
      <c r="A451" s="275" t="s">
        <v>2384</v>
      </c>
      <c r="B451" s="244"/>
      <c r="C451" s="346"/>
      <c r="D451" s="353"/>
      <c r="E451" s="244"/>
      <c r="F451" s="254" t="str">
        <f>IF($C$461=0,"",IF(C451="[for completion]","",IF(C451="","",C451/$C$461)))</f>
        <v/>
      </c>
      <c r="G451" s="254" t="str">
        <f>IF($D$461=0,"",IF(D451="[for completion]","",IF(D451="","",D451/$D$461)))</f>
        <v/>
      </c>
    </row>
    <row r="452">
      <c r="A452" s="275" t="s">
        <v>2385</v>
      </c>
      <c r="B452" s="244"/>
      <c r="C452" s="346"/>
      <c r="D452" s="353"/>
      <c r="E452" s="237"/>
      <c r="F452" s="254" t="str">
        <f>IF($C$461=0,"",IF(C452="[for completion]","",IF(C452="","",C452/$C$461)))</f>
        <v/>
      </c>
      <c r="G452" s="254" t="str">
        <f>IF($D$461=0,"",IF(D452="[for completion]","",IF(D452="","",D452/$D$461)))</f>
        <v/>
      </c>
    </row>
    <row r="453">
      <c r="A453" s="275" t="s">
        <v>2386</v>
      </c>
      <c r="B453" s="244"/>
      <c r="C453" s="346"/>
      <c r="D453" s="353"/>
      <c r="E453" s="240"/>
      <c r="F453" s="254" t="str">
        <f>IF($C$461=0,"",IF(C453="[for completion]","",IF(C453="","",C453/$C$461)))</f>
        <v/>
      </c>
      <c r="G453" s="254" t="str">
        <f>IF($D$461=0,"",IF(D453="[for completion]","",IF(D453="","",D453/$D$461)))</f>
        <v/>
      </c>
    </row>
    <row r="454">
      <c r="A454" s="275" t="s">
        <v>2387</v>
      </c>
      <c r="B454" s="244"/>
      <c r="C454" s="346"/>
      <c r="D454" s="353"/>
      <c r="E454" s="240"/>
      <c r="F454" s="254" t="str">
        <f>IF($C$461=0,"",IF(C454="[for completion]","",IF(C454="","",C454/$C$461)))</f>
        <v/>
      </c>
      <c r="G454" s="254" t="str">
        <f>IF($D$461=0,"",IF(D454="[for completion]","",IF(D454="","",D454/$D$461)))</f>
        <v/>
      </c>
    </row>
    <row r="455">
      <c r="A455" s="275" t="s">
        <v>2388</v>
      </c>
      <c r="B455" s="244"/>
      <c r="C455" s="346"/>
      <c r="D455" s="353"/>
      <c r="E455" s="240"/>
      <c r="F455" s="254" t="str">
        <f>IF($C$461=0,"",IF(C455="[for completion]","",IF(C455="","",C455/$C$461)))</f>
        <v/>
      </c>
      <c r="G455" s="254" t="str">
        <f>IF($D$461=0,"",IF(D455="[for completion]","",IF(D455="","",D455/$D$461)))</f>
        <v/>
      </c>
    </row>
    <row r="456">
      <c r="A456" s="275" t="s">
        <v>2389</v>
      </c>
      <c r="B456" s="244"/>
      <c r="C456" s="346"/>
      <c r="D456" s="353"/>
      <c r="E456" s="240"/>
      <c r="F456" s="254" t="str">
        <f>IF($C$461=0,"",IF(C456="[for completion]","",IF(C456="","",C456/$C$461)))</f>
        <v/>
      </c>
      <c r="G456" s="254" t="str">
        <f>IF($D$461=0,"",IF(D456="[for completion]","",IF(D456="","",D456/$D$461)))</f>
        <v/>
      </c>
    </row>
    <row r="457">
      <c r="A457" s="275" t="s">
        <v>2390</v>
      </c>
      <c r="B457" s="244"/>
      <c r="C457" s="346"/>
      <c r="D457" s="353"/>
      <c r="E457" s="240"/>
      <c r="F457" s="254" t="str">
        <f>IF($C$461=0,"",IF(C457="[for completion]","",IF(C457="","",C457/$C$461)))</f>
        <v/>
      </c>
      <c r="G457" s="254" t="str">
        <f>IF($D$461=0,"",IF(D457="[for completion]","",IF(D457="","",D457/$D$461)))</f>
        <v/>
      </c>
    </row>
    <row r="458">
      <c r="A458" s="275" t="s">
        <v>2391</v>
      </c>
      <c r="B458" s="244"/>
      <c r="C458" s="346"/>
      <c r="D458" s="353"/>
      <c r="E458" s="240"/>
      <c r="F458" s="254" t="str">
        <f>IF($C$461=0,"",IF(C458="[for completion]","",IF(C458="","",C458/$C$461)))</f>
        <v/>
      </c>
      <c r="G458" s="254" t="str">
        <f>IF($D$461=0,"",IF(D458="[for completion]","",IF(D458="","",D458/$D$461)))</f>
        <v/>
      </c>
    </row>
    <row r="459">
      <c r="A459" s="275" t="s">
        <v>2392</v>
      </c>
      <c r="B459" s="244"/>
      <c r="C459" s="346"/>
      <c r="D459" s="353"/>
      <c r="E459" s="240"/>
      <c r="F459" s="254" t="str">
        <f>IF($C$461=0,"",IF(C459="[for completion]","",IF(C459="","",C459/$C$461)))</f>
        <v/>
      </c>
      <c r="G459" s="254" t="str">
        <f>IF($D$461=0,"",IF(D459="[for completion]","",IF(D459="","",D459/$D$461)))</f>
        <v/>
      </c>
    </row>
    <row r="460">
      <c r="A460" s="275" t="s">
        <v>2393</v>
      </c>
      <c r="B460" s="244"/>
      <c r="C460" s="346"/>
      <c r="D460" s="353"/>
      <c r="E460" s="240"/>
      <c r="F460" s="254" t="str">
        <f>IF($C$461=0,"",IF(C460="[for completion]","",IF(C460="","",C460/$C$461)))</f>
        <v/>
      </c>
      <c r="G460" s="254" t="str">
        <f>IF($D$461=0,"",IF(D460="[for completion]","",IF(D460="","",D460/$D$461)))</f>
        <v/>
      </c>
    </row>
    <row r="461">
      <c r="A461" s="275" t="s">
        <v>2394</v>
      </c>
      <c r="B461" s="244" t="s">
        <v>99</v>
      </c>
      <c r="C461" s="260">
        <v>0</v>
      </c>
      <c r="D461" s="258">
        <v>0</v>
      </c>
      <c r="E461" s="240"/>
      <c r="F461" s="259">
        <f>SUM(F437:F460)</f>
        <v>0</v>
      </c>
      <c r="G461" s="259">
        <f>SUM(G437:G460)</f>
        <v>0</v>
      </c>
    </row>
    <row r="462">
      <c r="A462" s="85"/>
      <c r="B462" s="85" t="s">
        <v>2257</v>
      </c>
      <c r="C462" s="85" t="s">
        <v>630</v>
      </c>
      <c r="D462" s="85" t="s">
        <v>631</v>
      </c>
      <c r="E462" s="85"/>
      <c r="F462" s="85" t="s">
        <v>460</v>
      </c>
      <c r="G462" s="85" t="s">
        <v>632</v>
      </c>
    </row>
    <row r="463">
      <c r="A463" s="237" t="s">
        <v>1895</v>
      </c>
      <c r="B463" s="237" t="s">
        <v>663</v>
      </c>
      <c r="C463" s="352"/>
      <c r="D463" s="237"/>
      <c r="E463" s="237"/>
      <c r="F463" s="237"/>
      <c r="G463" s="237"/>
    </row>
    <row r="464">
      <c r="A464" s="237"/>
      <c r="B464" s="237"/>
      <c r="C464" s="237"/>
      <c r="D464" s="237"/>
      <c r="E464" s="237"/>
      <c r="F464" s="237"/>
      <c r="G464" s="237"/>
    </row>
    <row r="465">
      <c r="A465" s="237"/>
      <c r="B465" s="244" t="s">
        <v>664</v>
      </c>
      <c r="C465" s="237"/>
      <c r="D465" s="237"/>
      <c r="E465" s="237"/>
      <c r="F465" s="237"/>
      <c r="G465" s="237"/>
    </row>
    <row r="466">
      <c r="A466" s="237" t="s">
        <v>1896</v>
      </c>
      <c r="B466" s="237" t="s">
        <v>666</v>
      </c>
      <c r="C466" s="346"/>
      <c r="D466" s="353"/>
      <c r="E466" s="237"/>
      <c r="F466" s="254" t="str">
        <f>IF($C$474=0,"",IF(C466="[for completion]","",IF(C466="","",C466/$C$474)))</f>
        <v/>
      </c>
      <c r="G466" s="254" t="str">
        <f>IF($D$474=0,"",IF(D466="[for completion]","",IF(D466="","",D466/$D$474)))</f>
        <v/>
      </c>
    </row>
    <row r="467">
      <c r="A467" s="275" t="s">
        <v>1897</v>
      </c>
      <c r="B467" s="237" t="s">
        <v>668</v>
      </c>
      <c r="C467" s="346"/>
      <c r="D467" s="353"/>
      <c r="E467" s="237"/>
      <c r="F467" s="254" t="str">
        <f>IF($C$474=0,"",IF(C467="[for completion]","",IF(C467="","",C467/$C$474)))</f>
        <v/>
      </c>
      <c r="G467" s="254" t="str">
        <f>IF($D$474=0,"",IF(D467="[for completion]","",IF(D467="","",D467/$D$474)))</f>
        <v/>
      </c>
    </row>
    <row r="468">
      <c r="A468" s="275" t="s">
        <v>1898</v>
      </c>
      <c r="B468" s="237" t="s">
        <v>670</v>
      </c>
      <c r="C468" s="346"/>
      <c r="D468" s="353"/>
      <c r="E468" s="237"/>
      <c r="F468" s="254" t="str">
        <f>IF($C$474=0,"",IF(C468="[for completion]","",IF(C468="","",C468/$C$474)))</f>
        <v/>
      </c>
      <c r="G468" s="254" t="str">
        <f>IF($D$474=0,"",IF(D468="[for completion]","",IF(D468="","",D468/$D$474)))</f>
        <v/>
      </c>
    </row>
    <row r="469">
      <c r="A469" s="275" t="s">
        <v>1899</v>
      </c>
      <c r="B469" s="237" t="s">
        <v>672</v>
      </c>
      <c r="C469" s="346"/>
      <c r="D469" s="353"/>
      <c r="E469" s="237"/>
      <c r="F469" s="254" t="str">
        <f>IF($C$474=0,"",IF(C469="[for completion]","",IF(C469="","",C469/$C$474)))</f>
        <v/>
      </c>
      <c r="G469" s="254" t="str">
        <f>IF($D$474=0,"",IF(D469="[for completion]","",IF(D469="","",D469/$D$474)))</f>
        <v/>
      </c>
    </row>
    <row r="470">
      <c r="A470" s="275" t="s">
        <v>1900</v>
      </c>
      <c r="B470" s="237" t="s">
        <v>674</v>
      </c>
      <c r="C470" s="346"/>
      <c r="D470" s="353"/>
      <c r="E470" s="237"/>
      <c r="F470" s="254" t="str">
        <f>IF($C$474=0,"",IF(C470="[for completion]","",IF(C470="","",C470/$C$474)))</f>
        <v/>
      </c>
      <c r="G470" s="254" t="str">
        <f>IF($D$474=0,"",IF(D470="[for completion]","",IF(D470="","",D470/$D$474)))</f>
        <v/>
      </c>
    </row>
    <row r="471">
      <c r="A471" s="275" t="s">
        <v>1901</v>
      </c>
      <c r="B471" s="237" t="s">
        <v>676</v>
      </c>
      <c r="C471" s="346"/>
      <c r="D471" s="353"/>
      <c r="E471" s="237"/>
      <c r="F471" s="254" t="str">
        <f>IF($C$474=0,"",IF(C471="[for completion]","",IF(C471="","",C471/$C$474)))</f>
        <v/>
      </c>
      <c r="G471" s="254" t="str">
        <f>IF($D$474=0,"",IF(D471="[for completion]","",IF(D471="","",D471/$D$474)))</f>
        <v/>
      </c>
    </row>
    <row r="472">
      <c r="A472" s="275" t="s">
        <v>1902</v>
      </c>
      <c r="B472" s="237" t="s">
        <v>678</v>
      </c>
      <c r="C472" s="346"/>
      <c r="D472" s="353"/>
      <c r="E472" s="237"/>
      <c r="F472" s="254" t="str">
        <f>IF($C$474=0,"",IF(C472="[for completion]","",IF(C472="","",C472/$C$474)))</f>
        <v/>
      </c>
      <c r="G472" s="254" t="str">
        <f>IF($D$474=0,"",IF(D472="[for completion]","",IF(D472="","",D472/$D$474)))</f>
        <v/>
      </c>
    </row>
    <row r="473">
      <c r="A473" s="275" t="s">
        <v>1903</v>
      </c>
      <c r="B473" s="237" t="s">
        <v>680</v>
      </c>
      <c r="C473" s="346"/>
      <c r="D473" s="353"/>
      <c r="E473" s="237"/>
      <c r="F473" s="254" t="str">
        <f>IF($C$474=0,"",IF(C473="[for completion]","",IF(C473="","",C473/$C$474)))</f>
        <v/>
      </c>
      <c r="G473" s="254" t="str">
        <f>IF($D$474=0,"",IF(D473="[for completion]","",IF(D473="","",D473/$D$474)))</f>
        <v/>
      </c>
    </row>
    <row r="474">
      <c r="A474" s="275" t="s">
        <v>1904</v>
      </c>
      <c r="B474" s="250" t="s">
        <v>99</v>
      </c>
      <c r="C474" s="255">
        <v>0</v>
      </c>
      <c r="D474" s="258">
        <v>0</v>
      </c>
      <c r="E474" s="237"/>
      <c r="F474" s="252">
        <f>SUM(F466:F473)</f>
        <v>0</v>
      </c>
      <c r="G474" s="276">
        <f>SUM(G466:G473)</f>
        <v>0</v>
      </c>
    </row>
    <row r="475">
      <c r="A475" s="237" t="s">
        <v>1905</v>
      </c>
      <c r="B475" s="241" t="s">
        <v>683</v>
      </c>
      <c r="C475" s="346"/>
      <c r="D475" s="353"/>
      <c r="E475" s="237"/>
      <c r="F475" s="254" t="s">
        <v>1596</v>
      </c>
      <c r="G475" s="254" t="s">
        <v>1596</v>
      </c>
    </row>
    <row r="476">
      <c r="A476" s="275" t="s">
        <v>1906</v>
      </c>
      <c r="B476" s="241" t="s">
        <v>685</v>
      </c>
      <c r="C476" s="346"/>
      <c r="D476" s="353"/>
      <c r="E476" s="237"/>
      <c r="F476" s="254" t="s">
        <v>1596</v>
      </c>
      <c r="G476" s="254" t="s">
        <v>1596</v>
      </c>
    </row>
    <row r="477">
      <c r="A477" s="275" t="s">
        <v>1907</v>
      </c>
      <c r="B477" s="241" t="s">
        <v>687</v>
      </c>
      <c r="C477" s="346"/>
      <c r="D477" s="353"/>
      <c r="E477" s="237"/>
      <c r="F477" s="254" t="s">
        <v>1596</v>
      </c>
      <c r="G477" s="254" t="s">
        <v>1596</v>
      </c>
    </row>
    <row r="478">
      <c r="A478" s="275" t="s">
        <v>1908</v>
      </c>
      <c r="B478" s="241" t="s">
        <v>689</v>
      </c>
      <c r="C478" s="346"/>
      <c r="D478" s="353"/>
      <c r="E478" s="237"/>
      <c r="F478" s="254" t="s">
        <v>1596</v>
      </c>
      <c r="G478" s="254" t="s">
        <v>1596</v>
      </c>
    </row>
    <row r="479">
      <c r="A479" s="275" t="s">
        <v>1909</v>
      </c>
      <c r="B479" s="241" t="s">
        <v>691</v>
      </c>
      <c r="C479" s="346"/>
      <c r="D479" s="353"/>
      <c r="E479" s="237"/>
      <c r="F479" s="254" t="s">
        <v>1596</v>
      </c>
      <c r="G479" s="254" t="s">
        <v>1596</v>
      </c>
    </row>
    <row r="480">
      <c r="A480" s="275" t="s">
        <v>1910</v>
      </c>
      <c r="B480" s="241" t="s">
        <v>693</v>
      </c>
      <c r="C480" s="346"/>
      <c r="D480" s="353"/>
      <c r="E480" s="237"/>
      <c r="F480" s="254" t="s">
        <v>1596</v>
      </c>
      <c r="G480" s="254" t="s">
        <v>1596</v>
      </c>
    </row>
    <row r="481">
      <c r="A481" s="275" t="s">
        <v>1911</v>
      </c>
      <c r="B481" s="241"/>
      <c r="C481" s="237"/>
      <c r="D481" s="237"/>
      <c r="E481" s="237"/>
      <c r="F481" s="238"/>
      <c r="G481" s="238"/>
    </row>
    <row r="482">
      <c r="A482" s="275" t="s">
        <v>1912</v>
      </c>
      <c r="B482" s="241"/>
      <c r="C482" s="237"/>
      <c r="D482" s="237"/>
      <c r="E482" s="237"/>
      <c r="F482" s="238"/>
      <c r="G482" s="238"/>
    </row>
    <row r="483">
      <c r="A483" s="275" t="s">
        <v>1913</v>
      </c>
      <c r="B483" s="241"/>
      <c r="C483" s="237"/>
      <c r="D483" s="237"/>
      <c r="E483" s="237"/>
      <c r="F483" s="240"/>
      <c r="G483" s="240"/>
    </row>
    <row r="484">
      <c r="A484" s="85"/>
      <c r="B484" s="85" t="s">
        <v>2395</v>
      </c>
      <c r="C484" s="85" t="s">
        <v>630</v>
      </c>
      <c r="D484" s="85" t="s">
        <v>631</v>
      </c>
      <c r="E484" s="85"/>
      <c r="F484" s="85" t="s">
        <v>460</v>
      </c>
      <c r="G484" s="85" t="s">
        <v>632</v>
      </c>
    </row>
    <row r="485">
      <c r="A485" s="237" t="s">
        <v>1915</v>
      </c>
      <c r="B485" s="237" t="s">
        <v>663</v>
      </c>
      <c r="C485" s="352"/>
      <c r="D485" s="237"/>
      <c r="E485" s="237"/>
      <c r="F485" s="237"/>
      <c r="G485" s="237"/>
    </row>
    <row r="486">
      <c r="A486" s="237"/>
      <c r="B486" s="237"/>
      <c r="C486" s="237"/>
      <c r="D486" s="237"/>
      <c r="E486" s="237"/>
      <c r="F486" s="237"/>
      <c r="G486" s="237"/>
    </row>
    <row r="487">
      <c r="A487" s="237"/>
      <c r="B487" s="244" t="s">
        <v>664</v>
      </c>
      <c r="C487" s="237"/>
      <c r="D487" s="237"/>
      <c r="E487" s="237"/>
      <c r="F487" s="237"/>
      <c r="G487" s="237"/>
    </row>
    <row r="488">
      <c r="A488" s="237" t="s">
        <v>1916</v>
      </c>
      <c r="B488" s="237" t="s">
        <v>666</v>
      </c>
      <c r="C488" s="346"/>
      <c r="D488" s="353"/>
      <c r="E488" s="237"/>
      <c r="F488" s="254" t="str">
        <f>IF($C$496=0,"",IF(C488="[for completion]","",IF(C488="","",C488/$C$496)))</f>
        <v/>
      </c>
      <c r="G488" s="254" t="str">
        <f>IF($D$496=0,"",IF(D488="[for completion]","",IF(D488="","",D488/$D$496)))</f>
        <v/>
      </c>
    </row>
    <row r="489">
      <c r="A489" s="275" t="s">
        <v>1917</v>
      </c>
      <c r="B489" s="237" t="s">
        <v>668</v>
      </c>
      <c r="C489" s="346"/>
      <c r="D489" s="353"/>
      <c r="E489" s="237"/>
      <c r="F489" s="254" t="str">
        <f>IF($C$496=0,"",IF(C489="[for completion]","",IF(C489="","",C489/$C$496)))</f>
        <v/>
      </c>
      <c r="G489" s="254" t="str">
        <f>IF($D$496=0,"",IF(D489="[for completion]","",IF(D489="","",D489/$D$496)))</f>
        <v/>
      </c>
    </row>
    <row r="490">
      <c r="A490" s="275" t="s">
        <v>1918</v>
      </c>
      <c r="B490" s="237" t="s">
        <v>670</v>
      </c>
      <c r="C490" s="346"/>
      <c r="D490" s="353"/>
      <c r="E490" s="237"/>
      <c r="F490" s="254" t="str">
        <f>IF($C$496=0,"",IF(C490="[for completion]","",IF(C490="","",C490/$C$496)))</f>
        <v/>
      </c>
      <c r="G490" s="254" t="str">
        <f>IF($D$496=0,"",IF(D490="[for completion]","",IF(D490="","",D490/$D$496)))</f>
        <v/>
      </c>
    </row>
    <row r="491">
      <c r="A491" s="275" t="s">
        <v>1919</v>
      </c>
      <c r="B491" s="237" t="s">
        <v>672</v>
      </c>
      <c r="C491" s="346"/>
      <c r="D491" s="353"/>
      <c r="E491" s="237"/>
      <c r="F491" s="254" t="str">
        <f>IF($C$496=0,"",IF(C491="[for completion]","",IF(C491="","",C491/$C$496)))</f>
        <v/>
      </c>
      <c r="G491" s="254" t="str">
        <f>IF($D$496=0,"",IF(D491="[for completion]","",IF(D491="","",D491/$D$496)))</f>
        <v/>
      </c>
    </row>
    <row r="492">
      <c r="A492" s="275" t="s">
        <v>1920</v>
      </c>
      <c r="B492" s="237" t="s">
        <v>674</v>
      </c>
      <c r="C492" s="346"/>
      <c r="D492" s="353"/>
      <c r="E492" s="237"/>
      <c r="F492" s="254" t="str">
        <f>IF($C$496=0,"",IF(C492="[for completion]","",IF(C492="","",C492/$C$496)))</f>
        <v/>
      </c>
      <c r="G492" s="254" t="str">
        <f>IF($D$496=0,"",IF(D492="[for completion]","",IF(D492="","",D492/$D$496)))</f>
        <v/>
      </c>
    </row>
    <row r="493">
      <c r="A493" s="275" t="s">
        <v>1921</v>
      </c>
      <c r="B493" s="237" t="s">
        <v>676</v>
      </c>
      <c r="C493" s="346"/>
      <c r="D493" s="353"/>
      <c r="E493" s="237"/>
      <c r="F493" s="254" t="str">
        <f>IF($C$496=0,"",IF(C493="[for completion]","",IF(C493="","",C493/$C$496)))</f>
        <v/>
      </c>
      <c r="G493" s="254" t="str">
        <f>IF($D$496=0,"",IF(D493="[for completion]","",IF(D493="","",D493/$D$496)))</f>
        <v/>
      </c>
    </row>
    <row r="494">
      <c r="A494" s="275" t="s">
        <v>1922</v>
      </c>
      <c r="B494" s="237" t="s">
        <v>678</v>
      </c>
      <c r="C494" s="346"/>
      <c r="D494" s="353"/>
      <c r="E494" s="237"/>
      <c r="F494" s="254" t="str">
        <f>IF($C$496=0,"",IF(C494="[for completion]","",IF(C494="","",C494/$C$496)))</f>
        <v/>
      </c>
      <c r="G494" s="254" t="str">
        <f>IF($D$496=0,"",IF(D494="[for completion]","",IF(D494="","",D494/$D$496)))</f>
        <v/>
      </c>
    </row>
    <row r="495">
      <c r="A495" s="275" t="s">
        <v>1923</v>
      </c>
      <c r="B495" s="237" t="s">
        <v>680</v>
      </c>
      <c r="C495" s="346"/>
      <c r="D495" s="353"/>
      <c r="E495" s="237"/>
      <c r="F495" s="254" t="str">
        <f>IF($C$496=0,"",IF(C495="[for completion]","",IF(C495="","",C495/$C$496)))</f>
        <v/>
      </c>
      <c r="G495" s="254" t="str">
        <f>IF($D$496=0,"",IF(D495="[for completion]","",IF(D495="","",D495/$D$496)))</f>
        <v/>
      </c>
    </row>
    <row r="496">
      <c r="A496" s="275" t="s">
        <v>1924</v>
      </c>
      <c r="B496" s="250" t="s">
        <v>99</v>
      </c>
      <c r="C496" s="255">
        <v>0</v>
      </c>
      <c r="D496" s="257">
        <v>0</v>
      </c>
      <c r="E496" s="237"/>
      <c r="F496" s="276">
        <f>SUM(F488:F495)</f>
        <v>0</v>
      </c>
      <c r="G496" s="252">
        <f>SUM(G488:G495)</f>
        <v>0</v>
      </c>
    </row>
    <row r="497">
      <c r="A497" s="237" t="s">
        <v>1925</v>
      </c>
      <c r="B497" s="241" t="s">
        <v>683</v>
      </c>
      <c r="C497" s="255"/>
      <c r="D497" s="257"/>
      <c r="E497" s="237"/>
      <c r="F497" s="254" t="s">
        <v>1596</v>
      </c>
      <c r="G497" s="254" t="s">
        <v>1596</v>
      </c>
    </row>
    <row r="498">
      <c r="A498" s="275" t="s">
        <v>1926</v>
      </c>
      <c r="B498" s="241" t="s">
        <v>685</v>
      </c>
      <c r="C498" s="255"/>
      <c r="D498" s="257"/>
      <c r="E498" s="237"/>
      <c r="F498" s="254" t="s">
        <v>1596</v>
      </c>
      <c r="G498" s="254" t="s">
        <v>1596</v>
      </c>
    </row>
    <row r="499">
      <c r="A499" s="275" t="s">
        <v>1927</v>
      </c>
      <c r="B499" s="241" t="s">
        <v>687</v>
      </c>
      <c r="C499" s="255"/>
      <c r="D499" s="257"/>
      <c r="E499" s="237"/>
      <c r="F499" s="254" t="s">
        <v>1596</v>
      </c>
      <c r="G499" s="254" t="s">
        <v>1596</v>
      </c>
    </row>
    <row r="500">
      <c r="A500" s="275" t="s">
        <v>2002</v>
      </c>
      <c r="B500" s="241" t="s">
        <v>689</v>
      </c>
      <c r="C500" s="255"/>
      <c r="D500" s="257"/>
      <c r="E500" s="237"/>
      <c r="F500" s="254" t="s">
        <v>1596</v>
      </c>
      <c r="G500" s="254" t="s">
        <v>1596</v>
      </c>
    </row>
    <row r="501">
      <c r="A501" s="275" t="s">
        <v>2003</v>
      </c>
      <c r="B501" s="241" t="s">
        <v>691</v>
      </c>
      <c r="C501" s="255"/>
      <c r="D501" s="257"/>
      <c r="E501" s="237"/>
      <c r="F501" s="254" t="s">
        <v>1596</v>
      </c>
      <c r="G501" s="254" t="s">
        <v>1596</v>
      </c>
    </row>
    <row r="502">
      <c r="A502" s="275" t="s">
        <v>2004</v>
      </c>
      <c r="B502" s="241" t="s">
        <v>693</v>
      </c>
      <c r="C502" s="255"/>
      <c r="D502" s="257"/>
      <c r="E502" s="237"/>
      <c r="F502" s="254" t="s">
        <v>1596</v>
      </c>
      <c r="G502" s="254" t="s">
        <v>1596</v>
      </c>
    </row>
    <row r="503">
      <c r="A503" s="275" t="s">
        <v>2005</v>
      </c>
      <c r="B503" s="241"/>
      <c r="C503" s="237"/>
      <c r="D503" s="237"/>
      <c r="E503" s="237"/>
      <c r="F503" s="254"/>
      <c r="G503" s="254"/>
    </row>
    <row r="504">
      <c r="A504" s="275" t="s">
        <v>2006</v>
      </c>
      <c r="B504" s="241"/>
      <c r="C504" s="237"/>
      <c r="D504" s="237"/>
      <c r="E504" s="237"/>
      <c r="F504" s="254"/>
      <c r="G504" s="254"/>
    </row>
    <row r="505">
      <c r="A505" s="275" t="s">
        <v>2007</v>
      </c>
      <c r="B505" s="241"/>
      <c r="C505" s="237"/>
      <c r="D505" s="237"/>
      <c r="E505" s="237"/>
      <c r="F505" s="254"/>
      <c r="G505" s="252"/>
    </row>
    <row r="506">
      <c r="A506" s="85"/>
      <c r="B506" s="85" t="s">
        <v>2258</v>
      </c>
      <c r="C506" s="85" t="s">
        <v>750</v>
      </c>
      <c r="D506" s="85" t="s">
        <v>1894</v>
      </c>
      <c r="E506" s="85"/>
      <c r="F506" s="85"/>
      <c r="G506" s="85"/>
    </row>
    <row r="507">
      <c r="A507" s="237" t="s">
        <v>1928</v>
      </c>
      <c r="B507" s="244" t="s">
        <v>751</v>
      </c>
      <c r="C507" s="352"/>
      <c r="D507" s="352"/>
      <c r="E507" s="237"/>
      <c r="F507" s="237"/>
      <c r="G507" s="237"/>
    </row>
    <row r="508">
      <c r="A508" s="275" t="s">
        <v>1929</v>
      </c>
      <c r="B508" s="244" t="s">
        <v>752</v>
      </c>
      <c r="C508" s="352"/>
      <c r="D508" s="352"/>
      <c r="E508" s="237"/>
      <c r="F508" s="237"/>
      <c r="G508" s="237"/>
    </row>
    <row r="509">
      <c r="A509" s="275" t="s">
        <v>1930</v>
      </c>
      <c r="B509" s="244" t="s">
        <v>753</v>
      </c>
      <c r="C509" s="352"/>
      <c r="D509" s="352"/>
      <c r="E509" s="237"/>
      <c r="F509" s="237"/>
      <c r="G509" s="237"/>
    </row>
    <row r="510">
      <c r="A510" s="275" t="s">
        <v>1931</v>
      </c>
      <c r="B510" s="244" t="s">
        <v>754</v>
      </c>
      <c r="C510" s="352"/>
      <c r="D510" s="352"/>
      <c r="E510" s="237"/>
      <c r="F510" s="237"/>
      <c r="G510" s="237"/>
    </row>
    <row r="511">
      <c r="A511" s="275" t="s">
        <v>1932</v>
      </c>
      <c r="B511" s="244" t="s">
        <v>755</v>
      </c>
      <c r="C511" s="352"/>
      <c r="D511" s="352"/>
      <c r="E511" s="237"/>
      <c r="F511" s="237"/>
      <c r="G511" s="237"/>
    </row>
    <row r="512">
      <c r="A512" s="275" t="s">
        <v>1933</v>
      </c>
      <c r="B512" s="244" t="s">
        <v>756</v>
      </c>
      <c r="C512" s="352"/>
      <c r="D512" s="352"/>
      <c r="E512" s="237"/>
      <c r="F512" s="237"/>
      <c r="G512" s="237"/>
    </row>
    <row r="513">
      <c r="A513" s="275" t="s">
        <v>1934</v>
      </c>
      <c r="B513" s="244" t="s">
        <v>757</v>
      </c>
      <c r="C513" s="352"/>
      <c r="D513" s="352"/>
      <c r="E513" s="237"/>
      <c r="F513" s="237"/>
      <c r="G513" s="237"/>
    </row>
    <row r="514" s="269" customFormat="1">
      <c r="A514" s="275" t="s">
        <v>1935</v>
      </c>
      <c r="B514" s="244" t="s">
        <v>2409</v>
      </c>
      <c r="C514" s="352"/>
      <c r="D514" s="352"/>
      <c r="E514" s="275"/>
      <c r="F514" s="275"/>
      <c r="G514" s="275"/>
    </row>
    <row r="515" s="269" customFormat="1">
      <c r="A515" s="275" t="s">
        <v>1936</v>
      </c>
      <c r="B515" s="244" t="s">
        <v>2410</v>
      </c>
      <c r="C515" s="352"/>
      <c r="D515" s="352"/>
      <c r="E515" s="275"/>
      <c r="F515" s="275"/>
      <c r="G515" s="275"/>
    </row>
    <row r="516" s="269" customFormat="1">
      <c r="A516" s="275" t="s">
        <v>1937</v>
      </c>
      <c r="B516" s="244" t="s">
        <v>2411</v>
      </c>
      <c r="C516" s="352"/>
      <c r="D516" s="352"/>
      <c r="E516" s="275"/>
      <c r="F516" s="275"/>
      <c r="G516" s="275"/>
    </row>
    <row r="517">
      <c r="A517" s="275" t="s">
        <v>2008</v>
      </c>
      <c r="B517" s="244" t="s">
        <v>758</v>
      </c>
      <c r="C517" s="352"/>
      <c r="D517" s="352"/>
      <c r="E517" s="237"/>
      <c r="F517" s="237"/>
      <c r="G517" s="237"/>
    </row>
    <row r="518">
      <c r="A518" s="275" t="s">
        <v>2009</v>
      </c>
      <c r="B518" s="244" t="s">
        <v>759</v>
      </c>
      <c r="C518" s="352"/>
      <c r="D518" s="352"/>
      <c r="E518" s="237"/>
      <c r="F518" s="237"/>
      <c r="G518" s="237"/>
    </row>
    <row r="519">
      <c r="A519" s="275" t="s">
        <v>2010</v>
      </c>
      <c r="B519" s="244" t="s">
        <v>97</v>
      </c>
      <c r="C519" s="352"/>
      <c r="D519" s="352"/>
      <c r="E519" s="237"/>
      <c r="F519" s="237"/>
      <c r="G519" s="237"/>
    </row>
    <row r="520">
      <c r="A520" s="275" t="s">
        <v>2011</v>
      </c>
      <c r="B520" s="241" t="s">
        <v>2415</v>
      </c>
      <c r="C520" s="352"/>
      <c r="D520" s="351"/>
      <c r="E520" s="237"/>
      <c r="F520" s="237"/>
      <c r="G520" s="237"/>
    </row>
    <row r="521">
      <c r="A521" s="275" t="s">
        <v>2012</v>
      </c>
      <c r="B521" s="241" t="s">
        <v>101</v>
      </c>
      <c r="C521" s="352"/>
      <c r="D521" s="351"/>
      <c r="E521" s="237"/>
      <c r="F521" s="237"/>
      <c r="G521" s="237"/>
    </row>
    <row r="522">
      <c r="A522" s="275" t="s">
        <v>2013</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2283</v>
      </c>
      <c r="C534" s="85" t="s">
        <v>65</v>
      </c>
      <c r="D534" s="85" t="s">
        <v>1585</v>
      </c>
      <c r="E534" s="85"/>
      <c r="F534" s="85" t="s">
        <v>460</v>
      </c>
      <c r="G534" s="85" t="s">
        <v>1914</v>
      </c>
    </row>
    <row r="535">
      <c r="A535" s="227" t="s">
        <v>2014</v>
      </c>
      <c r="B535" s="244"/>
      <c r="C535" s="351"/>
      <c r="D535" s="351"/>
      <c r="E535" s="232"/>
      <c r="F535" s="254" t="str">
        <f>IF($C$553=0,"",IF(C535="[for completion]","",IF(C535="","",C535/$C$553)))</f>
        <v/>
      </c>
      <c r="G535" s="254" t="str">
        <f>IF($D$553=0,"",IF(D535="[for completion]","",IF(D535="","",D535/$D$553)))</f>
        <v/>
      </c>
    </row>
    <row r="536">
      <c r="A536" s="286" t="s">
        <v>2015</v>
      </c>
      <c r="B536" s="244"/>
      <c r="C536" s="351"/>
      <c r="D536" s="351"/>
      <c r="E536" s="232"/>
      <c r="F536" s="254" t="str">
        <f>IF($C$553=0,"",IF(C536="[for completion]","",IF(C536="","",C536/$C$553)))</f>
        <v/>
      </c>
      <c r="G536" s="254" t="str">
        <f>IF($D$553=0,"",IF(D536="[for completion]","",IF(D536="","",D536/$D$553)))</f>
        <v/>
      </c>
    </row>
    <row r="537">
      <c r="A537" s="286" t="s">
        <v>2016</v>
      </c>
      <c r="B537" s="244"/>
      <c r="C537" s="351"/>
      <c r="D537" s="351"/>
      <c r="E537" s="232"/>
      <c r="F537" s="254" t="str">
        <f>IF($C$553=0,"",IF(C537="[for completion]","",IF(C537="","",C537/$C$553)))</f>
        <v/>
      </c>
      <c r="G537" s="254" t="str">
        <f>IF($D$553=0,"",IF(D537="[for completion]","",IF(D537="","",D537/$D$553)))</f>
        <v/>
      </c>
    </row>
    <row r="538">
      <c r="A538" s="286" t="s">
        <v>2017</v>
      </c>
      <c r="B538" s="244"/>
      <c r="C538" s="351"/>
      <c r="D538" s="351"/>
      <c r="E538" s="232"/>
      <c r="F538" s="254" t="str">
        <f>IF($C$553=0,"",IF(C538="[for completion]","",IF(C538="","",C538/$C$553)))</f>
        <v/>
      </c>
      <c r="G538" s="254" t="str">
        <f>IF($D$553=0,"",IF(D538="[for completion]","",IF(D538="","",D538/$D$553)))</f>
        <v/>
      </c>
    </row>
    <row r="539">
      <c r="A539" s="286" t="s">
        <v>2018</v>
      </c>
      <c r="B539" s="244"/>
      <c r="C539" s="351"/>
      <c r="D539" s="351"/>
      <c r="E539" s="232"/>
      <c r="F539" s="254" t="str">
        <f>IF($C$553=0,"",IF(C539="[for completion]","",IF(C539="","",C539/$C$553)))</f>
        <v/>
      </c>
      <c r="G539" s="254" t="str">
        <f>IF($D$553=0,"",IF(D539="[for completion]","",IF(D539="","",D539/$D$553)))</f>
        <v/>
      </c>
    </row>
    <row r="540">
      <c r="A540" s="286" t="s">
        <v>2019</v>
      </c>
      <c r="B540" s="244"/>
      <c r="C540" s="351"/>
      <c r="D540" s="351"/>
      <c r="E540" s="232"/>
      <c r="F540" s="254" t="str">
        <f>IF($C$553=0,"",IF(C540="[for completion]","",IF(C540="","",C540/$C$553)))</f>
        <v/>
      </c>
      <c r="G540" s="254" t="str">
        <f>IF($D$553=0,"",IF(D540="[for completion]","",IF(D540="","",D540/$D$553)))</f>
        <v/>
      </c>
    </row>
    <row r="541">
      <c r="A541" s="286" t="s">
        <v>2020</v>
      </c>
      <c r="B541" s="244"/>
      <c r="C541" s="351"/>
      <c r="D541" s="351"/>
      <c r="E541" s="232"/>
      <c r="F541" s="254" t="str">
        <f>IF($C$553=0,"",IF(C541="[for completion]","",IF(C541="","",C541/$C$553)))</f>
        <v/>
      </c>
      <c r="G541" s="254" t="str">
        <f>IF($D$553=0,"",IF(D541="[for completion]","",IF(D541="","",D541/$D$553)))</f>
        <v/>
      </c>
    </row>
    <row r="542">
      <c r="A542" s="286" t="s">
        <v>2021</v>
      </c>
      <c r="B542" s="244"/>
      <c r="C542" s="351"/>
      <c r="D542" s="351"/>
      <c r="E542" s="232"/>
      <c r="F542" s="254" t="str">
        <f>IF($C$553=0,"",IF(C542="[for completion]","",IF(C542="","",C542/$C$553)))</f>
        <v/>
      </c>
      <c r="G542" s="254" t="str">
        <f>IF($D$553=0,"",IF(D542="[for completion]","",IF(D542="","",D542/$D$553)))</f>
        <v/>
      </c>
    </row>
    <row r="543">
      <c r="A543" s="286" t="s">
        <v>2022</v>
      </c>
      <c r="B543" s="244"/>
      <c r="C543" s="351"/>
      <c r="D543" s="351"/>
      <c r="E543" s="232"/>
      <c r="F543" s="254" t="str">
        <f>IF($C$553=0,"",IF(C543="[for completion]","",IF(C543="","",C543/$C$553)))</f>
        <v/>
      </c>
      <c r="G543" s="254" t="str">
        <f>IF($D$553=0,"",IF(D543="[for completion]","",IF(D543="","",D543/$D$553)))</f>
        <v/>
      </c>
    </row>
    <row r="544">
      <c r="A544" s="286" t="s">
        <v>2023</v>
      </c>
      <c r="B544" s="244"/>
      <c r="C544" s="351"/>
      <c r="D544" s="351"/>
      <c r="E544" s="232"/>
      <c r="F544" s="254" t="str">
        <f>IF($C$553=0,"",IF(C544="[for completion]","",IF(C544="","",C544/$C$553)))</f>
        <v/>
      </c>
      <c r="G544" s="254" t="str">
        <f>IF($D$553=0,"",IF(D544="[for completion]","",IF(D544="","",D544/$D$553)))</f>
        <v/>
      </c>
    </row>
    <row r="545">
      <c r="A545" s="286" t="s">
        <v>2124</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2294</v>
      </c>
      <c r="C557" s="85" t="s">
        <v>65</v>
      </c>
      <c r="D557" s="85" t="s">
        <v>1583</v>
      </c>
      <c r="E557" s="85"/>
      <c r="F557" s="85" t="s">
        <v>460</v>
      </c>
      <c r="G557" s="85" t="s">
        <v>2512</v>
      </c>
    </row>
    <row r="558" s="269" customFormat="1">
      <c r="A558" s="286" t="s">
        <v>2125</v>
      </c>
      <c r="B558" s="244"/>
      <c r="C558" s="346"/>
      <c r="D558" s="353"/>
      <c r="E558" s="271"/>
      <c r="F558" s="254" t="str">
        <f>IF($C$576=0,"",IF(C558="[for completion]","",IF(C558="","",C558/$C$576)))</f>
        <v/>
      </c>
      <c r="G558" s="254" t="str">
        <f>IF($D$576=0,"",IF(D558="[for completion]","",IF(D558="","",D558/$D$576)))</f>
        <v/>
      </c>
    </row>
    <row r="559" s="269" customFormat="1">
      <c r="A559" s="286" t="s">
        <v>2126</v>
      </c>
      <c r="B559" s="244"/>
      <c r="C559" s="346"/>
      <c r="D559" s="353"/>
      <c r="E559" s="271"/>
      <c r="F559" s="254" t="str">
        <f>IF($C$576=0,"",IF(C559="[for completion]","",IF(C559="","",C559/$C$576)))</f>
        <v/>
      </c>
      <c r="G559" s="254" t="str">
        <f>IF($D$576=0,"",IF(D559="[for completion]","",IF(D559="","",D559/$D$576)))</f>
        <v/>
      </c>
    </row>
    <row r="560" s="269" customFormat="1">
      <c r="A560" s="286" t="s">
        <v>2127</v>
      </c>
      <c r="B560" s="244"/>
      <c r="C560" s="346"/>
      <c r="D560" s="353"/>
      <c r="E560" s="271"/>
      <c r="F560" s="254" t="str">
        <f>IF($C$576=0,"",IF(C560="[for completion]","",IF(C560="","",C560/$C$576)))</f>
        <v/>
      </c>
      <c r="G560" s="254" t="str">
        <f>IF($D$576=0,"",IF(D560="[for completion]","",IF(D560="","",D560/$D$576)))</f>
        <v/>
      </c>
    </row>
    <row r="561" s="269" customFormat="1">
      <c r="A561" s="286" t="s">
        <v>2128</v>
      </c>
      <c r="B561" s="244"/>
      <c r="C561" s="346"/>
      <c r="D561" s="353"/>
      <c r="E561" s="271"/>
      <c r="F561" s="254" t="str">
        <f>IF($C$576=0,"",IF(C561="[for completion]","",IF(C561="","",C561/$C$576)))</f>
        <v/>
      </c>
      <c r="G561" s="254" t="str">
        <f>IF($D$576=0,"",IF(D561="[for completion]","",IF(D561="","",D561/$D$576)))</f>
        <v/>
      </c>
    </row>
    <row r="562" s="269" customFormat="1">
      <c r="A562" s="286" t="s">
        <v>2129</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2312</v>
      </c>
      <c r="C577" s="85" t="s">
        <v>65</v>
      </c>
      <c r="D577" s="85" t="s">
        <v>1585</v>
      </c>
      <c r="E577" s="85"/>
      <c r="F577" s="85" t="s">
        <v>460</v>
      </c>
      <c r="G577" s="85" t="s">
        <v>1914</v>
      </c>
    </row>
    <row r="578">
      <c r="A578" s="227" t="s">
        <v>2466</v>
      </c>
      <c r="B578" s="234" t="s">
        <v>1574</v>
      </c>
      <c r="C578" s="351"/>
      <c r="D578" s="351"/>
      <c r="E578" s="232"/>
      <c r="F578" s="254" t="str">
        <f>IF($C$588=0,"",IF(C578="[for completion]","",IF(C578="","",C578/$C$588)))</f>
        <v/>
      </c>
      <c r="G578" s="254" t="str">
        <f>IF($D$588=0,"",IF(D578="[for completion]","",IF(D578="","",D578/$D$588)))</f>
        <v/>
      </c>
    </row>
    <row r="579">
      <c r="A579" s="286" t="s">
        <v>2467</v>
      </c>
      <c r="B579" s="234" t="s">
        <v>1575</v>
      </c>
      <c r="C579" s="351"/>
      <c r="D579" s="351"/>
      <c r="E579" s="232"/>
      <c r="F579" s="254" t="str">
        <f>IF($C$588=0,"",IF(C579="[for completion]","",IF(C579="","",C579/$C$588)))</f>
        <v/>
      </c>
      <c r="G579" s="254" t="str">
        <f>IF($D$588=0,"",IF(D579="[for completion]","",IF(D579="","",D579/$D$588)))</f>
        <v/>
      </c>
    </row>
    <row r="580">
      <c r="A580" s="286" t="s">
        <v>2468</v>
      </c>
      <c r="B580" s="234" t="s">
        <v>1576</v>
      </c>
      <c r="C580" s="351"/>
      <c r="D580" s="351"/>
      <c r="E580" s="232"/>
      <c r="F580" s="254" t="str">
        <f>IF($C$588=0,"",IF(C580="[for completion]","",IF(C580="","",C580/$C$588)))</f>
        <v/>
      </c>
      <c r="G580" s="254" t="str">
        <f>IF($D$588=0,"",IF(D580="[for completion]","",IF(D580="","",D580/$D$588)))</f>
        <v/>
      </c>
    </row>
    <row r="581">
      <c r="A581" s="286" t="s">
        <v>2469</v>
      </c>
      <c r="B581" s="234" t="s">
        <v>1577</v>
      </c>
      <c r="C581" s="351"/>
      <c r="D581" s="351"/>
      <c r="E581" s="232"/>
      <c r="F581" s="254" t="str">
        <f>IF($C$588=0,"",IF(C581="[for completion]","",IF(C581="","",C581/$C$588)))</f>
        <v/>
      </c>
      <c r="G581" s="254" t="str">
        <f>IF($D$588=0,"",IF(D581="[for completion]","",IF(D581="","",D581/$D$588)))</f>
        <v/>
      </c>
    </row>
    <row r="582">
      <c r="A582" s="286" t="s">
        <v>2470</v>
      </c>
      <c r="B582" s="234" t="s">
        <v>1578</v>
      </c>
      <c r="C582" s="351"/>
      <c r="D582" s="351"/>
      <c r="E582" s="232"/>
      <c r="F582" s="254" t="str">
        <f>IF($C$588=0,"",IF(C582="[for completion]","",IF(C582="","",C582/$C$588)))</f>
        <v/>
      </c>
      <c r="G582" s="254" t="str">
        <f>IF($D$588=0,"",IF(D582="[for completion]","",IF(D582="","",D582/$D$588)))</f>
        <v/>
      </c>
    </row>
    <row r="583">
      <c r="A583" s="286" t="s">
        <v>2471</v>
      </c>
      <c r="B583" s="234" t="s">
        <v>1579</v>
      </c>
      <c r="C583" s="351"/>
      <c r="D583" s="351"/>
      <c r="E583" s="232"/>
      <c r="F583" s="254" t="str">
        <f>IF($C$588=0,"",IF(C583="[for completion]","",IF(C583="","",C583/$C$588)))</f>
        <v/>
      </c>
      <c r="G583" s="254" t="str">
        <f>IF($D$588=0,"",IF(D583="[for completion]","",IF(D583="","",D583/$D$588)))</f>
        <v/>
      </c>
    </row>
    <row r="584">
      <c r="A584" s="286" t="s">
        <v>2472</v>
      </c>
      <c r="B584" s="234" t="s">
        <v>1580</v>
      </c>
      <c r="C584" s="351"/>
      <c r="D584" s="351"/>
      <c r="E584" s="232"/>
      <c r="F584" s="254" t="str">
        <f>IF($C$588=0,"",IF(C584="[for completion]","",IF(C584="","",C584/$C$588)))</f>
        <v/>
      </c>
      <c r="G584" s="254" t="str">
        <f>IF($D$588=0,"",IF(D584="[for completion]","",IF(D584="","",D584/$D$588)))</f>
        <v/>
      </c>
    </row>
    <row r="585">
      <c r="A585" s="286" t="s">
        <v>2473</v>
      </c>
      <c r="B585" s="234" t="s">
        <v>1581</v>
      </c>
      <c r="C585" s="351"/>
      <c r="D585" s="351"/>
      <c r="E585" s="232"/>
      <c r="F585" s="254" t="str">
        <f>IF($C$588=0,"",IF(C585="[for completion]","",IF(C585="","",C585/$C$588)))</f>
        <v/>
      </c>
      <c r="G585" s="254" t="str">
        <f>IF($D$588=0,"",IF(D585="[for completion]","",IF(D585="","",D585/$D$588)))</f>
        <v/>
      </c>
    </row>
    <row r="586">
      <c r="A586" s="286" t="s">
        <v>2474</v>
      </c>
      <c r="B586" s="234" t="s">
        <v>1582</v>
      </c>
      <c r="C586" s="351"/>
      <c r="D586" s="351"/>
      <c r="E586" s="232"/>
      <c r="F586" s="254" t="str">
        <f>IF($C$588=0,"",IF(C586="[for completion]","",IF(C586="","",C586/$C$588)))</f>
        <v/>
      </c>
      <c r="G586" s="254" t="str">
        <f>IF($D$588=0,"",IF(D586="[for completion]","",IF(D586="","",D586/$D$588)))</f>
        <v/>
      </c>
    </row>
    <row r="587" s="269" customFormat="1">
      <c r="A587" s="286" t="s">
        <v>2475</v>
      </c>
      <c r="B587" s="272" t="s">
        <v>1999</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2422</v>
      </c>
      <c r="C590" s="161" t="s">
        <v>65</v>
      </c>
      <c r="D590" s="161" t="s">
        <v>1583</v>
      </c>
      <c r="E590" s="161"/>
      <c r="F590" s="161" t="s">
        <v>460</v>
      </c>
      <c r="G590" s="161" t="s">
        <v>1914</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1584</v>
      </c>
      <c r="C593" s="351"/>
      <c r="D593" s="351"/>
      <c r="E593" s="282"/>
      <c r="F593" s="282"/>
      <c r="G593" s="254" t="str">
        <f>IF($D$595=0,"",IF(D593="[for completion]","",IF(D593="","",D593/$D$595)))</f>
        <v/>
      </c>
    </row>
    <row r="594">
      <c r="A594" s="286" t="s">
        <v>2480</v>
      </c>
      <c r="B594" s="279" t="s">
        <v>1999</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1479</v>
      </c>
      <c r="B1" s="393"/>
    </row>
    <row r="2" ht="31.5">
      <c r="A2" s="287" t="s">
        <v>2120</v>
      </c>
      <c r="B2" s="287"/>
      <c r="C2" s="278"/>
      <c r="D2" s="278"/>
      <c r="E2" s="278"/>
      <c r="F2" s="288" t="s">
        <v>1975</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2100</v>
      </c>
      <c r="F5" s="395"/>
      <c r="G5" s="294" t="s">
        <v>2099</v>
      </c>
      <c r="H5" s="284"/>
    </row>
    <row r="6">
      <c r="A6" s="279"/>
      <c r="B6" s="279"/>
      <c r="C6" s="279"/>
      <c r="D6" s="279"/>
      <c r="F6" s="295"/>
      <c r="G6" s="295"/>
    </row>
    <row r="7" ht="18.75" customHeight="1">
      <c r="A7" s="296"/>
      <c r="B7" s="379" t="s">
        <v>2130</v>
      </c>
      <c r="C7" s="380"/>
      <c r="D7" s="297"/>
      <c r="E7" s="379" t="s">
        <v>2117</v>
      </c>
      <c r="F7" s="396"/>
      <c r="G7" s="396"/>
      <c r="H7" s="380"/>
    </row>
    <row r="8" ht="18.75" customHeight="1">
      <c r="A8" s="279"/>
      <c r="B8" s="397" t="s">
        <v>2093</v>
      </c>
      <c r="C8" s="398"/>
      <c r="D8" s="297"/>
      <c r="E8" s="399"/>
      <c r="F8" s="400"/>
      <c r="G8" s="400"/>
      <c r="H8" s="401"/>
    </row>
    <row r="9" ht="18.75" customHeight="1">
      <c r="A9" s="279"/>
      <c r="B9" s="397" t="s">
        <v>2097</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2131</v>
      </c>
      <c r="F13" s="389"/>
      <c r="G13" s="390" t="s">
        <v>2132</v>
      </c>
      <c r="H13" s="391"/>
      <c r="I13" s="284"/>
    </row>
    <row r="14">
      <c r="A14" s="279"/>
      <c r="B14" s="300"/>
      <c r="C14" s="279"/>
      <c r="D14" s="279"/>
      <c r="E14" s="301"/>
      <c r="F14" s="301"/>
      <c r="G14" s="279"/>
      <c r="H14" s="285"/>
    </row>
    <row r="15" ht="18.75" customHeight="1">
      <c r="A15" s="302"/>
      <c r="B15" s="392" t="s">
        <v>2133</v>
      </c>
      <c r="C15" s="392"/>
      <c r="D15" s="392"/>
      <c r="E15" s="302"/>
      <c r="F15" s="302"/>
      <c r="G15" s="302"/>
      <c r="H15" s="302"/>
    </row>
    <row r="16">
      <c r="A16" s="303"/>
      <c r="B16" s="303" t="s">
        <v>2094</v>
      </c>
      <c r="C16" s="303" t="s">
        <v>65</v>
      </c>
      <c r="D16" s="303" t="s">
        <v>1591</v>
      </c>
      <c r="E16" s="303"/>
      <c r="F16" s="303" t="s">
        <v>2095</v>
      </c>
      <c r="G16" s="303" t="s">
        <v>2096</v>
      </c>
      <c r="H16" s="303"/>
    </row>
    <row r="17">
      <c r="A17" s="279" t="s">
        <v>2101</v>
      </c>
      <c r="B17" s="281" t="s">
        <v>2102</v>
      </c>
      <c r="C17" s="340"/>
      <c r="D17" s="340"/>
      <c r="F17" s="268">
        <f>IF(OR('B1. HTT Mortgage Assets'!$C$15=0,C17="[For completion]"),"",C17/'B1. HTT Mortgage Assets'!$C$15)</f>
        <v>0</v>
      </c>
      <c r="G17" s="268">
        <f>IF(OR('B1. HTT Mortgage Assets'!$F$28=0,D17="[For completion]"),"",D17/'B1. HTT Mortgage Assets'!$F$28)</f>
        <v>0</v>
      </c>
    </row>
    <row r="18">
      <c r="A18" s="281" t="s">
        <v>2134</v>
      </c>
      <c r="B18" s="305"/>
      <c r="C18" s="281"/>
      <c r="D18" s="281"/>
      <c r="F18" s="281"/>
      <c r="G18" s="281"/>
    </row>
    <row r="19">
      <c r="A19" s="281" t="s">
        <v>2135</v>
      </c>
      <c r="B19" s="281"/>
      <c r="C19" s="281"/>
      <c r="D19" s="281"/>
      <c r="F19" s="281"/>
      <c r="G19" s="281"/>
    </row>
    <row r="20" ht="18.75" customHeight="1">
      <c r="A20" s="302"/>
      <c r="B20" s="392" t="s">
        <v>2097</v>
      </c>
      <c r="C20" s="392"/>
      <c r="D20" s="392"/>
      <c r="E20" s="302"/>
      <c r="F20" s="302"/>
      <c r="G20" s="302"/>
      <c r="H20" s="302"/>
    </row>
    <row r="21">
      <c r="A21" s="303"/>
      <c r="B21" s="303" t="s">
        <v>2136</v>
      </c>
      <c r="C21" s="303" t="s">
        <v>2103</v>
      </c>
      <c r="D21" s="303" t="s">
        <v>2104</v>
      </c>
      <c r="E21" s="303" t="s">
        <v>2105</v>
      </c>
      <c r="F21" s="303" t="s">
        <v>2137</v>
      </c>
      <c r="G21" s="303" t="s">
        <v>2106</v>
      </c>
      <c r="H21" s="303" t="s">
        <v>2107</v>
      </c>
    </row>
    <row r="22" customHeight="1">
      <c r="A22" s="280"/>
      <c r="B22" s="306" t="s">
        <v>2138</v>
      </c>
      <c r="C22" s="306"/>
      <c r="D22" s="280"/>
      <c r="E22" s="280"/>
      <c r="F22" s="280"/>
      <c r="G22" s="280"/>
      <c r="H22" s="280"/>
    </row>
    <row r="23">
      <c r="A23" s="279" t="s">
        <v>2108</v>
      </c>
      <c r="B23" s="279" t="s">
        <v>2119</v>
      </c>
      <c r="C23" s="307"/>
      <c r="D23" s="307"/>
      <c r="E23" s="307"/>
      <c r="F23" s="307"/>
      <c r="G23" s="307"/>
      <c r="H23" s="283">
        <f>SUM(C23:G23)</f>
        <v>0</v>
      </c>
    </row>
    <row r="24">
      <c r="A24" s="279" t="s">
        <v>2109</v>
      </c>
      <c r="B24" s="279" t="s">
        <v>2118</v>
      </c>
      <c r="C24" s="307"/>
      <c r="D24" s="307"/>
      <c r="E24" s="307"/>
      <c r="F24" s="307"/>
      <c r="G24" s="307"/>
      <c r="H24" s="283">
        <f>SUM(C24:G24)</f>
        <v>0</v>
      </c>
    </row>
    <row r="25">
      <c r="A25" s="279" t="s">
        <v>2110</v>
      </c>
      <c r="B25" s="279" t="s">
        <v>1584</v>
      </c>
      <c r="C25" s="307"/>
      <c r="D25" s="307"/>
      <c r="E25" s="307"/>
      <c r="F25" s="307"/>
      <c r="G25" s="307"/>
      <c r="H25" s="283">
        <f>SUM(C25:G25)</f>
        <v>0</v>
      </c>
    </row>
    <row r="26">
      <c r="A26" s="279" t="s">
        <v>2111</v>
      </c>
      <c r="B26" s="279" t="s">
        <v>2098</v>
      </c>
      <c r="C26" s="308">
        <f>SUM(C23:C25)</f>
        <v>0</v>
      </c>
      <c r="D26" s="308">
        <f>SUM(D23:D25)</f>
        <v>0</v>
      </c>
      <c r="E26" s="308">
        <f>SUM(E23:E25)</f>
        <v>0</v>
      </c>
      <c r="F26" s="308">
        <f>SUM(F23:F25)</f>
        <v>0</v>
      </c>
      <c r="G26" s="308">
        <f>SUM(G23:G25)</f>
        <v>0</v>
      </c>
      <c r="H26" s="308">
        <f>SUM(H23:H25)</f>
        <v>0</v>
      </c>
    </row>
    <row r="27">
      <c r="A27" s="279" t="s">
        <v>2113</v>
      </c>
      <c r="B27" s="309" t="s">
        <v>2112</v>
      </c>
      <c r="C27" s="307"/>
      <c r="D27" s="307"/>
      <c r="E27" s="307"/>
      <c r="F27" s="307"/>
      <c r="G27" s="307"/>
      <c r="H27" s="268">
        <f>IF(SUM(C27:G27)="","",SUM(C27:G27))</f>
        <v>0</v>
      </c>
    </row>
    <row r="28">
      <c r="A28" s="279" t="s">
        <v>2114</v>
      </c>
      <c r="B28" s="309" t="s">
        <v>2112</v>
      </c>
      <c r="C28" s="307"/>
      <c r="D28" s="307"/>
      <c r="E28" s="307"/>
      <c r="F28" s="307"/>
      <c r="G28" s="307"/>
      <c r="H28" s="283">
        <f>IF(SUM(C28:G28)="","",SUM(C28:G28))</f>
        <v>0</v>
      </c>
    </row>
    <row r="29">
      <c r="A29" s="279" t="s">
        <v>2115</v>
      </c>
      <c r="B29" s="309" t="s">
        <v>2112</v>
      </c>
      <c r="C29" s="307"/>
      <c r="D29" s="307"/>
      <c r="E29" s="307"/>
      <c r="F29" s="307"/>
      <c r="G29" s="307"/>
      <c r="H29" s="283">
        <f>IF(SUM(C29:G29)="","",SUM(C29:G29))</f>
        <v>0</v>
      </c>
    </row>
    <row r="30">
      <c r="A30" s="279" t="s">
        <v>2116</v>
      </c>
      <c r="B30" s="309" t="s">
        <v>2112</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1976</v>
      </c>
      <c r="F6" s="368"/>
      <c r="G6" s="368"/>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2676</v>
      </c>
      <c r="G9" s="7"/>
      <c r="H9" s="7"/>
      <c r="I9" s="7"/>
      <c r="J9" s="8"/>
    </row>
    <row r="10" ht="21">
      <c r="B10" s="6"/>
      <c r="C10" s="7"/>
      <c r="D10" s="7"/>
      <c r="E10" s="7"/>
      <c r="F10" s="13" t="s">
        <v>2677</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1480</v>
      </c>
      <c r="E38" s="370"/>
      <c r="F38" s="370"/>
      <c r="G38" s="370"/>
      <c r="H38" s="370"/>
      <c r="I38" s="7"/>
      <c r="J38" s="8"/>
    </row>
    <row r="39">
      <c r="B39" s="6"/>
      <c r="C39" s="7"/>
      <c r="D39" s="144"/>
      <c r="E39" s="144"/>
      <c r="F39" s="144"/>
      <c r="G39" s="144"/>
      <c r="H39" s="144"/>
      <c r="I39" s="7"/>
      <c r="J39" s="8"/>
    </row>
    <row r="40" s="269" customFormat="1">
      <c r="A40" s="2"/>
      <c r="B40" s="6"/>
      <c r="C40" s="7"/>
      <c r="D40" s="366" t="s">
        <v>2420</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1481</v>
      </c>
      <c r="B1" s="189"/>
      <c r="C1" s="64"/>
      <c r="D1" s="64"/>
      <c r="E1" s="64"/>
      <c r="F1" s="197" t="s">
        <v>1975</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08">
        <v>44286</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1358</v>
      </c>
      <c r="C38" s="313">
        <v>7508.305036</v>
      </c>
      <c r="F38" s="83"/>
      <c r="H38" s="64"/>
      <c r="L38" s="64"/>
      <c r="M38" s="64"/>
    </row>
    <row r="39">
      <c r="A39" s="66" t="s">
        <v>66</v>
      </c>
      <c r="B39" s="83" t="s">
        <v>67</v>
      </c>
      <c r="C39" s="313">
        <v>5000</v>
      </c>
      <c r="F39" s="83"/>
      <c r="H39" s="64"/>
      <c r="L39" s="64"/>
      <c r="M39" s="64"/>
      <c r="N39" s="96"/>
    </row>
    <row r="40" outlineLevel="1">
      <c r="A40" s="66" t="s">
        <v>68</v>
      </c>
      <c r="B40" s="89" t="s">
        <v>69</v>
      </c>
      <c r="C40" s="192" t="s">
        <v>1185</v>
      </c>
      <c r="F40" s="83"/>
      <c r="H40" s="64"/>
      <c r="L40" s="64"/>
      <c r="M40" s="64"/>
      <c r="N40" s="96"/>
    </row>
    <row r="41" outlineLevel="1">
      <c r="A41" s="66" t="s">
        <v>70</v>
      </c>
      <c r="B41" s="89" t="s">
        <v>71</v>
      </c>
      <c r="C41" s="192" t="s">
        <v>1185</v>
      </c>
      <c r="F41" s="83"/>
      <c r="H41" s="64"/>
      <c r="L41" s="64"/>
      <c r="M41" s="64"/>
      <c r="N41" s="96"/>
    </row>
    <row r="42" outlineLevel="1">
      <c r="A42" s="66" t="s">
        <v>72</v>
      </c>
      <c r="B42" s="89"/>
      <c r="C42" s="192"/>
      <c r="F42" s="83"/>
      <c r="H42" s="64"/>
      <c r="L42" s="64"/>
      <c r="M42" s="64"/>
      <c r="N42" s="96"/>
    </row>
    <row r="43" outlineLevel="1">
      <c r="A43" s="96" t="s">
        <v>1525</v>
      </c>
      <c r="B43" s="83"/>
      <c r="F43" s="83"/>
      <c r="H43" s="64"/>
      <c r="L43" s="64"/>
      <c r="M43" s="64"/>
      <c r="N43" s="96"/>
    </row>
    <row r="44" customHeight="1">
      <c r="A44" s="85"/>
      <c r="B44" s="86" t="s">
        <v>73</v>
      </c>
      <c r="C44" s="139" t="s">
        <v>1359</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0.50166100719999984</v>
      </c>
      <c r="E45" s="186"/>
      <c r="F45" s="186">
        <v>0.1449</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7508.305036</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7508.305036</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1370</v>
      </c>
      <c r="D65" s="139" t="s">
        <v>1371</v>
      </c>
      <c r="E65" s="87"/>
      <c r="F65" s="88" t="s">
        <v>108</v>
      </c>
      <c r="G65" s="97" t="s">
        <v>109</v>
      </c>
      <c r="H65" s="64"/>
      <c r="L65" s="64"/>
      <c r="M65" s="64"/>
      <c r="N65" s="96"/>
    </row>
    <row r="66">
      <c r="A66" s="66" t="s">
        <v>110</v>
      </c>
      <c r="B66" s="83" t="s">
        <v>1417</v>
      </c>
      <c r="C66" s="196">
        <v>17.84292487</v>
      </c>
      <c r="D66" s="409" t="s">
        <v>1188</v>
      </c>
      <c r="E66" s="80"/>
      <c r="F66" s="98" t="s">
        <v>1188</v>
      </c>
      <c r="G66" s="99" t="s">
        <v>1188</v>
      </c>
      <c r="H66" s="64"/>
      <c r="L66" s="64"/>
      <c r="M66" s="64"/>
      <c r="N66" s="96"/>
    </row>
    <row r="67">
      <c r="B67" s="83"/>
      <c r="E67" s="80"/>
      <c r="F67" s="98"/>
      <c r="G67" s="99"/>
      <c r="H67" s="64"/>
      <c r="L67" s="64"/>
      <c r="M67" s="64"/>
      <c r="N67" s="96"/>
    </row>
    <row r="68">
      <c r="B68" s="83" t="s">
        <v>1364</v>
      </c>
      <c r="C68" s="80"/>
      <c r="D68" s="80"/>
      <c r="E68" s="80"/>
      <c r="F68" s="99"/>
      <c r="G68" s="99"/>
      <c r="H68" s="64"/>
      <c r="L68" s="64"/>
      <c r="M68" s="64"/>
      <c r="N68" s="96"/>
    </row>
    <row r="69">
      <c r="B69" s="83" t="s">
        <v>112</v>
      </c>
      <c r="E69" s="80"/>
      <c r="F69" s="99"/>
      <c r="G69" s="99"/>
      <c r="H69" s="64"/>
      <c r="L69" s="64"/>
      <c r="M69" s="64"/>
      <c r="N69" s="96"/>
    </row>
    <row r="70">
      <c r="A70" s="66" t="s">
        <v>113</v>
      </c>
      <c r="B70" s="181" t="s">
        <v>1501</v>
      </c>
      <c r="C70" s="192">
        <v>1.305416</v>
      </c>
      <c r="D70" s="192" t="s">
        <v>1188</v>
      </c>
      <c r="E70" s="62"/>
      <c r="F70" s="206">
        <f>IF($C$77=0,"",IF(C70="[for completion]","",C70/$C$77))</f>
        <v>0.00017386294169408219</v>
      </c>
      <c r="G70" s="206" t="str">
        <f>IF($D$66="ND2","ND2",IF(OR(D70="ND2",D70=""),"",D70/$D$77))</f>
        <v>ND2</v>
      </c>
      <c r="H70" s="64"/>
      <c r="L70" s="64"/>
      <c r="M70" s="64"/>
      <c r="N70" s="96"/>
    </row>
    <row r="71">
      <c r="A71" s="66" t="s">
        <v>114</v>
      </c>
      <c r="B71" s="182" t="s">
        <v>1502</v>
      </c>
      <c r="C71" s="192">
        <v>1.95182</v>
      </c>
      <c r="D71" s="192" t="s">
        <v>1188</v>
      </c>
      <c r="E71" s="62"/>
      <c r="F71" s="206">
        <f>IF($C$77=0,"",IF(C71="[for completion]","",C71/$C$77))</f>
        <v>0.000259954808932435</v>
      </c>
      <c r="G71" s="206" t="str">
        <f>IF($D$66="ND2","ND2",IF(OR(D71="ND2",D71=""),"",D71/$D$77))</f>
        <v>ND2</v>
      </c>
      <c r="H71" s="64"/>
      <c r="L71" s="64"/>
      <c r="M71" s="64"/>
      <c r="N71" s="96"/>
    </row>
    <row r="72">
      <c r="A72" s="66" t="s">
        <v>115</v>
      </c>
      <c r="B72" s="181" t="s">
        <v>1503</v>
      </c>
      <c r="C72" s="192">
        <v>2.331483</v>
      </c>
      <c r="D72" s="192" t="s">
        <v>1188</v>
      </c>
      <c r="E72" s="62"/>
      <c r="F72" s="206">
        <f>IF($C$77=0,"",IF(C72="[for completion]","",C72/$C$77))</f>
        <v>0.00031052054892060759</v>
      </c>
      <c r="G72" s="206" t="str">
        <f>IF($D$66="ND2","ND2",IF(OR(D72="ND2",D72=""),"",D72/$D$77))</f>
        <v>ND2</v>
      </c>
      <c r="H72" s="64"/>
      <c r="L72" s="64"/>
      <c r="M72" s="64"/>
      <c r="N72" s="96"/>
    </row>
    <row r="73">
      <c r="A73" s="66" t="s">
        <v>116</v>
      </c>
      <c r="B73" s="181" t="s">
        <v>1504</v>
      </c>
      <c r="C73" s="192">
        <v>2.584705</v>
      </c>
      <c r="D73" s="192" t="s">
        <v>1188</v>
      </c>
      <c r="E73" s="62"/>
      <c r="F73" s="206">
        <f>IF($C$77=0,"",IF(C73="[for completion]","",C73/$C$77))</f>
        <v>0.0003442461366425743</v>
      </c>
      <c r="G73" s="206" t="str">
        <f>IF($D$66="ND2","ND2",IF(OR(D73="ND2",D73=""),"",D73/$D$77))</f>
        <v>ND2</v>
      </c>
      <c r="H73" s="64"/>
      <c r="L73" s="64"/>
      <c r="M73" s="64"/>
      <c r="N73" s="96"/>
    </row>
    <row r="74">
      <c r="A74" s="66" t="s">
        <v>117</v>
      </c>
      <c r="B74" s="181" t="s">
        <v>1505</v>
      </c>
      <c r="C74" s="192">
        <v>4.295552</v>
      </c>
      <c r="D74" s="192" t="s">
        <v>1188</v>
      </c>
      <c r="E74" s="62"/>
      <c r="F74" s="206">
        <f>IF($C$77=0,"",IF(C74="[for completion]","",C74/$C$77))</f>
        <v>0.00057210675134968338</v>
      </c>
      <c r="G74" s="206" t="str">
        <f>IF($D$66="ND2","ND2",IF(OR(D74="ND2",D74=""),"",D74/$D$77))</f>
        <v>ND2</v>
      </c>
      <c r="H74" s="64"/>
      <c r="L74" s="64"/>
      <c r="M74" s="64"/>
      <c r="N74" s="96"/>
    </row>
    <row r="75">
      <c r="A75" s="66" t="s">
        <v>118</v>
      </c>
      <c r="B75" s="181" t="s">
        <v>1506</v>
      </c>
      <c r="C75" s="192">
        <v>74.532882</v>
      </c>
      <c r="D75" s="192" t="s">
        <v>1188</v>
      </c>
      <c r="E75" s="62"/>
      <c r="F75" s="206">
        <f>IF($C$77=0,"",IF(C75="[for completion]","",C75/$C$77))</f>
        <v>0.0099267253637598356</v>
      </c>
      <c r="G75" s="206" t="str">
        <f>IF($D$66="ND2","ND2",IF(OR(D75="ND2",D75=""),"",D75/$D$77))</f>
        <v>ND2</v>
      </c>
      <c r="H75" s="64"/>
      <c r="L75" s="64"/>
      <c r="M75" s="64"/>
      <c r="N75" s="96"/>
    </row>
    <row r="76">
      <c r="A76" s="66" t="s">
        <v>119</v>
      </c>
      <c r="B76" s="181" t="s">
        <v>1507</v>
      </c>
      <c r="C76" s="192">
        <v>7421.303174</v>
      </c>
      <c r="D76" s="192" t="s">
        <v>1188</v>
      </c>
      <c r="E76" s="62"/>
      <c r="F76" s="206">
        <f>IF($C$77=0,"",IF(C76="[for completion]","",C76/$C$77))</f>
        <v>0.98841258344870087</v>
      </c>
      <c r="G76" s="206" t="str">
        <f>IF($D$66="ND2","ND2",IF(OR(D76="ND2",D76=""),"",D76/$D$77))</f>
        <v>ND2</v>
      </c>
      <c r="H76" s="64"/>
      <c r="L76" s="64"/>
      <c r="M76" s="64"/>
      <c r="N76" s="96"/>
    </row>
    <row r="77">
      <c r="A77" s="66" t="s">
        <v>120</v>
      </c>
      <c r="B77" s="100" t="s">
        <v>99</v>
      </c>
      <c r="C77" s="194">
        <f>SUM(C70:C76)</f>
        <v>7508.3050319999993</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0.681872</v>
      </c>
      <c r="D79" s="194" t="s">
        <v>1188</v>
      </c>
      <c r="E79" s="83"/>
      <c r="F79" s="206">
        <f>IF($C$77=0,"",IF(C79="","",C79/$C$77))</f>
        <v>9.0815703024037725E-05</v>
      </c>
      <c r="G79" s="206" t="str">
        <f>IF($D$66="ND2","ND2",IF(OR(D79="ND2",D79=""),"",D79/$D$77))</f>
        <v>ND2</v>
      </c>
      <c r="H79" s="64"/>
      <c r="L79" s="64"/>
      <c r="M79" s="64"/>
      <c r="N79" s="96"/>
    </row>
    <row r="80" outlineLevel="1">
      <c r="A80" s="66" t="s">
        <v>125</v>
      </c>
      <c r="B80" s="101" t="s">
        <v>126</v>
      </c>
      <c r="C80" s="194">
        <v>0.623543</v>
      </c>
      <c r="D80" s="194" t="s">
        <v>1188</v>
      </c>
      <c r="E80" s="83"/>
      <c r="F80" s="206">
        <f>IF($C$77=0,"",IF(C80="","",C80/$C$77))</f>
        <v>8.3047105484192852E-05</v>
      </c>
      <c r="G80" s="206" t="str">
        <f>IF($D$66="ND2","ND2",IF(OR(D80="ND2",D80=""),"",D80/$D$77))</f>
        <v>ND2</v>
      </c>
      <c r="H80" s="64"/>
      <c r="L80" s="64"/>
      <c r="M80" s="64"/>
      <c r="N80" s="96"/>
    </row>
    <row r="81" outlineLevel="1">
      <c r="A81" s="66" t="s">
        <v>127</v>
      </c>
      <c r="B81" s="101" t="s">
        <v>128</v>
      </c>
      <c r="C81" s="194">
        <v>1.385981</v>
      </c>
      <c r="D81" s="194" t="s">
        <v>1188</v>
      </c>
      <c r="E81" s="83"/>
      <c r="F81" s="206">
        <f>IF($C$77=0,"",IF(C81="","",C81/$C$77))</f>
        <v>0.00018459305983081696</v>
      </c>
      <c r="G81" s="206" t="str">
        <f>IF($D$66="ND2","ND2",IF(OR(D81="ND2",D81=""),"",D81/$D$77))</f>
        <v>ND2</v>
      </c>
      <c r="H81" s="64"/>
      <c r="L81" s="64"/>
      <c r="M81" s="64"/>
      <c r="N81" s="96"/>
    </row>
    <row r="82" outlineLevel="1">
      <c r="A82" s="66" t="s">
        <v>129</v>
      </c>
      <c r="B82" s="101" t="s">
        <v>130</v>
      </c>
      <c r="C82" s="194">
        <v>0.565839</v>
      </c>
      <c r="D82" s="194" t="s">
        <v>1188</v>
      </c>
      <c r="E82" s="83"/>
      <c r="F82" s="206">
        <f>IF($C$77=0,"",IF(C82="","",C82/$C$77))</f>
        <v>7.5361749101618015E-05</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1372</v>
      </c>
      <c r="D88" s="139" t="s">
        <v>1373</v>
      </c>
      <c r="E88" s="87"/>
      <c r="F88" s="88" t="s">
        <v>137</v>
      </c>
      <c r="G88" s="85" t="s">
        <v>138</v>
      </c>
      <c r="H88" s="64"/>
      <c r="L88" s="64"/>
      <c r="M88" s="64"/>
      <c r="N88" s="96"/>
    </row>
    <row r="89">
      <c r="A89" s="66" t="s">
        <v>139</v>
      </c>
      <c r="B89" s="83" t="s">
        <v>111</v>
      </c>
      <c r="C89" s="196">
        <v>8.5</v>
      </c>
      <c r="D89" s="196">
        <v>9.5</v>
      </c>
      <c r="E89" s="80"/>
      <c r="F89" s="212" t="s">
        <v>1188</v>
      </c>
      <c r="G89" s="213" t="s">
        <v>1188</v>
      </c>
      <c r="H89" s="64"/>
      <c r="L89" s="64"/>
      <c r="M89" s="64"/>
      <c r="N89" s="96"/>
    </row>
    <row r="90">
      <c r="B90" s="83"/>
      <c r="C90" s="196"/>
      <c r="D90" s="196"/>
      <c r="E90" s="80"/>
      <c r="F90" s="212"/>
      <c r="G90" s="213"/>
      <c r="H90" s="64"/>
      <c r="L90" s="64"/>
      <c r="M90" s="64"/>
      <c r="N90" s="96"/>
    </row>
    <row r="91">
      <c r="B91" s="83" t="s">
        <v>1365</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1501</v>
      </c>
      <c r="C93" s="192"/>
      <c r="D93" s="192" t="s">
        <v>1188</v>
      </c>
      <c r="E93" s="62"/>
      <c r="F93" s="206" t="str">
        <f>IF($C$100=0,"",IF(C93="[for completion]","",IF(C93="","",C93/$C$100)))</f>
        <v/>
      </c>
      <c r="G93" s="206" t="str">
        <f>IF($D$100=0,"",IF(D93="[Mark as ND1 if not relevant]","",IF(D93="","",D93/$D$100)))</f>
        <v/>
      </c>
      <c r="H93" s="64"/>
      <c r="L93" s="64"/>
      <c r="M93" s="64"/>
      <c r="N93" s="96"/>
    </row>
    <row r="94">
      <c r="A94" s="66" t="s">
        <v>142</v>
      </c>
      <c r="B94" s="182" t="s">
        <v>1502</v>
      </c>
      <c r="C94" s="192"/>
      <c r="D94" s="192" t="s">
        <v>1188</v>
      </c>
      <c r="E94" s="62"/>
      <c r="F94" s="206" t="str">
        <f>IF($C$100=0,"",IF(C94="[for completion]","",IF(C94="","",C94/$C$100)))</f>
        <v/>
      </c>
      <c r="G94" s="206" t="str">
        <f>IF($D$100=0,"",IF(D94="[Mark as ND1 if not relevant]","",IF(D94="","",D94/$D$100)))</f>
        <v/>
      </c>
      <c r="H94" s="64"/>
      <c r="L94" s="64"/>
      <c r="M94" s="64"/>
      <c r="N94" s="96"/>
    </row>
    <row r="95">
      <c r="A95" s="66" t="s">
        <v>143</v>
      </c>
      <c r="B95" s="182" t="s">
        <v>1503</v>
      </c>
      <c r="C95" s="192"/>
      <c r="D95" s="192" t="s">
        <v>1188</v>
      </c>
      <c r="E95" s="62"/>
      <c r="F95" s="206" t="str">
        <f>IF($C$100=0,"",IF(C95="[for completion]","",IF(C95="","",C95/$C$100)))</f>
        <v/>
      </c>
      <c r="G95" s="206" t="str">
        <f>IF($D$100=0,"",IF(D95="[Mark as ND1 if not relevant]","",IF(D95="","",D95/$D$100)))</f>
        <v/>
      </c>
      <c r="H95" s="64"/>
      <c r="L95" s="64"/>
      <c r="M95" s="64"/>
      <c r="N95" s="96"/>
    </row>
    <row r="96">
      <c r="A96" s="66" t="s">
        <v>144</v>
      </c>
      <c r="B96" s="182" t="s">
        <v>1504</v>
      </c>
      <c r="C96" s="192"/>
      <c r="D96" s="192" t="s">
        <v>1188</v>
      </c>
      <c r="E96" s="62"/>
      <c r="F96" s="206" t="str">
        <f>IF($C$100=0,"",IF(C96="[for completion]","",IF(C96="","",C96/$C$100)))</f>
        <v/>
      </c>
      <c r="G96" s="206" t="str">
        <f>IF($D$100=0,"",IF(D96="[Mark as ND1 if not relevant]","",IF(D96="","",D96/$D$100)))</f>
        <v/>
      </c>
      <c r="H96" s="64"/>
      <c r="L96" s="64"/>
      <c r="M96" s="64"/>
      <c r="N96" s="96"/>
    </row>
    <row r="97">
      <c r="A97" s="66" t="s">
        <v>145</v>
      </c>
      <c r="B97" s="182" t="s">
        <v>1505</v>
      </c>
      <c r="C97" s="192"/>
      <c r="D97" s="192" t="s">
        <v>1188</v>
      </c>
      <c r="E97" s="62"/>
      <c r="F97" s="206" t="str">
        <f>IF($C$100=0,"",IF(C97="[for completion]","",IF(C97="","",C97/$C$100)))</f>
        <v/>
      </c>
      <c r="G97" s="206" t="str">
        <f>IF($D$100=0,"",IF(D97="[Mark as ND1 if not relevant]","",IF(D97="","",D97/$D$100)))</f>
        <v/>
      </c>
      <c r="H97" s="64"/>
      <c r="L97" s="64"/>
      <c r="M97" s="64"/>
    </row>
    <row r="98">
      <c r="A98" s="66" t="s">
        <v>146</v>
      </c>
      <c r="B98" s="182" t="s">
        <v>1506</v>
      </c>
      <c r="C98" s="192">
        <v>2500</v>
      </c>
      <c r="D98" s="192" t="s">
        <v>1188</v>
      </c>
      <c r="E98" s="62"/>
      <c r="F98" s="206">
        <f>IF($C$100=0,"",IF(C98="[for completion]","",IF(C98="","",C98/$C$100)))</f>
        <v>0.5</v>
      </c>
      <c r="G98" s="206" t="str">
        <f>IF($D$100=0,"",IF(D98="[Mark as ND1 if not relevant]","",IF(D98="","",D98/$D$100)))</f>
        <v/>
      </c>
      <c r="H98" s="64"/>
      <c r="L98" s="64"/>
      <c r="M98" s="64"/>
    </row>
    <row r="99">
      <c r="A99" s="66" t="s">
        <v>147</v>
      </c>
      <c r="B99" s="182" t="s">
        <v>1507</v>
      </c>
      <c r="C99" s="192">
        <v>2500</v>
      </c>
      <c r="D99" s="192" t="s">
        <v>1188</v>
      </c>
      <c r="E99" s="62"/>
      <c r="F99" s="206">
        <f>IF($C$100=0,"",IF(C99="[for completion]","",IF(C99="","",C99/$C$100)))</f>
        <v>0.5</v>
      </c>
      <c r="G99" s="206" t="str">
        <f>IF($D$100=0,"",IF(D99="[Mark as ND1 if not relevant]","",IF(D99="","",D99/$D$100)))</f>
        <v/>
      </c>
      <c r="H99" s="64"/>
      <c r="L99" s="64"/>
      <c r="M99" s="64"/>
    </row>
    <row r="100">
      <c r="A100" s="66" t="s">
        <v>148</v>
      </c>
      <c r="B100" s="100" t="s">
        <v>99</v>
      </c>
      <c r="C100" s="194">
        <f>SUM(C93:C99)</f>
        <v>5000</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1188</v>
      </c>
      <c r="E102" s="83"/>
      <c r="F102" s="206" t="str">
        <f>IF($C$100=0,"",IF(C102="","",IF(C102="","",C102/$C$100)))</f>
        <v/>
      </c>
      <c r="G102" s="206" t="str">
        <f>IF($D$100=0,"",IF(D102="","",IF(D102="","",D102/$D$100)))</f>
        <v/>
      </c>
      <c r="H102" s="64"/>
      <c r="L102" s="64"/>
      <c r="M102" s="64"/>
    </row>
    <row r="103" outlineLevel="1">
      <c r="A103" s="66" t="s">
        <v>151</v>
      </c>
      <c r="B103" s="101" t="s">
        <v>126</v>
      </c>
      <c r="C103" s="194"/>
      <c r="D103" s="194" t="s">
        <v>1188</v>
      </c>
      <c r="E103" s="83"/>
      <c r="F103" s="206" t="str">
        <f>IF($C$100=0,"",IF(C103="","",IF(C103="","",C103/$C$100)))</f>
        <v/>
      </c>
      <c r="G103" s="206" t="str">
        <f>IF($D$100=0,"",IF(D103="","",IF(D103="","",D103/$D$100)))</f>
        <v/>
      </c>
      <c r="H103" s="64"/>
      <c r="L103" s="64"/>
      <c r="M103" s="64"/>
    </row>
    <row r="104" outlineLevel="1">
      <c r="A104" s="66" t="s">
        <v>152</v>
      </c>
      <c r="B104" s="101" t="s">
        <v>128</v>
      </c>
      <c r="C104" s="194"/>
      <c r="D104" s="194" t="s">
        <v>1188</v>
      </c>
      <c r="E104" s="83"/>
      <c r="F104" s="206" t="str">
        <f>IF($C$100=0,"",IF(C104="","",IF(C104="","",C104/$C$100)))</f>
        <v/>
      </c>
      <c r="G104" s="206" t="str">
        <f>IF($D$100=0,"",IF(D104="","",IF(D104="","",D104/$D$100)))</f>
        <v/>
      </c>
      <c r="H104" s="64"/>
      <c r="L104" s="64"/>
      <c r="M104" s="64"/>
    </row>
    <row r="105" outlineLevel="1">
      <c r="A105" s="66" t="s">
        <v>153</v>
      </c>
      <c r="B105" s="101" t="s">
        <v>130</v>
      </c>
      <c r="C105" s="194"/>
      <c r="D105" s="194" t="s">
        <v>1188</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1524</v>
      </c>
      <c r="C111" s="88" t="s">
        <v>159</v>
      </c>
      <c r="D111" s="88" t="s">
        <v>160</v>
      </c>
      <c r="E111" s="87"/>
      <c r="F111" s="88" t="s">
        <v>161</v>
      </c>
      <c r="G111" s="88" t="s">
        <v>162</v>
      </c>
      <c r="H111" s="64"/>
      <c r="L111" s="64"/>
      <c r="M111" s="64"/>
    </row>
    <row r="112" s="102" customFormat="1">
      <c r="A112" s="66" t="s">
        <v>163</v>
      </c>
      <c r="B112" s="83" t="s">
        <v>164</v>
      </c>
      <c r="C112" s="192">
        <v>7508.305</v>
      </c>
      <c r="D112" s="192">
        <v>7508.305</v>
      </c>
      <c r="E112" s="92"/>
      <c r="F112" s="206">
        <f>IF($C$129=0,"",IF(C112="[for completion]","",IF(C112="","",C112/$C$129)))</f>
        <v>1</v>
      </c>
      <c r="G112" s="206">
        <f>IF($D$129=0,"",IF(D112="[for completion]","",IF(D112="","",D112/$D$129)))</f>
        <v>1</v>
      </c>
      <c r="I112" s="66"/>
      <c r="J112" s="66"/>
      <c r="K112" s="66"/>
      <c r="L112" s="64" t="s">
        <v>1510</v>
      </c>
      <c r="M112" s="64"/>
      <c r="N112" s="64"/>
    </row>
    <row r="113" s="102" customFormat="1">
      <c r="A113" s="66" t="s">
        <v>165</v>
      </c>
      <c r="B113" s="83" t="s">
        <v>1511</v>
      </c>
      <c r="C113" s="192">
        <v>0</v>
      </c>
      <c r="D113" s="192">
        <v>0</v>
      </c>
      <c r="E113" s="92"/>
      <c r="F113" s="206">
        <f>IF($C$129=0,"",IF(C113="[for completion]","",IF(C113="","",C113/$C$129)))</f>
        <v>0</v>
      </c>
      <c r="G113" s="206">
        <f>IF($D$129=0,"",IF(D113="[for completion]","",IF(D113="","",D113/$D$129)))</f>
        <v>0</v>
      </c>
      <c r="I113" s="66"/>
      <c r="J113" s="66"/>
      <c r="K113" s="66"/>
      <c r="L113" s="83" t="s">
        <v>1511</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1512</v>
      </c>
      <c r="C115" s="192">
        <v>0</v>
      </c>
      <c r="D115" s="192">
        <v>0</v>
      </c>
      <c r="E115" s="92"/>
      <c r="F115" s="206">
        <f>IF($C$129=0,"",IF(C115="[for completion]","",IF(C115="","",C115/$C$129)))</f>
        <v>0</v>
      </c>
      <c r="G115" s="206">
        <f>IF($D$129=0,"",IF(D115="[for completion]","",IF(D115="","",D115/$D$129)))</f>
        <v>0</v>
      </c>
      <c r="I115" s="66"/>
      <c r="J115" s="66"/>
      <c r="K115" s="66"/>
      <c r="L115" s="83" t="s">
        <v>1512</v>
      </c>
      <c r="M115" s="64"/>
      <c r="N115" s="64"/>
    </row>
    <row r="116" s="102" customFormat="1">
      <c r="A116" s="66" t="s">
        <v>169</v>
      </c>
      <c r="B116" s="83" t="s">
        <v>1513</v>
      </c>
      <c r="C116" s="192">
        <v>0</v>
      </c>
      <c r="D116" s="192">
        <v>0</v>
      </c>
      <c r="E116" s="92"/>
      <c r="F116" s="206">
        <f>IF($C$129=0,"",IF(C116="[for completion]","",IF(C116="","",C116/$C$129)))</f>
        <v>0</v>
      </c>
      <c r="G116" s="206">
        <f>IF($D$129=0,"",IF(D116="[for completion]","",IF(D116="","",D116/$D$129)))</f>
        <v>0</v>
      </c>
      <c r="I116" s="66"/>
      <c r="J116" s="66"/>
      <c r="K116" s="66"/>
      <c r="L116" s="83" t="s">
        <v>1513</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1514</v>
      </c>
      <c r="C119" s="192">
        <v>0</v>
      </c>
      <c r="D119" s="192">
        <v>0</v>
      </c>
      <c r="E119" s="83"/>
      <c r="F119" s="206">
        <f>IF($C$129=0,"",IF(C119="[for completion]","",IF(C119="","",C119/$C$129)))</f>
        <v>0</v>
      </c>
      <c r="G119" s="206">
        <f>IF($D$129=0,"",IF(D119="[for completion]","",IF(D119="","",D119/$D$129)))</f>
        <v>0</v>
      </c>
      <c r="L119" s="83" t="s">
        <v>1514</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1521</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1516</v>
      </c>
      <c r="C124" s="192">
        <v>0</v>
      </c>
      <c r="D124" s="192">
        <v>0</v>
      </c>
      <c r="E124" s="83"/>
      <c r="F124" s="206">
        <f>IF($C$129=0,"",IF(C124="[for completion]","",IF(C124="","",C124/$C$129)))</f>
        <v>0</v>
      </c>
      <c r="G124" s="206">
        <f>IF($D$129=0,"",IF(D124="[for completion]","",IF(D124="","",D124/$D$129)))</f>
        <v>0</v>
      </c>
      <c r="L124" s="182" t="s">
        <v>1516</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1515</v>
      </c>
      <c r="C127" s="192">
        <v>0</v>
      </c>
      <c r="D127" s="192">
        <v>0</v>
      </c>
      <c r="E127" s="83"/>
      <c r="F127" s="206">
        <f>IF($C$129=0,"",IF(C127="[for completion]","",IF(C127="","",C127/$C$129)))</f>
        <v>0</v>
      </c>
      <c r="G127" s="206">
        <f>IF($D$129=0,"",IF(D127="[for completion]","",IF(D127="","",D127/$D$129)))</f>
        <v>0</v>
      </c>
      <c r="H127" s="64"/>
      <c r="L127" s="83" t="s">
        <v>1515</v>
      </c>
      <c r="M127" s="64"/>
    </row>
    <row r="128">
      <c r="A128" s="66" t="s">
        <v>1517</v>
      </c>
      <c r="B128" s="83" t="s">
        <v>97</v>
      </c>
      <c r="C128" s="192">
        <v>0</v>
      </c>
      <c r="D128" s="192">
        <v>0</v>
      </c>
      <c r="E128" s="83"/>
      <c r="F128" s="206">
        <f>IF($C$129=0,"",IF(C128="[for completion]","",IF(C128="","",C128/$C$129)))</f>
        <v>0</v>
      </c>
      <c r="G128" s="206">
        <f>IF($D$129=0,"",IF(D128="[for completion]","",IF(D128="","",D128/$D$129)))</f>
        <v>0</v>
      </c>
      <c r="H128" s="64"/>
      <c r="L128" s="64"/>
      <c r="M128" s="64"/>
    </row>
    <row r="129">
      <c r="A129" s="66" t="s">
        <v>1520</v>
      </c>
      <c r="B129" s="100" t="s">
        <v>99</v>
      </c>
      <c r="C129" s="192">
        <f>SUM(C112:C128)</f>
        <v>7508.305</v>
      </c>
      <c r="D129" s="192">
        <f>SUM(D112:D128)</f>
        <v>7508.305</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5000</v>
      </c>
      <c r="D138" s="192">
        <v>5000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1511</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1512</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1513</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1514</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1521</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1516</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1515</v>
      </c>
      <c r="C153" s="192"/>
      <c r="D153" s="192"/>
      <c r="E153" s="83"/>
      <c r="F153" s="206" t="str">
        <f>IF($C$155=0,"",IF(C153="[for completion]","",IF(C153="","",C153/$C$155)))</f>
        <v/>
      </c>
      <c r="G153" s="206" t="str">
        <f>IF($D$155=0,"",IF(D153="[for completion]","",IF(D153="","",D153/$D$155)))</f>
        <v/>
      </c>
      <c r="H153" s="64"/>
      <c r="L153" s="64"/>
      <c r="M153" s="64"/>
      <c r="N153" s="96"/>
    </row>
    <row r="154">
      <c r="A154" s="66" t="s">
        <v>1518</v>
      </c>
      <c r="B154" s="83" t="s">
        <v>97</v>
      </c>
      <c r="C154" s="192"/>
      <c r="D154" s="192"/>
      <c r="E154" s="83"/>
      <c r="F154" s="206" t="str">
        <f>IF($C$155=0,"",IF(C154="[for completion]","",IF(C154="","",C154/$C$155)))</f>
        <v/>
      </c>
      <c r="G154" s="206" t="str">
        <f>IF($D$155=0,"",IF(D154="[for completion]","",IF(D154="","",D154/$D$155)))</f>
        <v/>
      </c>
      <c r="H154" s="64"/>
      <c r="L154" s="64"/>
      <c r="M154" s="64"/>
      <c r="N154" s="96"/>
    </row>
    <row r="155">
      <c r="A155" s="66" t="s">
        <v>1522</v>
      </c>
      <c r="B155" s="100" t="s">
        <v>99</v>
      </c>
      <c r="C155" s="192">
        <f>SUM(C138:C154)</f>
        <v>5000</v>
      </c>
      <c r="D155" s="192">
        <f>SUM(D138:D154)</f>
        <v>5000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5000</v>
      </c>
      <c r="D164" s="192">
        <v>5000</v>
      </c>
      <c r="E164" s="104"/>
      <c r="F164" s="206">
        <f>IF($C$167=0,"",IF(C164="[for completion]","",IF(C164="","",C164/$C$167)))</f>
        <v>1</v>
      </c>
      <c r="G164" s="206">
        <f>IF($D$167=0,"",IF(D164="[for completion]","",IF(D164="","",D164/$D$167)))</f>
        <v>1</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5000</v>
      </c>
      <c r="D167" s="209">
        <f>SUM(D164:D166)</f>
        <v>5000</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1360</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1363</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1528</v>
      </c>
      <c r="B240" s="66" t="s">
        <v>2429</v>
      </c>
      <c r="D240" s="269"/>
      <c r="E240"/>
      <c r="F240"/>
      <c r="G240"/>
      <c r="H240" s="64"/>
      <c r="K240" s="108"/>
      <c r="L240" s="108"/>
      <c r="M240" s="108"/>
      <c r="N240" s="108"/>
    </row>
    <row r="241" ht="30" outlineLevel="1">
      <c r="A241" s="66" t="s">
        <v>1530</v>
      </c>
      <c r="B241" s="66" t="s">
        <v>2482</v>
      </c>
      <c r="C241" s="286"/>
      <c r="D241" s="269"/>
      <c r="E241"/>
      <c r="F241"/>
      <c r="G241"/>
      <c r="H241" s="64"/>
      <c r="K241" s="108"/>
      <c r="L241" s="108"/>
      <c r="M241" s="108"/>
      <c r="N241" s="108"/>
    </row>
    <row r="242" outlineLevel="1">
      <c r="A242" s="66" t="s">
        <v>2427</v>
      </c>
      <c r="B242" s="66" t="s">
        <v>1532</v>
      </c>
      <c r="D242" s="269"/>
      <c r="E242"/>
      <c r="F242"/>
      <c r="G242"/>
      <c r="H242" s="64"/>
      <c r="K242" s="108"/>
      <c r="L242" s="108"/>
      <c r="M242" s="108"/>
      <c r="N242" s="108"/>
    </row>
    <row r="243" ht="45" outlineLevel="1">
      <c r="A243" s="286" t="s">
        <v>2428</v>
      </c>
      <c r="B243" s="66" t="s">
        <v>1529</v>
      </c>
      <c r="D243" s="269"/>
      <c r="E243"/>
      <c r="F243"/>
      <c r="G243"/>
      <c r="H243" s="64"/>
      <c r="K243" s="108"/>
      <c r="L243" s="108"/>
      <c r="M243" s="108"/>
      <c r="N243" s="108"/>
    </row>
    <row r="244" outlineLevel="1">
      <c r="A244" s="66" t="s">
        <v>1533</v>
      </c>
      <c r="D244" s="269"/>
      <c r="E244"/>
      <c r="F244"/>
      <c r="G244"/>
      <c r="H244" s="64"/>
      <c r="K244" s="108"/>
      <c r="L244" s="108"/>
      <c r="M244" s="108"/>
      <c r="N244" s="108"/>
    </row>
    <row r="245" outlineLevel="1">
      <c r="A245" s="286" t="s">
        <v>1534</v>
      </c>
      <c r="D245" s="269"/>
      <c r="E245"/>
      <c r="F245"/>
      <c r="G245"/>
      <c r="H245" s="64"/>
      <c r="K245" s="108"/>
      <c r="L245" s="108"/>
      <c r="M245" s="108"/>
      <c r="N245" s="108"/>
    </row>
    <row r="246" outlineLevel="1">
      <c r="A246" s="286" t="s">
        <v>1531</v>
      </c>
      <c r="D246" s="269"/>
      <c r="E246"/>
      <c r="F246"/>
      <c r="G246"/>
      <c r="H246" s="64"/>
      <c r="K246" s="108"/>
      <c r="L246" s="108"/>
      <c r="M246" s="108"/>
      <c r="N246" s="108"/>
    </row>
    <row r="247" outlineLevel="1">
      <c r="A247" s="286" t="s">
        <v>1535</v>
      </c>
      <c r="D247" s="269"/>
      <c r="E247"/>
      <c r="F247"/>
      <c r="G247"/>
      <c r="H247" s="64"/>
      <c r="K247" s="108"/>
      <c r="L247" s="108"/>
      <c r="M247" s="108"/>
      <c r="N247" s="108"/>
    </row>
    <row r="248" outlineLevel="1">
      <c r="A248" s="286" t="s">
        <v>1536</v>
      </c>
      <c r="D248" s="269"/>
      <c r="E248"/>
      <c r="F248"/>
      <c r="G248"/>
      <c r="H248" s="64"/>
      <c r="K248" s="108"/>
      <c r="L248" s="108"/>
      <c r="M248" s="108"/>
      <c r="N248" s="108"/>
    </row>
    <row r="249" outlineLevel="1">
      <c r="A249" s="286" t="s">
        <v>1537</v>
      </c>
      <c r="D249" s="269"/>
      <c r="E249"/>
      <c r="F249"/>
      <c r="G249"/>
      <c r="H249" s="64"/>
      <c r="K249" s="108"/>
      <c r="L249" s="108"/>
      <c r="M249" s="108"/>
      <c r="N249" s="108"/>
    </row>
    <row r="250" outlineLevel="1">
      <c r="A250" s="286" t="s">
        <v>1538</v>
      </c>
      <c r="D250" s="269"/>
      <c r="E250"/>
      <c r="F250"/>
      <c r="G250"/>
      <c r="H250" s="64"/>
      <c r="K250" s="108"/>
      <c r="L250" s="108"/>
      <c r="M250" s="108"/>
      <c r="N250" s="108"/>
    </row>
    <row r="251" outlineLevel="1">
      <c r="A251" s="286" t="s">
        <v>1539</v>
      </c>
      <c r="D251" s="269"/>
      <c r="E251"/>
      <c r="F251"/>
      <c r="G251"/>
      <c r="H251" s="64"/>
      <c r="K251" s="108"/>
      <c r="L251" s="108"/>
      <c r="M251" s="108"/>
      <c r="N251" s="108"/>
    </row>
    <row r="252" outlineLevel="1">
      <c r="A252" s="286" t="s">
        <v>1540</v>
      </c>
      <c r="D252" s="269"/>
      <c r="E252"/>
      <c r="F252"/>
      <c r="G252"/>
      <c r="H252" s="64"/>
      <c r="K252" s="108"/>
      <c r="L252" s="108"/>
      <c r="M252" s="108"/>
      <c r="N252" s="108"/>
    </row>
    <row r="253" outlineLevel="1">
      <c r="A253" s="286" t="s">
        <v>1541</v>
      </c>
      <c r="D253" s="269"/>
      <c r="E253"/>
      <c r="F253"/>
      <c r="G253"/>
      <c r="H253" s="64"/>
      <c r="K253" s="108"/>
      <c r="L253" s="108"/>
      <c r="M253" s="108"/>
      <c r="N253" s="108"/>
    </row>
    <row r="254" outlineLevel="1">
      <c r="A254" s="286" t="s">
        <v>1542</v>
      </c>
      <c r="D254" s="269"/>
      <c r="E254"/>
      <c r="F254"/>
      <c r="G254"/>
      <c r="H254" s="64"/>
      <c r="K254" s="108"/>
      <c r="L254" s="108"/>
      <c r="M254" s="108"/>
      <c r="N254" s="108"/>
    </row>
    <row r="255" outlineLevel="1">
      <c r="A255" s="286" t="s">
        <v>1543</v>
      </c>
      <c r="D255" s="269"/>
      <c r="E255"/>
      <c r="F255"/>
      <c r="G255"/>
      <c r="H255" s="64"/>
      <c r="K255" s="108"/>
      <c r="L255" s="108"/>
      <c r="M255" s="108"/>
      <c r="N255" s="108"/>
    </row>
    <row r="256" outlineLevel="1">
      <c r="A256" s="286" t="s">
        <v>1544</v>
      </c>
      <c r="D256" s="269"/>
      <c r="E256"/>
      <c r="F256"/>
      <c r="G256"/>
      <c r="H256" s="64"/>
      <c r="K256" s="108"/>
      <c r="L256" s="108"/>
      <c r="M256" s="108"/>
      <c r="N256" s="108"/>
    </row>
    <row r="257" outlineLevel="1">
      <c r="A257" s="286" t="s">
        <v>1545</v>
      </c>
      <c r="D257" s="269"/>
      <c r="E257"/>
      <c r="F257"/>
      <c r="G257"/>
      <c r="H257" s="64"/>
      <c r="K257" s="108"/>
      <c r="L257" s="108"/>
      <c r="M257" s="108"/>
      <c r="N257" s="108"/>
    </row>
    <row r="258" outlineLevel="1">
      <c r="A258" s="286" t="s">
        <v>1546</v>
      </c>
      <c r="D258" s="269"/>
      <c r="E258"/>
      <c r="F258"/>
      <c r="G258"/>
      <c r="H258" s="64"/>
      <c r="K258" s="108"/>
      <c r="L258" s="108"/>
      <c r="M258" s="108"/>
      <c r="N258" s="108"/>
    </row>
    <row r="259" outlineLevel="1">
      <c r="A259" s="286" t="s">
        <v>1547</v>
      </c>
      <c r="D259" s="269"/>
      <c r="E259"/>
      <c r="F259"/>
      <c r="G259"/>
      <c r="H259" s="64"/>
      <c r="K259" s="108"/>
      <c r="L259" s="108"/>
      <c r="M259" s="108"/>
      <c r="N259" s="108"/>
    </row>
    <row r="260" outlineLevel="1">
      <c r="A260" s="286" t="s">
        <v>1548</v>
      </c>
      <c r="D260" s="269"/>
      <c r="E260"/>
      <c r="F260"/>
      <c r="G260"/>
      <c r="H260" s="64"/>
      <c r="K260" s="108"/>
      <c r="L260" s="108"/>
      <c r="M260" s="108"/>
      <c r="N260" s="108"/>
    </row>
    <row r="261" outlineLevel="1">
      <c r="A261" s="286" t="s">
        <v>1549</v>
      </c>
      <c r="D261" s="269"/>
      <c r="E261"/>
      <c r="F261"/>
      <c r="G261"/>
      <c r="H261" s="64"/>
      <c r="K261" s="108"/>
      <c r="L261" s="108"/>
      <c r="M261" s="108"/>
      <c r="N261" s="108"/>
    </row>
    <row r="262" outlineLevel="1">
      <c r="A262" s="286" t="s">
        <v>1550</v>
      </c>
      <c r="D262" s="269"/>
      <c r="E262"/>
      <c r="F262"/>
      <c r="G262"/>
      <c r="H262" s="64"/>
      <c r="K262" s="108"/>
      <c r="L262" s="108"/>
      <c r="M262" s="108"/>
      <c r="N262" s="108"/>
    </row>
    <row r="263" outlineLevel="1">
      <c r="A263" s="286" t="s">
        <v>1551</v>
      </c>
      <c r="D263" s="269"/>
      <c r="E263"/>
      <c r="F263"/>
      <c r="G263"/>
      <c r="H263" s="64"/>
      <c r="K263" s="108"/>
      <c r="L263" s="108"/>
      <c r="M263" s="108"/>
      <c r="N263" s="108"/>
    </row>
    <row r="264" outlineLevel="1">
      <c r="A264" s="286" t="s">
        <v>1552</v>
      </c>
      <c r="D264" s="269"/>
      <c r="E264"/>
      <c r="F264"/>
      <c r="G264"/>
      <c r="H264" s="64"/>
      <c r="K264" s="108"/>
      <c r="L264" s="108"/>
      <c r="M264" s="108"/>
      <c r="N264" s="108"/>
    </row>
    <row r="265" outlineLevel="1">
      <c r="A265" s="286" t="s">
        <v>1553</v>
      </c>
      <c r="D265" s="269"/>
      <c r="E265"/>
      <c r="F265"/>
      <c r="G265"/>
      <c r="H265" s="64"/>
      <c r="K265" s="108"/>
      <c r="L265" s="108"/>
      <c r="M265" s="108"/>
      <c r="N265" s="108"/>
    </row>
    <row r="266" outlineLevel="1">
      <c r="A266" s="286" t="s">
        <v>1554</v>
      </c>
      <c r="D266" s="269"/>
      <c r="E266"/>
      <c r="F266"/>
      <c r="G266"/>
      <c r="H266" s="64"/>
      <c r="K266" s="108"/>
      <c r="L266" s="108"/>
      <c r="M266" s="108"/>
      <c r="N266" s="108"/>
    </row>
    <row r="267" outlineLevel="1">
      <c r="A267" s="286" t="s">
        <v>1555</v>
      </c>
      <c r="D267" s="269"/>
      <c r="E267"/>
      <c r="F267"/>
      <c r="G267"/>
      <c r="H267" s="64"/>
      <c r="K267" s="108"/>
      <c r="L267" s="108"/>
      <c r="M267" s="108"/>
      <c r="N267" s="108"/>
    </row>
    <row r="268" outlineLevel="1">
      <c r="A268" s="286" t="s">
        <v>1556</v>
      </c>
      <c r="D268" s="269"/>
      <c r="E268"/>
      <c r="F268"/>
      <c r="G268"/>
      <c r="H268" s="64"/>
      <c r="K268" s="108"/>
      <c r="L268" s="108"/>
      <c r="M268" s="108"/>
      <c r="N268" s="108"/>
    </row>
    <row r="269" outlineLevel="1">
      <c r="A269" s="286" t="s">
        <v>1557</v>
      </c>
      <c r="D269" s="269"/>
      <c r="E269"/>
      <c r="F269"/>
      <c r="G269"/>
      <c r="H269" s="64"/>
      <c r="K269" s="108"/>
      <c r="L269" s="108"/>
      <c r="M269" s="108"/>
      <c r="N269" s="108"/>
    </row>
    <row r="270" outlineLevel="1">
      <c r="A270" s="286" t="s">
        <v>1558</v>
      </c>
      <c r="D270" s="269"/>
      <c r="E270"/>
      <c r="F270"/>
      <c r="G270"/>
      <c r="H270" s="64"/>
      <c r="K270" s="108"/>
      <c r="L270" s="108"/>
      <c r="M270" s="108"/>
      <c r="N270" s="108"/>
    </row>
    <row r="271" outlineLevel="1">
      <c r="A271" s="286" t="s">
        <v>1559</v>
      </c>
      <c r="D271" s="269"/>
      <c r="E271"/>
      <c r="F271"/>
      <c r="G271"/>
      <c r="H271" s="64"/>
      <c r="K271" s="108"/>
      <c r="L271" s="108"/>
      <c r="M271" s="108"/>
      <c r="N271" s="108"/>
    </row>
    <row r="272" outlineLevel="1">
      <c r="A272" s="286" t="s">
        <v>1560</v>
      </c>
      <c r="D272" s="269"/>
      <c r="E272"/>
      <c r="F272"/>
      <c r="G272"/>
      <c r="H272" s="64"/>
      <c r="K272" s="108"/>
      <c r="L272" s="108"/>
      <c r="M272" s="108"/>
      <c r="N272" s="108"/>
    </row>
    <row r="273" outlineLevel="1">
      <c r="A273" s="286" t="s">
        <v>1561</v>
      </c>
      <c r="D273" s="269"/>
      <c r="E273"/>
      <c r="F273"/>
      <c r="G273"/>
      <c r="H273" s="64"/>
      <c r="K273" s="108"/>
      <c r="L273" s="108"/>
      <c r="M273" s="108"/>
      <c r="N273" s="108"/>
    </row>
    <row r="274" outlineLevel="1">
      <c r="A274" s="286" t="s">
        <v>1562</v>
      </c>
      <c r="D274" s="269"/>
      <c r="E274"/>
      <c r="F274"/>
      <c r="G274"/>
      <c r="H274" s="64"/>
      <c r="K274" s="108"/>
      <c r="L274" s="108"/>
      <c r="M274" s="108"/>
      <c r="N274" s="108"/>
    </row>
    <row r="275" outlineLevel="1">
      <c r="A275" s="286" t="s">
        <v>1563</v>
      </c>
      <c r="D275" s="269"/>
      <c r="E275"/>
      <c r="F275"/>
      <c r="G275"/>
      <c r="H275" s="64"/>
      <c r="K275" s="108"/>
      <c r="L275" s="108"/>
      <c r="M275" s="108"/>
      <c r="N275" s="108"/>
    </row>
    <row r="276" outlineLevel="1">
      <c r="A276" s="286" t="s">
        <v>1564</v>
      </c>
      <c r="D276" s="269"/>
      <c r="E276"/>
      <c r="F276"/>
      <c r="G276"/>
      <c r="H276" s="64"/>
      <c r="K276" s="108"/>
      <c r="L276" s="108"/>
      <c r="M276" s="108"/>
      <c r="N276" s="108"/>
    </row>
    <row r="277" outlineLevel="1">
      <c r="A277" s="286" t="s">
        <v>1565</v>
      </c>
      <c r="D277" s="269"/>
      <c r="E277"/>
      <c r="F277"/>
      <c r="G277"/>
      <c r="H277" s="64"/>
      <c r="K277" s="108"/>
      <c r="L277" s="108"/>
      <c r="M277" s="108"/>
      <c r="N277" s="108"/>
    </row>
    <row r="278" outlineLevel="1">
      <c r="A278" s="286" t="s">
        <v>1566</v>
      </c>
      <c r="D278" s="269"/>
      <c r="E278"/>
      <c r="F278"/>
      <c r="G278"/>
      <c r="H278" s="64"/>
      <c r="K278" s="108"/>
      <c r="L278" s="108"/>
      <c r="M278" s="108"/>
      <c r="N278" s="108"/>
    </row>
    <row r="279" outlineLevel="1">
      <c r="A279" s="286" t="s">
        <v>1567</v>
      </c>
      <c r="D279" s="269"/>
      <c r="E279"/>
      <c r="F279"/>
      <c r="G279"/>
      <c r="H279" s="64"/>
      <c r="K279" s="108"/>
      <c r="L279" s="108"/>
      <c r="M279" s="108"/>
      <c r="N279" s="108"/>
    </row>
    <row r="280" outlineLevel="1">
      <c r="A280" s="286" t="s">
        <v>1568</v>
      </c>
      <c r="D280" s="269"/>
      <c r="E280"/>
      <c r="F280"/>
      <c r="G280"/>
      <c r="H280" s="64"/>
      <c r="K280" s="108"/>
      <c r="L280" s="108"/>
      <c r="M280" s="108"/>
      <c r="N280" s="108"/>
    </row>
    <row r="281" outlineLevel="1">
      <c r="A281" s="286" t="s">
        <v>1569</v>
      </c>
      <c r="D281" s="269"/>
      <c r="E281"/>
      <c r="F281"/>
      <c r="G281"/>
      <c r="H281" s="64"/>
      <c r="K281" s="108"/>
      <c r="L281" s="108"/>
      <c r="M281" s="108"/>
      <c r="N281" s="108"/>
    </row>
    <row r="282" outlineLevel="1">
      <c r="A282" s="286" t="s">
        <v>1570</v>
      </c>
      <c r="D282" s="269"/>
      <c r="E282"/>
      <c r="F282"/>
      <c r="G282"/>
      <c r="H282" s="64"/>
      <c r="K282" s="108"/>
      <c r="L282" s="108"/>
      <c r="M282" s="108"/>
      <c r="N282" s="108"/>
    </row>
    <row r="283" outlineLevel="1">
      <c r="A283" s="286" t="s">
        <v>1571</v>
      </c>
      <c r="D283" s="269"/>
      <c r="E283"/>
      <c r="F283"/>
      <c r="G283"/>
      <c r="H283" s="64"/>
      <c r="K283" s="108"/>
      <c r="L283" s="108"/>
      <c r="M283" s="108"/>
      <c r="N283" s="108"/>
    </row>
    <row r="284" outlineLevel="1">
      <c r="A284" s="286" t="s">
        <v>1572</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2564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2572</v>
      </c>
      <c r="C343" s="66" t="s">
        <v>2573</v>
      </c>
      <c r="H343" s="64"/>
      <c r="I343" s="96"/>
      <c r="J343" s="96"/>
      <c r="K343" s="96"/>
      <c r="L343" s="96"/>
      <c r="M343" s="96"/>
      <c r="N343" s="96"/>
    </row>
    <row r="344" outlineLevel="1">
      <c r="A344" s="66" t="s">
        <v>399</v>
      </c>
      <c r="B344" s="95" t="s">
        <v>2574</v>
      </c>
      <c r="C344" s="66" t="s">
        <v>2573</v>
      </c>
      <c r="H344" s="64"/>
      <c r="I344" s="96"/>
      <c r="J344" s="96"/>
      <c r="K344" s="96"/>
      <c r="L344" s="96"/>
      <c r="M344" s="96"/>
      <c r="N344" s="96"/>
    </row>
    <row r="345" outlineLevel="1">
      <c r="A345" s="66" t="s">
        <v>400</v>
      </c>
      <c r="B345" s="95" t="s">
        <v>2575</v>
      </c>
      <c r="C345" s="66" t="s">
        <v>2576</v>
      </c>
      <c r="H345" s="64"/>
      <c r="I345" s="96"/>
      <c r="J345" s="96"/>
      <c r="K345" s="96"/>
      <c r="L345" s="96"/>
      <c r="M345" s="96"/>
      <c r="N345" s="96"/>
    </row>
    <row r="346" outlineLevel="1">
      <c r="A346" s="66" t="s">
        <v>401</v>
      </c>
      <c r="B346" s="95" t="s">
        <v>2577</v>
      </c>
      <c r="C346" s="66" t="s">
        <v>2578</v>
      </c>
      <c r="H346" s="64"/>
      <c r="I346" s="96"/>
      <c r="J346" s="96"/>
      <c r="K346" s="96"/>
      <c r="L346" s="96"/>
      <c r="M346" s="96"/>
      <c r="N346" s="96"/>
    </row>
    <row r="347" outlineLevel="1">
      <c r="A347" s="66" t="s">
        <v>402</v>
      </c>
      <c r="B347" s="95" t="s">
        <v>2579</v>
      </c>
      <c r="C347" s="66" t="s">
        <v>2580</v>
      </c>
      <c r="H347" s="64"/>
      <c r="I347" s="96"/>
      <c r="J347" s="96"/>
      <c r="K347" s="96"/>
      <c r="L347" s="96"/>
      <c r="M347" s="96"/>
      <c r="N347" s="96"/>
    </row>
    <row r="348" outlineLevel="1">
      <c r="A348" s="66" t="s">
        <v>403</v>
      </c>
      <c r="B348" s="95" t="s">
        <v>2581</v>
      </c>
      <c r="C348" s="66" t="s">
        <v>2580</v>
      </c>
      <c r="H348" s="64"/>
      <c r="I348" s="96"/>
      <c r="J348" s="96"/>
      <c r="K348" s="96"/>
      <c r="L348" s="96"/>
      <c r="M348" s="96"/>
      <c r="N348" s="96"/>
    </row>
    <row r="349" outlineLevel="1">
      <c r="A349" s="66" t="s">
        <v>404</v>
      </c>
      <c r="B349" s="95" t="s">
        <v>2582</v>
      </c>
      <c r="C349" s="66" t="s">
        <v>2583</v>
      </c>
      <c r="H349" s="64"/>
      <c r="I349" s="96"/>
      <c r="J349" s="96"/>
      <c r="K349" s="96"/>
      <c r="L349" s="96"/>
      <c r="M349" s="96"/>
      <c r="N349" s="96"/>
    </row>
    <row r="350" outlineLevel="1">
      <c r="A350" s="66" t="s">
        <v>405</v>
      </c>
      <c r="B350" s="95" t="s">
        <v>385</v>
      </c>
      <c r="H350" s="64"/>
      <c r="I350" s="96"/>
      <c r="J350" s="96"/>
      <c r="K350" s="96"/>
      <c r="L350" s="96"/>
      <c r="M350" s="96"/>
      <c r="N350" s="96"/>
    </row>
    <row r="351" outlineLevel="1">
      <c r="A351" s="66" t="s">
        <v>406</v>
      </c>
      <c r="B351" s="95" t="s">
        <v>385</v>
      </c>
      <c r="H351" s="64"/>
      <c r="I351" s="96"/>
      <c r="J351" s="96"/>
      <c r="K351" s="96"/>
      <c r="L351" s="96"/>
      <c r="M351" s="96"/>
      <c r="N351" s="96"/>
    </row>
    <row r="352" outlineLevel="1">
      <c r="A352" s="66" t="s">
        <v>407</v>
      </c>
      <c r="B352" s="95" t="s">
        <v>385</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1975</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7508.30503603</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7508.30503603</v>
      </c>
      <c r="F15" s="184">
        <f>SUM(F12:F14)</f>
        <v>1</v>
      </c>
    </row>
    <row r="16" outlineLevel="1">
      <c r="A16" s="150" t="s">
        <v>434</v>
      </c>
      <c r="B16" s="167" t="s">
        <v>435</v>
      </c>
      <c r="C16" s="215"/>
      <c r="F16" s="214" t="str">
        <f>IF($C$15=0,"",IF(C16="","",C16/$C$15))</f>
        <v/>
      </c>
    </row>
    <row r="17" outlineLevel="1">
      <c r="A17" s="150" t="s">
        <v>436</v>
      </c>
      <c r="B17" s="167" t="s">
        <v>1368</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28919</v>
      </c>
      <c r="D28" s="323" t="str">
        <f>IF(C28="","","ND2")</f>
        <v>ND2</v>
      </c>
      <c r="F28" s="323">
        <f>IF(C28=0,"",IF(C28="","",C28))</f>
        <v>28919</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1526</v>
      </c>
      <c r="B33" s="169"/>
    </row>
    <row r="34" outlineLevel="1">
      <c r="A34" s="150" t="s">
        <v>1527</v>
      </c>
      <c r="B34" s="169"/>
    </row>
    <row r="35" customHeight="1">
      <c r="A35" s="161"/>
      <c r="B35" s="162" t="s">
        <v>458</v>
      </c>
      <c r="C35" s="161" t="s">
        <v>459</v>
      </c>
      <c r="D35" s="161" t="s">
        <v>460</v>
      </c>
      <c r="E35" s="168"/>
      <c r="F35" s="163" t="s">
        <v>427</v>
      </c>
      <c r="G35" s="163"/>
    </row>
    <row r="36">
      <c r="A36" s="150" t="s">
        <v>461</v>
      </c>
      <c r="B36" s="150" t="s">
        <v>940</v>
      </c>
      <c r="C36" s="184">
        <v>0.00133</v>
      </c>
      <c r="D36" s="184" t="str">
        <f>IF(C36="","","ND2")</f>
        <v>ND2</v>
      </c>
      <c r="E36" s="217"/>
      <c r="F36" s="184">
        <f>IF(C36=0,"",C36)</f>
        <v>0.00133</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2584</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1508</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1519</v>
      </c>
      <c r="C98" s="161" t="s">
        <v>459</v>
      </c>
      <c r="D98" s="161" t="s">
        <v>460</v>
      </c>
      <c r="E98" s="168"/>
      <c r="F98" s="163" t="s">
        <v>427</v>
      </c>
      <c r="G98" s="163"/>
    </row>
    <row r="99">
      <c r="A99" s="150" t="s">
        <v>551</v>
      </c>
      <c r="B99" s="171" t="s">
        <v>2585</v>
      </c>
      <c r="C99" s="184">
        <v>0.02195487</v>
      </c>
      <c r="D99" s="184" t="str">
        <f>IF(C99="","","ND2")</f>
        <v>ND2</v>
      </c>
      <c r="E99" s="184"/>
      <c r="F99" s="184">
        <f>IF(C99="","",C99)</f>
        <v>0.02195487</v>
      </c>
      <c r="G99" s="150"/>
    </row>
    <row r="100">
      <c r="A100" s="150" t="s">
        <v>553</v>
      </c>
      <c r="B100" s="171" t="s">
        <v>2586</v>
      </c>
      <c r="C100" s="184">
        <v>0.02534621</v>
      </c>
      <c r="D100" s="184" t="str">
        <f>IF(C100="","","ND2")</f>
        <v>ND2</v>
      </c>
      <c r="E100" s="184"/>
      <c r="F100" s="184">
        <f>IF(C100="","",C100)</f>
        <v>0.02534621</v>
      </c>
      <c r="G100" s="150"/>
    </row>
    <row r="101">
      <c r="A101" s="150" t="s">
        <v>554</v>
      </c>
      <c r="B101" s="171" t="s">
        <v>2587</v>
      </c>
      <c r="C101" s="184">
        <v>0.02315261</v>
      </c>
      <c r="D101" s="184" t="str">
        <f>IF(C101="","","ND2")</f>
        <v>ND2</v>
      </c>
      <c r="E101" s="184"/>
      <c r="F101" s="184">
        <f>IF(C101="","",C101)</f>
        <v>0.02315261</v>
      </c>
      <c r="G101" s="150"/>
    </row>
    <row r="102">
      <c r="A102" s="150" t="s">
        <v>555</v>
      </c>
      <c r="B102" s="171" t="s">
        <v>2588</v>
      </c>
      <c r="C102" s="184">
        <v>0.04743665</v>
      </c>
      <c r="D102" s="184" t="str">
        <f>IF(C102="","","ND2")</f>
        <v>ND2</v>
      </c>
      <c r="E102" s="184"/>
      <c r="F102" s="184">
        <f>IF(C102="","",C102)</f>
        <v>0.04743665</v>
      </c>
      <c r="G102" s="150"/>
    </row>
    <row r="103">
      <c r="A103" s="150" t="s">
        <v>556</v>
      </c>
      <c r="B103" s="171" t="s">
        <v>2589</v>
      </c>
      <c r="C103" s="184">
        <v>0.11408714</v>
      </c>
      <c r="D103" s="184" t="str">
        <f>IF(C103="","","ND2")</f>
        <v>ND2</v>
      </c>
      <c r="E103" s="184"/>
      <c r="F103" s="184">
        <f>IF(C103="","",C103)</f>
        <v>0.11408714</v>
      </c>
      <c r="G103" s="150"/>
    </row>
    <row r="104">
      <c r="A104" s="150" t="s">
        <v>557</v>
      </c>
      <c r="B104" s="171" t="s">
        <v>2590</v>
      </c>
      <c r="C104" s="184">
        <v>0.24268397</v>
      </c>
      <c r="D104" s="184" t="str">
        <f>IF(C104="","","ND2")</f>
        <v>ND2</v>
      </c>
      <c r="E104" s="184"/>
      <c r="F104" s="184">
        <f>IF(C104="","",C104)</f>
        <v>0.24268397</v>
      </c>
      <c r="G104" s="150"/>
    </row>
    <row r="105">
      <c r="A105" s="150" t="s">
        <v>558</v>
      </c>
      <c r="B105" s="171" t="s">
        <v>2591</v>
      </c>
      <c r="C105" s="184">
        <v>0.23160557</v>
      </c>
      <c r="D105" s="184" t="str">
        <f>IF(C105="","","ND2")</f>
        <v>ND2</v>
      </c>
      <c r="E105" s="184"/>
      <c r="F105" s="184">
        <f>IF(C105="","",C105)</f>
        <v>0.23160557</v>
      </c>
      <c r="G105" s="150"/>
    </row>
    <row r="106">
      <c r="A106" s="150" t="s">
        <v>559</v>
      </c>
      <c r="B106" s="171" t="s">
        <v>2592</v>
      </c>
      <c r="C106" s="184">
        <v>0.0140783</v>
      </c>
      <c r="D106" s="184" t="str">
        <f>IF(C106="","","ND2")</f>
        <v>ND2</v>
      </c>
      <c r="E106" s="184"/>
      <c r="F106" s="184">
        <f>IF(C106="","",C106)</f>
        <v>0.0140783</v>
      </c>
      <c r="G106" s="150"/>
    </row>
    <row r="107">
      <c r="A107" s="150" t="s">
        <v>560</v>
      </c>
      <c r="B107" s="171" t="s">
        <v>2593</v>
      </c>
      <c r="C107" s="184">
        <v>0.12754985</v>
      </c>
      <c r="D107" s="184" t="str">
        <f>IF(C107="","","ND2")</f>
        <v>ND2</v>
      </c>
      <c r="E107" s="184"/>
      <c r="F107" s="184">
        <f>IF(C107="","",C107)</f>
        <v>0.12754985</v>
      </c>
      <c r="G107" s="150"/>
    </row>
    <row r="108">
      <c r="A108" s="150" t="s">
        <v>561</v>
      </c>
      <c r="B108" s="171" t="s">
        <v>2594</v>
      </c>
      <c r="C108" s="184">
        <v>0.08750444</v>
      </c>
      <c r="D108" s="184" t="str">
        <f>IF(C108="","","ND2")</f>
        <v>ND2</v>
      </c>
      <c r="E108" s="184"/>
      <c r="F108" s="184">
        <f>IF(C108="","",C108)</f>
        <v>0.08750444</v>
      </c>
      <c r="G108" s="150"/>
    </row>
    <row r="109">
      <c r="A109" s="150" t="s">
        <v>562</v>
      </c>
      <c r="B109" s="171" t="s">
        <v>2595</v>
      </c>
      <c r="C109" s="184">
        <v>0.03340766</v>
      </c>
      <c r="D109" s="184" t="str">
        <f>IF(C109="","","ND2")</f>
        <v>ND2</v>
      </c>
      <c r="E109" s="184"/>
      <c r="F109" s="184">
        <f>IF(C109="","",C109)</f>
        <v>0.03340766</v>
      </c>
      <c r="G109" s="150"/>
    </row>
    <row r="110">
      <c r="A110" s="150" t="s">
        <v>563</v>
      </c>
      <c r="B110" s="171" t="s">
        <v>2596</v>
      </c>
      <c r="C110" s="184">
        <v>0.03119272</v>
      </c>
      <c r="D110" s="184" t="str">
        <f>IF(C110="","","ND2")</f>
        <v>ND2</v>
      </c>
      <c r="E110" s="184"/>
      <c r="F110" s="184">
        <f>IF(C110="","",C110)</f>
        <v>0.03119272</v>
      </c>
      <c r="G110" s="150"/>
    </row>
    <row r="111">
      <c r="A111" s="150" t="s">
        <v>564</v>
      </c>
      <c r="B111" s="171" t="s">
        <v>2597</v>
      </c>
      <c r="C111" s="184">
        <v>0</v>
      </c>
      <c r="D111" s="184" t="str">
        <f>IF(C111="","","ND2")</f>
        <v>ND2</v>
      </c>
      <c r="E111" s="184"/>
      <c r="F111" s="184">
        <f>IF(C111="","",C111)</f>
        <v>0</v>
      </c>
      <c r="G111" s="150"/>
    </row>
    <row r="112">
      <c r="A112" s="150" t="s">
        <v>565</v>
      </c>
      <c r="B112" s="171"/>
      <c r="C112" s="184"/>
      <c r="D112" s="184"/>
      <c r="E112" s="184"/>
      <c r="F112" s="184"/>
      <c r="G112" s="150"/>
    </row>
    <row r="113">
      <c r="A113" s="150" t="s">
        <v>566</v>
      </c>
      <c r="B113" s="171"/>
      <c r="C113" s="184"/>
      <c r="D113" s="184"/>
      <c r="E113" s="184"/>
      <c r="F113" s="184"/>
      <c r="G113" s="150"/>
    </row>
    <row r="114">
      <c r="A114" s="150" t="s">
        <v>567</v>
      </c>
      <c r="B114" s="171"/>
      <c r="C114" s="184"/>
      <c r="D114" s="184"/>
      <c r="E114" s="184"/>
      <c r="F114" s="184"/>
      <c r="G114" s="150"/>
    </row>
    <row r="115">
      <c r="A115" s="150" t="s">
        <v>568</v>
      </c>
      <c r="B115" s="171"/>
      <c r="C115" s="184"/>
      <c r="D115" s="184"/>
      <c r="E115" s="184"/>
      <c r="F115" s="184"/>
      <c r="G115" s="150"/>
    </row>
    <row r="116">
      <c r="A116" s="150" t="s">
        <v>569</v>
      </c>
      <c r="B116" s="171"/>
      <c r="C116" s="184"/>
      <c r="D116" s="184"/>
      <c r="E116" s="184"/>
      <c r="F116" s="184"/>
      <c r="G116" s="150"/>
    </row>
    <row r="117">
      <c r="A117" s="150" t="s">
        <v>570</v>
      </c>
      <c r="B117" s="171"/>
      <c r="C117" s="184"/>
      <c r="D117" s="184"/>
      <c r="E117" s="184"/>
      <c r="F117" s="184"/>
      <c r="G117" s="150"/>
    </row>
    <row r="118">
      <c r="A118" s="150" t="s">
        <v>571</v>
      </c>
      <c r="B118" s="171"/>
      <c r="C118" s="184"/>
      <c r="D118" s="184"/>
      <c r="E118" s="184"/>
      <c r="F118" s="184"/>
      <c r="G118" s="150"/>
    </row>
    <row r="119">
      <c r="A119" s="150" t="s">
        <v>572</v>
      </c>
      <c r="B119" s="171"/>
      <c r="C119" s="184"/>
      <c r="D119" s="184"/>
      <c r="E119" s="184"/>
      <c r="F119" s="184"/>
      <c r="G119" s="150"/>
    </row>
    <row r="120">
      <c r="A120" s="150" t="s">
        <v>573</v>
      </c>
      <c r="B120" s="171"/>
      <c r="C120" s="184"/>
      <c r="D120" s="184"/>
      <c r="E120" s="184"/>
      <c r="F120" s="184"/>
      <c r="G120" s="150"/>
    </row>
    <row r="121">
      <c r="A121" s="150" t="s">
        <v>574</v>
      </c>
      <c r="B121" s="171"/>
      <c r="C121" s="184"/>
      <c r="D121" s="184"/>
      <c r="E121" s="184"/>
      <c r="F121" s="184"/>
      <c r="G121" s="150"/>
    </row>
    <row r="122">
      <c r="A122" s="150" t="s">
        <v>575</v>
      </c>
      <c r="B122" s="171"/>
      <c r="C122" s="184"/>
      <c r="D122" s="184"/>
      <c r="E122" s="184"/>
      <c r="F122" s="184"/>
      <c r="G122" s="150"/>
    </row>
    <row r="123">
      <c r="A123" s="150" t="s">
        <v>576</v>
      </c>
      <c r="B123" s="171"/>
      <c r="C123" s="184"/>
      <c r="D123" s="184"/>
      <c r="E123" s="184"/>
      <c r="F123" s="184"/>
      <c r="G123" s="150"/>
    </row>
    <row r="124">
      <c r="A124" s="150" t="s">
        <v>577</v>
      </c>
      <c r="B124" s="171"/>
      <c r="C124" s="184"/>
      <c r="D124" s="184"/>
      <c r="E124" s="184"/>
      <c r="F124" s="184"/>
      <c r="G124" s="150"/>
    </row>
    <row r="125">
      <c r="A125" s="150" t="s">
        <v>578</v>
      </c>
      <c r="B125" s="171"/>
      <c r="C125" s="184"/>
      <c r="D125" s="184"/>
      <c r="E125" s="184"/>
      <c r="F125" s="184"/>
      <c r="G125" s="150"/>
    </row>
    <row r="126">
      <c r="A126" s="150" t="s">
        <v>579</v>
      </c>
      <c r="B126" s="171"/>
      <c r="C126" s="184"/>
      <c r="D126" s="184"/>
      <c r="E126" s="184"/>
      <c r="F126" s="184"/>
      <c r="G126" s="150"/>
    </row>
    <row r="127">
      <c r="A127" s="150" t="s">
        <v>580</v>
      </c>
      <c r="B127" s="171"/>
      <c r="C127" s="184"/>
      <c r="D127" s="184"/>
      <c r="E127" s="184"/>
      <c r="F127" s="184"/>
      <c r="G127" s="150"/>
    </row>
    <row r="128">
      <c r="A128" s="150" t="s">
        <v>581</v>
      </c>
      <c r="B128" s="171"/>
      <c r="C128" s="184"/>
      <c r="D128" s="184"/>
      <c r="E128" s="184"/>
      <c r="F128" s="184"/>
      <c r="G128" s="150"/>
    </row>
    <row r="129">
      <c r="A129" s="150" t="s">
        <v>582</v>
      </c>
      <c r="B129" s="171"/>
      <c r="C129" s="184"/>
      <c r="D129" s="184"/>
      <c r="E129" s="184"/>
      <c r="F129" s="184"/>
      <c r="G129" s="150"/>
    </row>
    <row r="130">
      <c r="A130" s="150" t="s">
        <v>1482</v>
      </c>
      <c r="B130" s="171"/>
      <c r="C130" s="184"/>
      <c r="D130" s="184"/>
      <c r="E130" s="184"/>
      <c r="F130" s="184"/>
      <c r="G130" s="150"/>
    </row>
    <row r="131">
      <c r="A131" s="150" t="s">
        <v>1483</v>
      </c>
      <c r="B131" s="171"/>
      <c r="C131" s="184"/>
      <c r="D131" s="184"/>
      <c r="E131" s="184"/>
      <c r="F131" s="184"/>
      <c r="G131" s="150"/>
    </row>
    <row r="132">
      <c r="A132" s="150" t="s">
        <v>1484</v>
      </c>
      <c r="B132" s="171"/>
      <c r="C132" s="184"/>
      <c r="D132" s="184"/>
      <c r="E132" s="184"/>
      <c r="F132" s="184"/>
      <c r="G132" s="150"/>
    </row>
    <row r="133">
      <c r="A133" s="150" t="s">
        <v>1485</v>
      </c>
      <c r="B133" s="171"/>
      <c r="C133" s="184"/>
      <c r="D133" s="184"/>
      <c r="E133" s="184"/>
      <c r="F133" s="184"/>
      <c r="G133" s="150"/>
    </row>
    <row r="134">
      <c r="A134" s="150" t="s">
        <v>1486</v>
      </c>
      <c r="B134" s="171"/>
      <c r="C134" s="184"/>
      <c r="D134" s="184"/>
      <c r="E134" s="184"/>
      <c r="F134" s="184"/>
      <c r="G134" s="150"/>
    </row>
    <row r="135">
      <c r="A135" s="150" t="s">
        <v>1487</v>
      </c>
      <c r="B135" s="171"/>
      <c r="C135" s="184"/>
      <c r="D135" s="184"/>
      <c r="E135" s="184"/>
      <c r="F135" s="184"/>
      <c r="G135" s="150"/>
    </row>
    <row r="136">
      <c r="A136" s="150" t="s">
        <v>1488</v>
      </c>
      <c r="B136" s="171"/>
      <c r="C136" s="184"/>
      <c r="D136" s="184"/>
      <c r="E136" s="184"/>
      <c r="F136" s="184"/>
      <c r="G136" s="150"/>
    </row>
    <row r="137">
      <c r="A137" s="150" t="s">
        <v>1489</v>
      </c>
      <c r="B137" s="171"/>
      <c r="C137" s="184"/>
      <c r="D137" s="184"/>
      <c r="E137" s="184"/>
      <c r="F137" s="184"/>
      <c r="G137" s="150"/>
    </row>
    <row r="138">
      <c r="A138" s="150" t="s">
        <v>1490</v>
      </c>
      <c r="B138" s="171"/>
      <c r="C138" s="184"/>
      <c r="D138" s="184"/>
      <c r="E138" s="184"/>
      <c r="F138" s="184"/>
      <c r="G138" s="150"/>
    </row>
    <row r="139">
      <c r="A139" s="150" t="s">
        <v>1491</v>
      </c>
      <c r="B139" s="171"/>
      <c r="C139" s="184"/>
      <c r="D139" s="184"/>
      <c r="E139" s="184"/>
      <c r="F139" s="184"/>
      <c r="G139" s="150"/>
    </row>
    <row r="140">
      <c r="A140" s="150" t="s">
        <v>1492</v>
      </c>
      <c r="B140" s="171"/>
      <c r="C140" s="184"/>
      <c r="D140" s="184"/>
      <c r="E140" s="184"/>
      <c r="F140" s="184"/>
      <c r="G140" s="150"/>
    </row>
    <row r="141">
      <c r="A141" s="150" t="s">
        <v>1493</v>
      </c>
      <c r="B141" s="171"/>
      <c r="C141" s="184"/>
      <c r="D141" s="184"/>
      <c r="E141" s="184"/>
      <c r="F141" s="184"/>
      <c r="G141" s="150"/>
    </row>
    <row r="142">
      <c r="A142" s="150" t="s">
        <v>1494</v>
      </c>
      <c r="B142" s="171"/>
      <c r="C142" s="184"/>
      <c r="D142" s="184"/>
      <c r="E142" s="184"/>
      <c r="F142" s="184"/>
      <c r="G142" s="150"/>
    </row>
    <row r="143">
      <c r="A143" s="150" t="s">
        <v>1495</v>
      </c>
      <c r="B143" s="171"/>
      <c r="C143" s="184"/>
      <c r="D143" s="184"/>
      <c r="E143" s="184"/>
      <c r="F143" s="184"/>
      <c r="G143" s="150"/>
    </row>
    <row r="144">
      <c r="A144" s="150" t="s">
        <v>1496</v>
      </c>
      <c r="B144" s="171"/>
      <c r="C144" s="184"/>
      <c r="D144" s="184"/>
      <c r="E144" s="184"/>
      <c r="F144" s="184"/>
      <c r="G144" s="150"/>
    </row>
    <row r="145">
      <c r="A145" s="150" t="s">
        <v>1497</v>
      </c>
      <c r="B145" s="171"/>
      <c r="C145" s="184"/>
      <c r="D145" s="184"/>
      <c r="E145" s="184"/>
      <c r="F145" s="184"/>
      <c r="G145" s="150"/>
    </row>
    <row r="146">
      <c r="A146" s="150" t="s">
        <v>1498</v>
      </c>
      <c r="B146" s="171"/>
      <c r="C146" s="184"/>
      <c r="D146" s="184"/>
      <c r="E146" s="184"/>
      <c r="F146" s="184"/>
      <c r="G146" s="150"/>
    </row>
    <row r="147">
      <c r="A147" s="150" t="s">
        <v>1499</v>
      </c>
      <c r="B147" s="171"/>
      <c r="C147" s="184"/>
      <c r="D147" s="184"/>
      <c r="E147" s="184"/>
      <c r="F147" s="184"/>
      <c r="G147" s="150"/>
    </row>
    <row r="148">
      <c r="A148" s="150" t="s">
        <v>1500</v>
      </c>
      <c r="B148" s="171"/>
      <c r="C148" s="184"/>
      <c r="D148" s="184"/>
      <c r="E148" s="184"/>
      <c r="F148" s="184"/>
      <c r="G148" s="150"/>
    </row>
    <row r="149" customHeight="1">
      <c r="A149" s="161"/>
      <c r="B149" s="162" t="s">
        <v>583</v>
      </c>
      <c r="C149" s="161" t="s">
        <v>459</v>
      </c>
      <c r="D149" s="161" t="s">
        <v>460</v>
      </c>
      <c r="E149" s="168"/>
      <c r="F149" s="163" t="s">
        <v>427</v>
      </c>
      <c r="G149" s="163"/>
    </row>
    <row r="150">
      <c r="A150" s="150" t="s">
        <v>584</v>
      </c>
      <c r="B150" s="150" t="s">
        <v>2598</v>
      </c>
      <c r="C150" s="184">
        <v>0.98246305</v>
      </c>
      <c r="D150" s="184" t="str">
        <f>IF(C150="","","ND2")</f>
        <v>ND2</v>
      </c>
      <c r="E150" s="185"/>
      <c r="F150" s="184">
        <f>IF(C150="","",C150)</f>
        <v>0.98246305</v>
      </c>
    </row>
    <row r="151">
      <c r="A151" s="150" t="s">
        <v>586</v>
      </c>
      <c r="B151" s="150" t="s">
        <v>2599</v>
      </c>
      <c r="C151" s="184">
        <v>0.01753695</v>
      </c>
      <c r="D151" s="184" t="str">
        <f>IF(C151="","","ND2")</f>
        <v>ND2</v>
      </c>
      <c r="E151" s="185"/>
      <c r="F151" s="184">
        <f>IF(C151="","",C151)</f>
        <v>0.01753695</v>
      </c>
    </row>
    <row r="152">
      <c r="A152" s="150" t="s">
        <v>588</v>
      </c>
      <c r="B152" s="150" t="s">
        <v>97</v>
      </c>
      <c r="C152" s="184">
        <v>0</v>
      </c>
      <c r="D152" s="184" t="str">
        <f>IF(C152="","","ND2")</f>
        <v>ND2</v>
      </c>
      <c r="E152" s="185"/>
      <c r="F152" s="184">
        <f>IF(C152="","",C152)</f>
        <v>0</v>
      </c>
    </row>
    <row r="153" outlineLevel="1">
      <c r="A153" s="150" t="s">
        <v>589</v>
      </c>
      <c r="C153" s="184"/>
      <c r="D153" s="184"/>
      <c r="E153" s="185"/>
      <c r="F153" s="184"/>
    </row>
    <row r="154" outlineLevel="1">
      <c r="A154" s="150" t="s">
        <v>590</v>
      </c>
      <c r="C154" s="184"/>
      <c r="D154" s="184"/>
      <c r="E154" s="185"/>
      <c r="F154" s="184"/>
    </row>
    <row r="155" outlineLevel="1">
      <c r="A155" s="150" t="s">
        <v>591</v>
      </c>
      <c r="C155" s="184"/>
      <c r="D155" s="184"/>
      <c r="E155" s="185"/>
      <c r="F155" s="184"/>
    </row>
    <row r="156" outlineLevel="1">
      <c r="A156" s="150" t="s">
        <v>592</v>
      </c>
      <c r="C156" s="184"/>
      <c r="D156" s="184"/>
      <c r="E156" s="185"/>
      <c r="F156" s="184"/>
    </row>
    <row r="157" outlineLevel="1">
      <c r="A157" s="150" t="s">
        <v>593</v>
      </c>
      <c r="C157" s="184"/>
      <c r="D157" s="184"/>
      <c r="E157" s="185"/>
      <c r="F157" s="184"/>
    </row>
    <row r="158" outlineLevel="1">
      <c r="A158" s="150" t="s">
        <v>594</v>
      </c>
      <c r="C158" s="184"/>
      <c r="D158" s="184"/>
      <c r="E158" s="185"/>
      <c r="F158" s="184"/>
    </row>
    <row r="159" customHeight="1">
      <c r="A159" s="161"/>
      <c r="B159" s="162" t="s">
        <v>595</v>
      </c>
      <c r="C159" s="161" t="s">
        <v>459</v>
      </c>
      <c r="D159" s="161" t="s">
        <v>460</v>
      </c>
      <c r="E159" s="168"/>
      <c r="F159" s="163" t="s">
        <v>427</v>
      </c>
      <c r="G159" s="163"/>
    </row>
    <row r="160">
      <c r="A160" s="150" t="s">
        <v>596</v>
      </c>
      <c r="B160" s="150" t="s">
        <v>2600</v>
      </c>
      <c r="C160" s="184">
        <v>0.27179936</v>
      </c>
      <c r="D160" s="184" t="str">
        <f>IF(C160="","","ND2")</f>
        <v>ND2</v>
      </c>
      <c r="E160" s="185"/>
      <c r="F160" s="184">
        <f>IF(C160="","",C160)</f>
        <v>0.27179936</v>
      </c>
    </row>
    <row r="161">
      <c r="A161" s="150" t="s">
        <v>598</v>
      </c>
      <c r="B161" s="150" t="s">
        <v>599</v>
      </c>
      <c r="C161" s="184">
        <v>0.70486826</v>
      </c>
      <c r="D161" s="184" t="str">
        <f>IF(C161="","","ND2")</f>
        <v>ND2</v>
      </c>
      <c r="E161" s="185"/>
      <c r="F161" s="184">
        <f>IF(C161="","",C161)</f>
        <v>0.70486826</v>
      </c>
    </row>
    <row r="162">
      <c r="A162" s="150" t="s">
        <v>600</v>
      </c>
      <c r="B162" s="150" t="s">
        <v>97</v>
      </c>
      <c r="C162" s="184">
        <v>0.02333237</v>
      </c>
      <c r="D162" s="184" t="str">
        <f>IF(C162="","","ND2")</f>
        <v>ND2</v>
      </c>
      <c r="E162" s="185"/>
      <c r="F162" s="184">
        <f>IF(C162="","",C162)</f>
        <v>0.02333237</v>
      </c>
    </row>
    <row r="163" outlineLevel="1">
      <c r="A163" s="150" t="s">
        <v>601</v>
      </c>
      <c r="E163" s="145"/>
    </row>
    <row r="164" outlineLevel="1">
      <c r="A164" s="150" t="s">
        <v>602</v>
      </c>
      <c r="E164" s="145"/>
    </row>
    <row r="165" outlineLevel="1">
      <c r="A165" s="150" t="s">
        <v>603</v>
      </c>
      <c r="E165" s="145"/>
    </row>
    <row r="166" outlineLevel="1">
      <c r="A166" s="150" t="s">
        <v>604</v>
      </c>
      <c r="E166" s="145"/>
    </row>
    <row r="167" outlineLevel="1">
      <c r="A167" s="150" t="s">
        <v>605</v>
      </c>
      <c r="E167" s="145"/>
    </row>
    <row r="168" outlineLevel="1">
      <c r="A168" s="150" t="s">
        <v>606</v>
      </c>
      <c r="E168" s="145"/>
    </row>
    <row r="169" customHeight="1">
      <c r="A169" s="161"/>
      <c r="B169" s="162" t="s">
        <v>607</v>
      </c>
      <c r="C169" s="161" t="s">
        <v>459</v>
      </c>
      <c r="D169" s="161" t="s">
        <v>460</v>
      </c>
      <c r="E169" s="168"/>
      <c r="F169" s="163" t="s">
        <v>427</v>
      </c>
      <c r="G169" s="163"/>
    </row>
    <row r="170">
      <c r="A170" s="150" t="s">
        <v>608</v>
      </c>
      <c r="B170" s="172" t="s">
        <v>2601</v>
      </c>
      <c r="C170" s="184">
        <v>0.56806212</v>
      </c>
      <c r="D170" s="184" t="str">
        <f>IF(C170="","","ND2")</f>
        <v>ND2</v>
      </c>
      <c r="E170" s="185"/>
      <c r="F170" s="184">
        <f>IF(C170="","",C170)</f>
        <v>0.56806212</v>
      </c>
    </row>
    <row r="171">
      <c r="A171" s="150" t="s">
        <v>610</v>
      </c>
      <c r="B171" s="172" t="s">
        <v>2602</v>
      </c>
      <c r="C171" s="184">
        <v>0.21646154</v>
      </c>
      <c r="D171" s="184" t="str">
        <f>IF(C171="","","ND2")</f>
        <v>ND2</v>
      </c>
      <c r="E171" s="185"/>
      <c r="F171" s="184">
        <f>IF(C171="","",C171)</f>
        <v>0.21646154</v>
      </c>
    </row>
    <row r="172">
      <c r="A172" s="150" t="s">
        <v>612</v>
      </c>
      <c r="B172" s="172" t="s">
        <v>2603</v>
      </c>
      <c r="C172" s="184">
        <v>0.06610727</v>
      </c>
      <c r="D172" s="184" t="str">
        <f>IF(C172="","","ND2")</f>
        <v>ND2</v>
      </c>
      <c r="E172" s="184"/>
      <c r="F172" s="184">
        <f>IF(C172="","",C172)</f>
        <v>0.06610727</v>
      </c>
    </row>
    <row r="173">
      <c r="A173" s="150" t="s">
        <v>614</v>
      </c>
      <c r="B173" s="172" t="s">
        <v>2604</v>
      </c>
      <c r="C173" s="184">
        <v>0.03133733</v>
      </c>
      <c r="D173" s="184" t="str">
        <f>IF(C173="","","ND2")</f>
        <v>ND2</v>
      </c>
      <c r="E173" s="184"/>
      <c r="F173" s="184">
        <f>IF(C173="","",C173)</f>
        <v>0.03133733</v>
      </c>
    </row>
    <row r="174">
      <c r="A174" s="150" t="s">
        <v>616</v>
      </c>
      <c r="B174" s="172" t="s">
        <v>2605</v>
      </c>
      <c r="C174" s="184">
        <v>0.11803174</v>
      </c>
      <c r="D174" s="184" t="str">
        <f>IF(C174="","","ND2")</f>
        <v>ND2</v>
      </c>
      <c r="E174" s="184"/>
      <c r="F174" s="184">
        <f>IF(C174="","",C174)</f>
        <v>0.11803174</v>
      </c>
    </row>
    <row r="175" outlineLevel="1">
      <c r="A175" s="150" t="s">
        <v>618</v>
      </c>
      <c r="B175" s="169" t="s">
        <v>2597</v>
      </c>
      <c r="C175" s="184">
        <v>0</v>
      </c>
      <c r="D175" s="184"/>
      <c r="E175" s="184"/>
      <c r="F175" s="184"/>
    </row>
    <row r="176" outlineLevel="1">
      <c r="A176" s="150" t="s">
        <v>619</v>
      </c>
      <c r="B176" s="169"/>
      <c r="C176" s="184"/>
      <c r="D176" s="184"/>
      <c r="E176" s="184"/>
      <c r="F176" s="184"/>
    </row>
    <row r="177" outlineLevel="1">
      <c r="A177" s="150" t="s">
        <v>620</v>
      </c>
      <c r="B177" s="172"/>
      <c r="C177" s="184"/>
      <c r="D177" s="184"/>
      <c r="E177" s="184"/>
      <c r="F177" s="184"/>
    </row>
    <row r="178" outlineLevel="1">
      <c r="A178" s="150" t="s">
        <v>621</v>
      </c>
      <c r="B178" s="172"/>
      <c r="C178" s="184"/>
      <c r="D178" s="184"/>
      <c r="E178" s="184"/>
      <c r="F178" s="184"/>
    </row>
    <row r="179" customHeight="1">
      <c r="A179" s="161"/>
      <c r="B179" s="162" t="s">
        <v>622</v>
      </c>
      <c r="C179" s="161" t="s">
        <v>459</v>
      </c>
      <c r="D179" s="161" t="s">
        <v>460</v>
      </c>
      <c r="E179" s="168"/>
      <c r="F179" s="163" t="s">
        <v>427</v>
      </c>
      <c r="G179" s="163"/>
    </row>
    <row r="180">
      <c r="A180" s="150" t="s">
        <v>623</v>
      </c>
      <c r="B180" s="150" t="s">
        <v>624</v>
      </c>
      <c r="C180" s="184">
        <v>0</v>
      </c>
      <c r="D180" s="184" t="str">
        <f>IF(C180="","","ND2")</f>
        <v>ND2</v>
      </c>
      <c r="E180" s="185"/>
      <c r="F180" s="184">
        <f>IF(C180="","",C180)</f>
        <v>0</v>
      </c>
    </row>
    <row r="181" outlineLevel="1">
      <c r="A181" s="150" t="s">
        <v>625</v>
      </c>
      <c r="B181" s="173"/>
      <c r="C181" s="184"/>
      <c r="D181" s="184"/>
      <c r="E181" s="185"/>
      <c r="F181" s="184"/>
    </row>
    <row r="182" outlineLevel="1">
      <c r="A182" s="150" t="s">
        <v>626</v>
      </c>
      <c r="B182" s="173"/>
      <c r="C182" s="184"/>
      <c r="D182" s="184"/>
      <c r="E182" s="185"/>
      <c r="F182" s="184"/>
    </row>
    <row r="183" outlineLevel="1">
      <c r="A183" s="150" t="s">
        <v>627</v>
      </c>
      <c r="B183" s="173"/>
      <c r="C183" s="184"/>
      <c r="D183" s="184"/>
      <c r="E183" s="185"/>
      <c r="F183" s="184"/>
    </row>
    <row r="184" outlineLevel="1">
      <c r="A184" s="150" t="s">
        <v>628</v>
      </c>
      <c r="B184" s="173"/>
      <c r="C184" s="184"/>
      <c r="D184" s="184"/>
      <c r="E184" s="185"/>
      <c r="F184" s="184"/>
    </row>
    <row r="185" ht="18.75">
      <c r="A185" s="174"/>
      <c r="B185" s="175" t="s">
        <v>424</v>
      </c>
      <c r="C185" s="174"/>
      <c r="D185" s="174"/>
      <c r="E185" s="174"/>
      <c r="F185" s="176"/>
      <c r="G185" s="176"/>
    </row>
    <row r="186" customHeight="1">
      <c r="A186" s="161"/>
      <c r="B186" s="162" t="s">
        <v>629</v>
      </c>
      <c r="C186" s="161" t="s">
        <v>630</v>
      </c>
      <c r="D186" s="161" t="s">
        <v>631</v>
      </c>
      <c r="E186" s="168"/>
      <c r="F186" s="161" t="s">
        <v>459</v>
      </c>
      <c r="G186" s="161" t="s">
        <v>632</v>
      </c>
    </row>
    <row r="187">
      <c r="A187" s="150" t="s">
        <v>633</v>
      </c>
      <c r="B187" s="171" t="s">
        <v>634</v>
      </c>
      <c r="C187" s="215">
        <v>259.63224994052354</v>
      </c>
      <c r="E187" s="177"/>
      <c r="F187" s="178"/>
      <c r="G187" s="178"/>
    </row>
    <row r="188">
      <c r="A188" s="177"/>
      <c r="B188" s="179"/>
      <c r="C188" s="177"/>
      <c r="D188" s="177"/>
      <c r="E188" s="177"/>
      <c r="F188" s="178"/>
      <c r="G188" s="178"/>
    </row>
    <row r="189">
      <c r="B189" s="171" t="s">
        <v>635</v>
      </c>
      <c r="C189" s="177"/>
      <c r="D189" s="177"/>
      <c r="E189" s="177"/>
      <c r="F189" s="178"/>
      <c r="G189" s="178"/>
    </row>
    <row r="190">
      <c r="A190" s="150" t="s">
        <v>636</v>
      </c>
      <c r="B190" s="171" t="s">
        <v>2606</v>
      </c>
      <c r="C190" s="215">
        <v>6.42345344</v>
      </c>
      <c r="D190" s="218">
        <v>413</v>
      </c>
      <c r="E190" s="177"/>
      <c r="F190" s="214">
        <f>IF($C$214=0,"",IF(C190="[for completion]","",IF(C190="","",C190/$C$214)))</f>
        <v>0.00085551311636592592</v>
      </c>
      <c r="G190" s="214">
        <f>IF($D$214=0,"",IF(D190="[for completion]","",IF(D190="","",D190/$D$214)))</f>
        <v>0.014281268370275598</v>
      </c>
    </row>
    <row r="191">
      <c r="A191" s="150" t="s">
        <v>637</v>
      </c>
      <c r="B191" s="171" t="s">
        <v>2607</v>
      </c>
      <c r="C191" s="215">
        <v>22.53340297</v>
      </c>
      <c r="D191" s="218">
        <v>576</v>
      </c>
      <c r="E191" s="177"/>
      <c r="F191" s="214">
        <f>IF($C$214=0,"",IF(C191="[for completion]","",IF(C191="","",C191/$C$214)))</f>
        <v>0.0030011304631164118</v>
      </c>
      <c r="G191" s="214">
        <f>IF($D$214=0,"",IF(D191="[for completion]","",IF(D191="","",D191/$D$214)))</f>
        <v>0.019917701165323834</v>
      </c>
    </row>
    <row r="192">
      <c r="A192" s="150" t="s">
        <v>638</v>
      </c>
      <c r="B192" s="171" t="s">
        <v>2608</v>
      </c>
      <c r="C192" s="215">
        <v>41.3088428</v>
      </c>
      <c r="D192" s="218">
        <v>648</v>
      </c>
      <c r="E192" s="177"/>
      <c r="F192" s="214">
        <f>IF($C$214=0,"",IF(C192="[for completion]","",IF(C192="","",C192/$C$214)))</f>
        <v>0.0055017534052987762</v>
      </c>
      <c r="G192" s="214">
        <f>IF($D$214=0,"",IF(D192="[for completion]","",IF(D192="","",D192/$D$214)))</f>
        <v>0.022407413810989315</v>
      </c>
    </row>
    <row r="193">
      <c r="A193" s="150" t="s">
        <v>639</v>
      </c>
      <c r="B193" s="171" t="s">
        <v>2609</v>
      </c>
      <c r="C193" s="215">
        <v>84.31024</v>
      </c>
      <c r="D193" s="218">
        <v>935</v>
      </c>
      <c r="E193" s="177"/>
      <c r="F193" s="214">
        <f>IF($C$214=0,"",IF(C193="[for completion]","",IF(C193="","",C193/$C$214)))</f>
        <v>0.011228931109674102</v>
      </c>
      <c r="G193" s="214">
        <f>IF($D$214=0,"",IF(D193="[for completion]","",IF(D193="","",D193/$D$214)))</f>
        <v>0.032331685051350326</v>
      </c>
    </row>
    <row r="194">
      <c r="A194" s="150" t="s">
        <v>640</v>
      </c>
      <c r="B194" s="171" t="s">
        <v>2610</v>
      </c>
      <c r="C194" s="215">
        <v>429.5226155</v>
      </c>
      <c r="D194" s="218">
        <v>3319</v>
      </c>
      <c r="E194" s="177"/>
      <c r="F194" s="214">
        <f>IF($C$214=0,"",IF(C194="[for completion]","",IF(C194="","",C194/$C$214)))</f>
        <v>0.057206335309880958</v>
      </c>
      <c r="G194" s="214">
        <f>IF($D$214=0,"",IF(D194="[for completion]","",IF(D194="","",D194/$D$214)))</f>
        <v>0.11476883709671842</v>
      </c>
    </row>
    <row r="195">
      <c r="A195" s="150" t="s">
        <v>641</v>
      </c>
      <c r="B195" s="171" t="s">
        <v>2611</v>
      </c>
      <c r="C195" s="215">
        <v>954.74484867</v>
      </c>
      <c r="D195" s="218">
        <v>5422</v>
      </c>
      <c r="E195" s="177"/>
      <c r="F195" s="214">
        <f>IF($C$214=0,"",IF(C195="[for completion]","",IF(C195="","",C195/$C$214)))</f>
        <v>0.12715850569315965</v>
      </c>
      <c r="G195" s="214">
        <f>IF($D$214=0,"",IF(D195="[for completion]","",IF(D195="","",D195/$D$214)))</f>
        <v>0.18748919395553096</v>
      </c>
    </row>
    <row r="196">
      <c r="A196" s="150" t="s">
        <v>642</v>
      </c>
      <c r="B196" s="171" t="s">
        <v>2612</v>
      </c>
      <c r="C196" s="215">
        <v>1169.16083699</v>
      </c>
      <c r="D196" s="218">
        <v>5190</v>
      </c>
      <c r="E196" s="177"/>
      <c r="F196" s="214">
        <f>IF($C$214=0,"",IF(C196="[for completion]","",IF(C196="","",C196/$C$214)))</f>
        <v>0.1557156816857552</v>
      </c>
      <c r="G196" s="214">
        <f>IF($D$214=0,"",IF(D196="[for completion]","",IF(D196="","",D196/$D$214)))</f>
        <v>0.17946678654171996</v>
      </c>
    </row>
    <row r="197">
      <c r="A197" s="150" t="s">
        <v>643</v>
      </c>
      <c r="B197" s="171" t="s">
        <v>2613</v>
      </c>
      <c r="C197" s="215">
        <v>1065.41927959</v>
      </c>
      <c r="D197" s="218">
        <v>3884</v>
      </c>
      <c r="E197" s="177"/>
      <c r="F197" s="214">
        <f>IF($C$214=0,"",IF(C197="[for completion]","",IF(C197="","",C197/$C$214)))</f>
        <v>0.14189877402121881</v>
      </c>
      <c r="G197" s="214">
        <f>IF($D$214=0,"",IF(D197="[for completion]","",IF(D197="","",D197/$D$214)))</f>
        <v>0.13430616549673224</v>
      </c>
    </row>
    <row r="198">
      <c r="A198" s="150" t="s">
        <v>644</v>
      </c>
      <c r="B198" s="171" t="s">
        <v>2614</v>
      </c>
      <c r="C198" s="215">
        <v>877.20907215</v>
      </c>
      <c r="D198" s="218">
        <v>2708</v>
      </c>
      <c r="E198" s="177"/>
      <c r="F198" s="214">
        <f>IF($C$214=0,"",IF(C198="[for completion]","",IF(C198="","",C198/$C$214)))</f>
        <v>0.11683183727093518</v>
      </c>
      <c r="G198" s="214">
        <f>IF($D$214=0,"",IF(D198="[for completion]","",IF(D198="","",D198/$D$214)))</f>
        <v>0.093640858950862757</v>
      </c>
    </row>
    <row r="199">
      <c r="A199" s="150" t="s">
        <v>645</v>
      </c>
      <c r="B199" s="171" t="s">
        <v>2615</v>
      </c>
      <c r="C199" s="215">
        <v>714.59373383</v>
      </c>
      <c r="D199" s="218">
        <v>1914</v>
      </c>
      <c r="E199" s="171"/>
      <c r="F199" s="214">
        <f>IF($C$214=0,"",IF(C199="[for completion]","",IF(C199="","",C199/$C$214)))</f>
        <v>0.095173774959979515</v>
      </c>
      <c r="G199" s="214">
        <f>IF($D$214=0,"",IF(D199="[for completion]","",IF(D199="","",D199/$D$214)))</f>
        <v>0.066184861163940664</v>
      </c>
    </row>
    <row r="200">
      <c r="A200" s="150" t="s">
        <v>646</v>
      </c>
      <c r="B200" s="171" t="s">
        <v>2616</v>
      </c>
      <c r="C200" s="215">
        <v>512.30859748</v>
      </c>
      <c r="D200" s="218">
        <v>1208</v>
      </c>
      <c r="E200" s="171"/>
      <c r="F200" s="214">
        <f>IF($C$214=0,"",IF(C200="[for completion]","",IF(C200="","",C200/$C$214)))</f>
        <v>0.06823225681716337</v>
      </c>
      <c r="G200" s="214">
        <f>IF($D$214=0,"",IF(D200="[for completion]","",IF(D200="","",D200/$D$214)))</f>
        <v>0.0417718454994986</v>
      </c>
    </row>
    <row r="201">
      <c r="A201" s="150" t="s">
        <v>647</v>
      </c>
      <c r="B201" s="171" t="s">
        <v>2617</v>
      </c>
      <c r="C201" s="215">
        <v>363.70178035</v>
      </c>
      <c r="D201" s="218">
        <v>767</v>
      </c>
      <c r="E201" s="171"/>
      <c r="F201" s="214">
        <f>IF($C$214=0,"",IF(C201="[for completion]","",IF(C201="","",C201/$C$214)))</f>
        <v>0.048439931330001816</v>
      </c>
      <c r="G201" s="214">
        <f>IF($D$214=0,"",IF(D201="[for completion]","",IF(D201="","",D201/$D$214)))</f>
        <v>0.026522355544797538</v>
      </c>
    </row>
    <row r="202">
      <c r="A202" s="150" t="s">
        <v>648</v>
      </c>
      <c r="B202" s="171" t="s">
        <v>2618</v>
      </c>
      <c r="C202" s="215">
        <v>250.77006453</v>
      </c>
      <c r="D202" s="218">
        <v>479</v>
      </c>
      <c r="E202" s="171"/>
      <c r="F202" s="214">
        <f>IF($C$214=0,"",IF(C202="[for completion]","",IF(C202="","",C202/$C$214)))</f>
        <v>0.033399024590321409</v>
      </c>
      <c r="G202" s="214">
        <f>IF($D$214=0,"",IF(D202="[for completion]","",IF(D202="","",D202/$D$214)))</f>
        <v>0.016563504962135621</v>
      </c>
    </row>
    <row r="203">
      <c r="A203" s="150" t="s">
        <v>649</v>
      </c>
      <c r="B203" s="171" t="s">
        <v>2619</v>
      </c>
      <c r="C203" s="215">
        <v>244.09369807</v>
      </c>
      <c r="D203" s="218">
        <v>424</v>
      </c>
      <c r="E203" s="171"/>
      <c r="F203" s="214">
        <f>IF($C$214=0,"",IF(C203="[for completion]","",IF(C203="","",C203/$C$214)))</f>
        <v>0.032509827038016026</v>
      </c>
      <c r="G203" s="214">
        <f>IF($D$214=0,"",IF(D203="[for completion]","",IF(D203="","",D203/$D$214)))</f>
        <v>0.014661641135585601</v>
      </c>
    </row>
    <row r="204">
      <c r="A204" s="150" t="s">
        <v>650</v>
      </c>
      <c r="B204" s="171" t="s">
        <v>2620</v>
      </c>
      <c r="C204" s="215">
        <v>168.19328885</v>
      </c>
      <c r="D204" s="218">
        <v>269</v>
      </c>
      <c r="E204" s="171"/>
      <c r="F204" s="214">
        <f>IF($C$214=0,"",IF(C204="[for completion]","",IF(C204="","",C204/$C$214)))</f>
        <v>0.022400966402256327</v>
      </c>
      <c r="G204" s="214">
        <f>IF($D$214=0,"",IF(D204="[for completion]","",IF(D204="","",D204/$D$214)))</f>
        <v>0.0093018430789446379</v>
      </c>
    </row>
    <row r="205">
      <c r="A205" s="150" t="s">
        <v>651</v>
      </c>
      <c r="B205" s="171" t="s">
        <v>2621</v>
      </c>
      <c r="C205" s="215">
        <v>116.2117363</v>
      </c>
      <c r="D205" s="218">
        <v>172</v>
      </c>
      <c r="F205" s="214">
        <f>IF($C$214=0,"",IF(C205="[for completion]","",IF(C205="","",C205/$C$214)))</f>
        <v>0.015477759060445247</v>
      </c>
      <c r="G205" s="214">
        <f>IF($D$214=0,"",IF(D205="[for completion]","",IF(D205="","",D205/$D$214)))</f>
        <v>0.0059476468757564231</v>
      </c>
    </row>
    <row r="206">
      <c r="A206" s="150" t="s">
        <v>652</v>
      </c>
      <c r="B206" s="171" t="s">
        <v>2622</v>
      </c>
      <c r="C206" s="215">
        <v>118.59115467</v>
      </c>
      <c r="D206" s="218">
        <v>164</v>
      </c>
      <c r="E206" s="166"/>
      <c r="F206" s="214">
        <f>IF($C$214=0,"",IF(C206="[for completion]","",IF(C206="","",C206/$C$214)))</f>
        <v>0.015794663922272505</v>
      </c>
      <c r="G206" s="214">
        <f>IF($D$214=0,"",IF(D206="[for completion]","",IF(D206="","",D206/$D$214)))</f>
        <v>0.0056710121373491473</v>
      </c>
    </row>
    <row r="207">
      <c r="A207" s="150" t="s">
        <v>653</v>
      </c>
      <c r="B207" s="171" t="s">
        <v>2623</v>
      </c>
      <c r="C207" s="215">
        <v>89.00080958</v>
      </c>
      <c r="D207" s="218">
        <v>115</v>
      </c>
      <c r="E207" s="166"/>
      <c r="F207" s="214">
        <f>IF($C$214=0,"",IF(C207="[for completion]","",IF(C207="","",C207/$C$214)))</f>
        <v>0.0118536486134904</v>
      </c>
      <c r="G207" s="214">
        <f>IF($D$214=0,"",IF(D207="[for completion]","",IF(D207="","",D207/$D$214)))</f>
        <v>0.003976624364604585</v>
      </c>
    </row>
    <row r="208">
      <c r="A208" s="150" t="s">
        <v>654</v>
      </c>
      <c r="B208" s="171" t="s">
        <v>2624</v>
      </c>
      <c r="C208" s="215">
        <v>73.4741801</v>
      </c>
      <c r="D208" s="218">
        <v>89</v>
      </c>
      <c r="E208" s="166"/>
      <c r="F208" s="214">
        <f>IF($C$214=0,"",IF(C208="[for completion]","",IF(C208="","",C208/$C$214)))</f>
        <v>0.0097857212443315054</v>
      </c>
      <c r="G208" s="214">
        <f>IF($D$214=0,"",IF(D208="[for completion]","",IF(D208="","",D208/$D$214)))</f>
        <v>0.00307756146478094</v>
      </c>
    </row>
    <row r="209">
      <c r="A209" s="150" t="s">
        <v>655</v>
      </c>
      <c r="B209" s="171" t="s">
        <v>2625</v>
      </c>
      <c r="C209" s="215">
        <v>69.24427901</v>
      </c>
      <c r="D209" s="218">
        <v>79</v>
      </c>
      <c r="E209" s="166"/>
      <c r="F209" s="214">
        <f>IF($C$214=0,"",IF(C209="[for completion]","",IF(C209="","",C209/$C$214)))</f>
        <v>0.00922235826564297</v>
      </c>
      <c r="G209" s="214">
        <f>IF($D$214=0,"",IF(D209="[for completion]","",IF(D209="","",D209/$D$214)))</f>
        <v>0.0027317680417718454</v>
      </c>
    </row>
    <row r="210">
      <c r="A210" s="150" t="s">
        <v>656</v>
      </c>
      <c r="B210" s="171" t="s">
        <v>2626</v>
      </c>
      <c r="C210" s="215">
        <v>57.30901931</v>
      </c>
      <c r="D210" s="218">
        <v>62</v>
      </c>
      <c r="E210" s="166"/>
      <c r="F210" s="214">
        <f>IF($C$214=0,"",IF(C210="[for completion]","",IF(C210="","",C210/$C$214)))</f>
        <v>0.0076327505389021891</v>
      </c>
      <c r="G210" s="214">
        <f>IF($D$214=0,"",IF(D210="[for completion]","",IF(D210="","",D210/$D$214)))</f>
        <v>0.0021439192226563853</v>
      </c>
    </row>
    <row r="211">
      <c r="A211" s="150" t="s">
        <v>657</v>
      </c>
      <c r="B211" s="171" t="s">
        <v>2627</v>
      </c>
      <c r="C211" s="215">
        <v>80.18010184</v>
      </c>
      <c r="D211" s="218">
        <v>82</v>
      </c>
      <c r="E211" s="166"/>
      <c r="F211" s="214">
        <f>IF($C$214=0,"",IF(C211="[for completion]","",IF(C211="","",C211/$C$214)))</f>
        <v>0.010678855141771793</v>
      </c>
      <c r="G211" s="214">
        <f>IF($D$214=0,"",IF(D211="[for completion]","",IF(D211="","",D211/$D$214)))</f>
        <v>0.0028355060686745736</v>
      </c>
    </row>
    <row r="212">
      <c r="A212" s="150" t="s">
        <v>658</v>
      </c>
      <c r="B212" s="171" t="s">
        <v>2628</v>
      </c>
      <c r="C212" s="215">
        <v>0</v>
      </c>
      <c r="D212" s="218">
        <v>0</v>
      </c>
      <c r="E212" s="166"/>
      <c r="F212" s="214">
        <f>IF($C$214=0,"",IF(C212="[for completion]","",IF(C212="","",C212/$C$214)))</f>
        <v>0</v>
      </c>
      <c r="G212" s="214">
        <f>IF($D$214=0,"",IF(D212="[for completion]","",IF(D212="","",D212/$D$214)))</f>
        <v>0</v>
      </c>
    </row>
    <row r="213">
      <c r="A213" s="150" t="s">
        <v>659</v>
      </c>
      <c r="B213" s="171"/>
      <c r="C213" s="215"/>
      <c r="D213" s="218"/>
      <c r="E213" s="166"/>
      <c r="F213" s="214" t="str">
        <f>IF($C$214=0,"",IF(C213="[for completion]","",IF(C213="","",C213/$C$214)))</f>
        <v/>
      </c>
      <c r="G213" s="214" t="str">
        <f>IF($D$214=0,"",IF(D213="[for completion]","",IF(D213="","",D213/$D$214)))</f>
        <v/>
      </c>
    </row>
    <row r="214">
      <c r="A214" s="150" t="s">
        <v>660</v>
      </c>
      <c r="B214" s="180" t="s">
        <v>99</v>
      </c>
      <c r="C214" s="221">
        <f>SUM(C190:C213)</f>
        <v>7508.3050360299994</v>
      </c>
      <c r="D214" s="219">
        <f>SUM(D190:D213)</f>
        <v>28919</v>
      </c>
      <c r="E214" s="166"/>
      <c r="F214" s="220">
        <f>SUM(F190:F213)</f>
        <v>0.99999999999999989</v>
      </c>
      <c r="G214" s="220">
        <f>SUM(G190:G213)</f>
        <v>0.99999999999999978</v>
      </c>
    </row>
    <row r="215" customHeight="1">
      <c r="A215" s="161"/>
      <c r="B215" s="333" t="s">
        <v>661</v>
      </c>
      <c r="C215" s="161" t="s">
        <v>630</v>
      </c>
      <c r="D215" s="161" t="s">
        <v>631</v>
      </c>
      <c r="E215" s="168"/>
      <c r="F215" s="161" t="s">
        <v>459</v>
      </c>
      <c r="G215" s="161" t="s">
        <v>632</v>
      </c>
    </row>
    <row r="216">
      <c r="A216" s="150" t="s">
        <v>662</v>
      </c>
      <c r="B216" s="150" t="s">
        <v>663</v>
      </c>
      <c r="C216" s="184">
        <v>0.79607178</v>
      </c>
      <c r="F216" s="217"/>
      <c r="G216" s="217"/>
    </row>
    <row r="217">
      <c r="F217" s="217"/>
      <c r="G217" s="217"/>
    </row>
    <row r="218">
      <c r="B218" s="171" t="s">
        <v>664</v>
      </c>
      <c r="F218" s="217"/>
      <c r="G218" s="217"/>
    </row>
    <row r="219">
      <c r="A219" s="150" t="s">
        <v>665</v>
      </c>
      <c r="B219" s="150" t="s">
        <v>2629</v>
      </c>
      <c r="C219" s="215">
        <v>421.36606527</v>
      </c>
      <c r="D219" s="218">
        <v>3958</v>
      </c>
      <c r="F219" s="214">
        <f>IF($C$227=0,"",IF(C219="[for completion]","",C219/$C$227))</f>
        <v>0.056119998221702022</v>
      </c>
      <c r="G219" s="214">
        <f>IF($D$227=0,"",IF(D219="[for completion]","",D219/$D$227))</f>
        <v>0.13686503682699955</v>
      </c>
    </row>
    <row r="220">
      <c r="A220" s="150" t="s">
        <v>667</v>
      </c>
      <c r="B220" s="150" t="s">
        <v>2630</v>
      </c>
      <c r="C220" s="215">
        <v>371.47604374</v>
      </c>
      <c r="D220" s="218">
        <v>1923</v>
      </c>
      <c r="F220" s="214">
        <f>IF($C$227=0,"",IF(C220="[for completion]","",C220/$C$227))</f>
        <v>0.049475353219854953</v>
      </c>
      <c r="G220" s="214">
        <f>IF($D$227=0,"",IF(D220="[for completion]","",D220/$D$227))</f>
        <v>0.066496075244648845</v>
      </c>
    </row>
    <row r="221">
      <c r="A221" s="150" t="s">
        <v>669</v>
      </c>
      <c r="B221" s="150" t="s">
        <v>2631</v>
      </c>
      <c r="C221" s="215">
        <v>502.55642724</v>
      </c>
      <c r="D221" s="218">
        <v>2207</v>
      </c>
      <c r="F221" s="214">
        <f>IF($C$227=0,"",IF(C221="[for completion]","",C221/$C$227))</f>
        <v>0.066933405719185532</v>
      </c>
      <c r="G221" s="214">
        <f>IF($D$227=0,"",IF(D221="[for completion]","",D221/$D$227))</f>
        <v>0.07631660845810713</v>
      </c>
    </row>
    <row r="222">
      <c r="A222" s="150" t="s">
        <v>671</v>
      </c>
      <c r="B222" s="150" t="s">
        <v>2632</v>
      </c>
      <c r="C222" s="215">
        <v>749.18283175</v>
      </c>
      <c r="D222" s="218">
        <v>2889</v>
      </c>
      <c r="F222" s="214">
        <f>IF($C$227=0,"",IF(C222="[for completion]","",C222/$C$227))</f>
        <v>0.099780553421165846</v>
      </c>
      <c r="G222" s="214">
        <f>IF($D$227=0,"",IF(D222="[for completion]","",D222/$D$227))</f>
        <v>0.099899719907327364</v>
      </c>
    </row>
    <row r="223">
      <c r="A223" s="150" t="s">
        <v>673</v>
      </c>
      <c r="B223" s="150" t="s">
        <v>2633</v>
      </c>
      <c r="C223" s="215">
        <v>1105.0989382</v>
      </c>
      <c r="D223" s="218">
        <v>3843</v>
      </c>
      <c r="F223" s="214">
        <f>IF($C$227=0,"",IF(C223="[for completion]","",C223/$C$227))</f>
        <v>0.14718354314282345</v>
      </c>
      <c r="G223" s="214">
        <f>IF($D$227=0,"",IF(D223="[for completion]","",D223/$D$227))</f>
        <v>0.13288841246239497</v>
      </c>
    </row>
    <row r="224">
      <c r="A224" s="150" t="s">
        <v>675</v>
      </c>
      <c r="B224" s="150" t="s">
        <v>2634</v>
      </c>
      <c r="C224" s="215">
        <v>1513.63519874</v>
      </c>
      <c r="D224" s="218">
        <v>5104</v>
      </c>
      <c r="F224" s="214">
        <f>IF($C$227=0,"",IF(C224="[for completion]","",C224/$C$227))</f>
        <v>0.20159479289620488</v>
      </c>
      <c r="G224" s="214">
        <f>IF($D$227=0,"",IF(D224="[for completion]","",D224/$D$227))</f>
        <v>0.17649296310384177</v>
      </c>
    </row>
    <row r="225">
      <c r="A225" s="150" t="s">
        <v>677</v>
      </c>
      <c r="B225" s="150" t="s">
        <v>2635</v>
      </c>
      <c r="C225" s="215">
        <v>1926.17031984</v>
      </c>
      <c r="D225" s="218">
        <v>6388</v>
      </c>
      <c r="F225" s="214">
        <f>IF($C$227=0,"",IF(C225="[for completion]","",C225/$C$227))</f>
        <v>0.25653863429854179</v>
      </c>
      <c r="G225" s="214">
        <f>IF($D$227=0,"",IF(D225="[for completion]","",D225/$D$227))</f>
        <v>0.22089283861820949</v>
      </c>
    </row>
    <row r="226">
      <c r="A226" s="150" t="s">
        <v>679</v>
      </c>
      <c r="B226" s="150" t="s">
        <v>680</v>
      </c>
      <c r="C226" s="215">
        <v>918.81921125</v>
      </c>
      <c r="D226" s="218">
        <v>2607</v>
      </c>
      <c r="F226" s="214">
        <f>IF($C$227=0,"",IF(C226="[for completion]","",C226/$C$227))</f>
        <v>0.12237371908052148</v>
      </c>
      <c r="G226" s="214">
        <f>IF($D$227=0,"",IF(D226="[for completion]","",D226/$D$227))</f>
        <v>0.0901483453784709</v>
      </c>
    </row>
    <row r="227">
      <c r="A227" s="150" t="s">
        <v>681</v>
      </c>
      <c r="B227" s="180" t="s">
        <v>99</v>
      </c>
      <c r="C227" s="215">
        <f>SUM(C219:C226)</f>
        <v>7508.30503603</v>
      </c>
      <c r="D227" s="218">
        <f>SUM(D219:D226)</f>
        <v>28919</v>
      </c>
      <c r="F227" s="184">
        <f>SUM(F219:F226)</f>
        <v>0.99999999999999989</v>
      </c>
      <c r="G227" s="184">
        <f>SUM(G219:G226)</f>
        <v>1</v>
      </c>
    </row>
    <row r="228" outlineLevel="1">
      <c r="A228" s="150" t="s">
        <v>682</v>
      </c>
      <c r="B228" s="167" t="s">
        <v>2636</v>
      </c>
      <c r="C228" s="215">
        <v>834.9252364</v>
      </c>
      <c r="D228" s="218">
        <v>2349</v>
      </c>
      <c r="F228" s="214">
        <f>IF($C$227=0,"",IF(C228="[for completion]","",C228/$C$227))</f>
        <v>0.11120022859932512</v>
      </c>
      <c r="G228" s="214">
        <f>IF($D$227=0,"",IF(D228="[for completion]","",D228/$D$227))</f>
        <v>0.081226875064836265</v>
      </c>
    </row>
    <row r="229" outlineLevel="1">
      <c r="A229" s="150" t="s">
        <v>684</v>
      </c>
      <c r="B229" s="167" t="s">
        <v>2637</v>
      </c>
      <c r="C229" s="215">
        <v>52.24677972</v>
      </c>
      <c r="D229" s="218">
        <v>171</v>
      </c>
      <c r="F229" s="214">
        <f>IF($C$227=0,"",IF(C229="[for completion]","",C229/$C$227))</f>
        <v>0.0069585318483045234</v>
      </c>
      <c r="G229" s="214">
        <f>IF($D$227=0,"",IF(D229="[for completion]","",D229/$D$227))</f>
        <v>0.0059130675334555134</v>
      </c>
    </row>
    <row r="230" outlineLevel="1">
      <c r="A230" s="150" t="s">
        <v>686</v>
      </c>
      <c r="B230" s="167" t="s">
        <v>2638</v>
      </c>
      <c r="C230" s="215">
        <v>11.97757273</v>
      </c>
      <c r="D230" s="218">
        <v>37</v>
      </c>
      <c r="F230" s="214">
        <f>IF($C$227=0,"",IF(C230="[for completion]","",C230/$C$227))</f>
        <v>0.0015952432236734371</v>
      </c>
      <c r="G230" s="214">
        <f>IF($D$227=0,"",IF(D230="[for completion]","",D230/$D$227))</f>
        <v>0.0012794356651336491</v>
      </c>
    </row>
    <row r="231" outlineLevel="1">
      <c r="A231" s="150" t="s">
        <v>688</v>
      </c>
      <c r="B231" s="167" t="s">
        <v>2639</v>
      </c>
      <c r="C231" s="215">
        <v>9.01182335</v>
      </c>
      <c r="D231" s="218">
        <v>25</v>
      </c>
      <c r="F231" s="214">
        <f>IF($C$227=0,"",IF(C231="[for completion]","",C231/$C$227))</f>
        <v>0.0012002473669829724</v>
      </c>
      <c r="G231" s="214">
        <f>IF($D$227=0,"",IF(D231="[for completion]","",D231/$D$227))</f>
        <v>0.000864483557522736</v>
      </c>
    </row>
    <row r="232" outlineLevel="1">
      <c r="A232" s="150" t="s">
        <v>690</v>
      </c>
      <c r="B232" s="167" t="s">
        <v>2640</v>
      </c>
      <c r="C232" s="215">
        <v>3.29281018</v>
      </c>
      <c r="D232" s="218">
        <v>9</v>
      </c>
      <c r="F232" s="214">
        <f>IF($C$227=0,"",IF(C232="[for completion]","",C232/$C$227))</f>
        <v>0.00043855572785053844</v>
      </c>
      <c r="G232" s="214">
        <f>IF($D$227=0,"",IF(D232="[for completion]","",D232/$D$227))</f>
        <v>0.00031121408070818491</v>
      </c>
    </row>
    <row r="233" outlineLevel="1">
      <c r="A233" s="150" t="s">
        <v>692</v>
      </c>
      <c r="B233" s="167" t="s">
        <v>2641</v>
      </c>
      <c r="C233" s="215">
        <v>7.36498887</v>
      </c>
      <c r="D233" s="218">
        <v>16</v>
      </c>
      <c r="F233" s="214">
        <f>IF($C$227=0,"",IF(C233="[for completion]","",C233/$C$227))</f>
        <v>0.00098091231438490159</v>
      </c>
      <c r="G233" s="214">
        <f>IF($D$227=0,"",IF(D233="[for completion]","",D233/$D$227))</f>
        <v>0.000553269476814551</v>
      </c>
    </row>
    <row r="234" outlineLevel="1">
      <c r="A234" s="150" t="s">
        <v>694</v>
      </c>
      <c r="B234" s="167"/>
      <c r="F234" s="214"/>
      <c r="G234" s="214"/>
    </row>
    <row r="235" outlineLevel="1">
      <c r="A235" s="150" t="s">
        <v>695</v>
      </c>
      <c r="B235" s="167"/>
      <c r="F235" s="214"/>
      <c r="G235" s="214"/>
    </row>
    <row r="236" outlineLevel="1">
      <c r="A236" s="150" t="s">
        <v>696</v>
      </c>
      <c r="B236" s="167"/>
      <c r="F236" s="214"/>
      <c r="G236" s="214"/>
    </row>
    <row r="237" customHeight="1">
      <c r="A237" s="161"/>
      <c r="B237" s="333" t="s">
        <v>697</v>
      </c>
      <c r="C237" s="161" t="s">
        <v>630</v>
      </c>
      <c r="D237" s="161" t="s">
        <v>631</v>
      </c>
      <c r="E237" s="168"/>
      <c r="F237" s="161" t="s">
        <v>459</v>
      </c>
      <c r="G237" s="161" t="s">
        <v>632</v>
      </c>
    </row>
    <row r="238">
      <c r="A238" s="150" t="s">
        <v>698</v>
      </c>
      <c r="B238" s="150" t="s">
        <v>663</v>
      </c>
      <c r="C238" s="184">
        <v>0.79605876</v>
      </c>
      <c r="F238" s="217"/>
      <c r="G238" s="217"/>
    </row>
    <row r="239">
      <c r="F239" s="217"/>
      <c r="G239" s="217"/>
    </row>
    <row r="240">
      <c r="B240" s="171" t="s">
        <v>664</v>
      </c>
      <c r="F240" s="217"/>
      <c r="G240" s="217"/>
    </row>
    <row r="241">
      <c r="A241" s="150" t="s">
        <v>699</v>
      </c>
      <c r="B241" s="150" t="s">
        <v>2642</v>
      </c>
      <c r="C241" s="215">
        <v>421.36606527</v>
      </c>
      <c r="D241" s="218">
        <v>3958</v>
      </c>
      <c r="F241" s="214">
        <f>IF($C$249=0,"",IF(C241="[Mark as ND1 if not relevant]","",C241/$C$249))</f>
        <v>0.056119998221702022</v>
      </c>
      <c r="G241" s="214">
        <f>IF($D$249=0,"",IF(D241="[Mark as ND1 if not relevant]","",D241/$D$249))</f>
        <v>0.13686503682699955</v>
      </c>
    </row>
    <row r="242">
      <c r="A242" s="150" t="s">
        <v>700</v>
      </c>
      <c r="B242" s="150" t="s">
        <v>2643</v>
      </c>
      <c r="C242" s="215">
        <v>371.78104374</v>
      </c>
      <c r="D242" s="218">
        <v>1924</v>
      </c>
      <c r="F242" s="214">
        <f>IF($C$249=0,"",IF(C242="[Mark as ND1 if not relevant]","",C242/$C$249))</f>
        <v>0.049515974904580914</v>
      </c>
      <c r="G242" s="214">
        <f>IF($D$249=0,"",IF(D242="[Mark as ND1 if not relevant]","",D242/$D$249))</f>
        <v>0.066530654586949761</v>
      </c>
    </row>
    <row r="243">
      <c r="A243" s="150" t="s">
        <v>701</v>
      </c>
      <c r="B243" s="150" t="s">
        <v>2644</v>
      </c>
      <c r="C243" s="215">
        <v>502.54053197</v>
      </c>
      <c r="D243" s="218">
        <v>2206</v>
      </c>
      <c r="F243" s="214">
        <f>IF($C$249=0,"",IF(C243="[Mark as ND1 if not relevant]","",C243/$C$249))</f>
        <v>0.0669312886941148</v>
      </c>
      <c r="G243" s="214">
        <f>IF($D$249=0,"",IF(D243="[Mark as ND1 if not relevant]","",D243/$D$249))</f>
        <v>0.076282029115806213</v>
      </c>
    </row>
    <row r="244">
      <c r="A244" s="150" t="s">
        <v>702</v>
      </c>
      <c r="B244" s="150" t="s">
        <v>2645</v>
      </c>
      <c r="C244" s="215">
        <v>749.20086352</v>
      </c>
      <c r="D244" s="218">
        <v>2889</v>
      </c>
      <c r="F244" s="214">
        <f>IF($C$249=0,"",IF(C244="[Mark as ND1 if not relevant]","",C244/$C$249))</f>
        <v>0.09978295499780844</v>
      </c>
      <c r="G244" s="214">
        <f>IF($D$249=0,"",IF(D244="[Mark as ND1 if not relevant]","",D244/$D$249))</f>
        <v>0.099899719907327364</v>
      </c>
    </row>
    <row r="245">
      <c r="A245" s="150" t="s">
        <v>703</v>
      </c>
      <c r="B245" s="150" t="s">
        <v>2646</v>
      </c>
      <c r="C245" s="215">
        <v>1104.6867417</v>
      </c>
      <c r="D245" s="218">
        <v>3841</v>
      </c>
      <c r="F245" s="214">
        <f>IF($C$249=0,"",IF(C245="[Mark as ND1 if not relevant]","",C245/$C$249))</f>
        <v>0.14712864440096066</v>
      </c>
      <c r="G245" s="214">
        <f>IF($D$249=0,"",IF(D245="[Mark as ND1 if not relevant]","",D245/$D$249))</f>
        <v>0.13281925377779313</v>
      </c>
    </row>
    <row r="246">
      <c r="A246" s="150" t="s">
        <v>704</v>
      </c>
      <c r="B246" s="150" t="s">
        <v>2647</v>
      </c>
      <c r="C246" s="215">
        <v>1513.12108326</v>
      </c>
      <c r="D246" s="218">
        <v>5103</v>
      </c>
      <c r="F246" s="214">
        <f>IF($C$249=0,"",IF(C246="[Mark as ND1 if not relevant]","",C246/$C$249))</f>
        <v>0.20152631998820061</v>
      </c>
      <c r="G246" s="214">
        <f>IF($D$249=0,"",IF(D246="[Mark as ND1 if not relevant]","",D246/$D$249))</f>
        <v>0.17645838376154085</v>
      </c>
    </row>
    <row r="247">
      <c r="A247" s="150" t="s">
        <v>705</v>
      </c>
      <c r="B247" s="150" t="s">
        <v>2648</v>
      </c>
      <c r="C247" s="215">
        <v>1926.45151098</v>
      </c>
      <c r="D247" s="218">
        <v>6390</v>
      </c>
      <c r="F247" s="214">
        <f>IF($C$249=0,"",IF(C247="[Mark as ND1 if not relevant]","",C247/$C$249))</f>
        <v>0.256576084979974</v>
      </c>
      <c r="G247" s="214">
        <f>IF($D$249=0,"",IF(D247="[Mark as ND1 if not relevant]","",D247/$D$249))</f>
        <v>0.2209619973028113</v>
      </c>
    </row>
    <row r="248">
      <c r="A248" s="150" t="s">
        <v>706</v>
      </c>
      <c r="B248" s="150" t="s">
        <v>680</v>
      </c>
      <c r="C248" s="215">
        <v>919.15719559</v>
      </c>
      <c r="D248" s="218">
        <v>2608</v>
      </c>
      <c r="F248" s="214">
        <f>IF($C$249=0,"",IF(C248="[Mark as ND1 if not relevant]","",C248/$C$249))</f>
        <v>0.12241873381265851</v>
      </c>
      <c r="G248" s="214">
        <f>IF($D$249=0,"",IF(D248="[Mark as ND1 if not relevant]","",D248/$D$249))</f>
        <v>0.090182924720771815</v>
      </c>
    </row>
    <row r="249">
      <c r="A249" s="150" t="s">
        <v>707</v>
      </c>
      <c r="B249" s="180" t="s">
        <v>99</v>
      </c>
      <c r="C249" s="215">
        <f>SUM(C241:C248)</f>
        <v>7508.30503603</v>
      </c>
      <c r="D249" s="218">
        <f>SUM(D241:D248)</f>
        <v>28919</v>
      </c>
      <c r="F249" s="184">
        <f>SUM(F241:F248)</f>
        <v>0.99999999999999989</v>
      </c>
      <c r="G249" s="184">
        <f>SUM(G241:G248)</f>
        <v>1</v>
      </c>
    </row>
    <row r="250" outlineLevel="1">
      <c r="A250" s="150" t="s">
        <v>708</v>
      </c>
      <c r="B250" s="167" t="s">
        <v>2636</v>
      </c>
      <c r="C250" s="215">
        <v>834.81772194</v>
      </c>
      <c r="D250" s="218">
        <v>2349</v>
      </c>
      <c r="F250" s="214">
        <f>IF($C$249=0,"",IF(C250="[for completion]","",C250/$C$249))</f>
        <v>0.11118590919441493</v>
      </c>
      <c r="G250" s="214">
        <f>IF($D$249=0,"",IF(D250="[for completion]","",D250/$D$249))</f>
        <v>0.081226875064836265</v>
      </c>
    </row>
    <row r="251" outlineLevel="1">
      <c r="A251" s="150" t="s">
        <v>709</v>
      </c>
      <c r="B251" s="167" t="s">
        <v>2637</v>
      </c>
      <c r="C251" s="215">
        <v>52.69227852</v>
      </c>
      <c r="D251" s="218">
        <v>172</v>
      </c>
      <c r="F251" s="214">
        <f>IF($C$249=0,"",IF(C251="[for completion]","",C251/$C$249))</f>
        <v>0.0070178659853517254</v>
      </c>
      <c r="G251" s="214">
        <f>IF($D$249=0,"",IF(D251="[for completion]","",D251/$D$249))</f>
        <v>0.0059476468757564231</v>
      </c>
    </row>
    <row r="252" outlineLevel="1">
      <c r="A252" s="150" t="s">
        <v>710</v>
      </c>
      <c r="B252" s="167" t="s">
        <v>2638</v>
      </c>
      <c r="C252" s="215">
        <v>12.90138874</v>
      </c>
      <c r="D252" s="218">
        <v>39</v>
      </c>
      <c r="F252" s="214">
        <f>IF($C$249=0,"",IF(C252="[for completion]","",C252/$C$249))</f>
        <v>0.001718282445650554</v>
      </c>
      <c r="G252" s="214">
        <f>IF($D$249=0,"",IF(D252="[for completion]","",D252/$D$249))</f>
        <v>0.0013485943497354681</v>
      </c>
    </row>
    <row r="253" outlineLevel="1">
      <c r="A253" s="150" t="s">
        <v>711</v>
      </c>
      <c r="B253" s="167" t="s">
        <v>2639</v>
      </c>
      <c r="C253" s="215">
        <v>8.08800734</v>
      </c>
      <c r="D253" s="218">
        <v>23</v>
      </c>
      <c r="F253" s="214">
        <f>IF($C$249=0,"",IF(C253="[for completion]","",C253/$C$249))</f>
        <v>0.0010772081450058557</v>
      </c>
      <c r="G253" s="214">
        <f>IF($D$249=0,"",IF(D253="[for completion]","",D253/$D$249))</f>
        <v>0.000795324872920917</v>
      </c>
    </row>
    <row r="254" outlineLevel="1">
      <c r="A254" s="150" t="s">
        <v>712</v>
      </c>
      <c r="B254" s="167" t="s">
        <v>2640</v>
      </c>
      <c r="C254" s="215">
        <v>3.29281018</v>
      </c>
      <c r="D254" s="218">
        <v>9</v>
      </c>
      <c r="F254" s="214">
        <f>IF($C$249=0,"",IF(C254="[for completion]","",C254/$C$249))</f>
        <v>0.00043855572785053844</v>
      </c>
      <c r="G254" s="214">
        <f>IF($D$249=0,"",IF(D254="[for completion]","",D254/$D$249))</f>
        <v>0.00031121408070818491</v>
      </c>
    </row>
    <row r="255" outlineLevel="1">
      <c r="A255" s="150" t="s">
        <v>713</v>
      </c>
      <c r="B255" s="167" t="s">
        <v>2649</v>
      </c>
      <c r="C255" s="215">
        <v>7.36498887</v>
      </c>
      <c r="D255" s="218">
        <v>16</v>
      </c>
      <c r="F255" s="214">
        <f>IF($C$249=0,"",IF(C255="[for completion]","",C255/$C$249))</f>
        <v>0.00098091231438490159</v>
      </c>
      <c r="G255" s="214">
        <f>IF($D$249=0,"",IF(D255="[for completion]","",D255/$D$249))</f>
        <v>0.000553269476814551</v>
      </c>
    </row>
    <row r="256" outlineLevel="1">
      <c r="A256" s="150" t="s">
        <v>714</v>
      </c>
      <c r="B256" s="167"/>
      <c r="F256" s="164"/>
      <c r="G256" s="164"/>
    </row>
    <row r="257" outlineLevel="1">
      <c r="A257" s="150" t="s">
        <v>715</v>
      </c>
      <c r="B257" s="167"/>
      <c r="F257" s="164"/>
      <c r="G257" s="164"/>
    </row>
    <row r="258" outlineLevel="1">
      <c r="A258" s="150" t="s">
        <v>716</v>
      </c>
      <c r="B258" s="167"/>
      <c r="F258" s="164"/>
      <c r="G258" s="164"/>
    </row>
    <row r="259" customHeight="1">
      <c r="A259" s="161"/>
      <c r="B259" s="333" t="s">
        <v>717</v>
      </c>
      <c r="C259" s="161" t="s">
        <v>459</v>
      </c>
      <c r="D259" s="161"/>
      <c r="E259" s="168"/>
      <c r="F259" s="161"/>
      <c r="G259" s="161"/>
    </row>
    <row r="260">
      <c r="A260" s="150" t="s">
        <v>718</v>
      </c>
      <c r="B260" s="150" t="s">
        <v>1362</v>
      </c>
      <c r="C260" s="184">
        <v>1</v>
      </c>
      <c r="E260" s="166"/>
      <c r="F260" s="166"/>
      <c r="G260" s="166"/>
    </row>
    <row r="261">
      <c r="A261" s="150" t="s">
        <v>720</v>
      </c>
      <c r="B261" s="150" t="s">
        <v>97</v>
      </c>
      <c r="C261" s="184">
        <v>0</v>
      </c>
      <c r="E261" s="166"/>
      <c r="F261" s="166"/>
    </row>
    <row r="262">
      <c r="A262" s="150" t="s">
        <v>722</v>
      </c>
      <c r="B262" s="150" t="s">
        <v>741</v>
      </c>
      <c r="C262" s="184">
        <v>0</v>
      </c>
      <c r="E262" s="166"/>
      <c r="F262" s="166"/>
    </row>
    <row r="263" s="274" customFormat="1">
      <c r="A263" s="275" t="s">
        <v>724</v>
      </c>
      <c r="B263" s="275" t="s">
        <v>2407</v>
      </c>
      <c r="C263" s="276"/>
      <c r="D263" s="275"/>
      <c r="E263" s="240"/>
      <c r="F263" s="240"/>
      <c r="G263" s="273"/>
    </row>
    <row r="264">
      <c r="A264" s="275" t="s">
        <v>1369</v>
      </c>
      <c r="B264" s="171" t="s">
        <v>1361</v>
      </c>
      <c r="C264" s="184"/>
      <c r="D264" s="177"/>
      <c r="E264" s="177"/>
      <c r="F264" s="178"/>
      <c r="G264" s="178"/>
      <c r="H264" s="145"/>
      <c r="I264" s="150"/>
      <c r="J264" s="150"/>
      <c r="K264" s="150"/>
      <c r="L264" s="145"/>
      <c r="M264" s="145"/>
      <c r="N264" s="145"/>
    </row>
    <row r="265">
      <c r="A265" s="275" t="s">
        <v>2408</v>
      </c>
      <c r="B265" s="150" t="s">
        <v>97</v>
      </c>
      <c r="C265" s="184"/>
      <c r="E265" s="166"/>
      <c r="F265" s="166"/>
    </row>
    <row r="266" outlineLevel="1">
      <c r="A266" s="150" t="s">
        <v>725</v>
      </c>
      <c r="B266" s="167" t="s">
        <v>727</v>
      </c>
      <c r="C266" s="222"/>
      <c r="E266" s="166"/>
      <c r="F266" s="166"/>
    </row>
    <row r="267" outlineLevel="1">
      <c r="A267" s="275" t="s">
        <v>726</v>
      </c>
      <c r="B267" s="167" t="s">
        <v>729</v>
      </c>
      <c r="C267" s="184"/>
      <c r="E267" s="166"/>
      <c r="F267" s="166"/>
    </row>
    <row r="268" outlineLevel="1">
      <c r="A268" s="275" t="s">
        <v>728</v>
      </c>
      <c r="B268" s="167" t="s">
        <v>731</v>
      </c>
      <c r="C268" s="184"/>
      <c r="E268" s="166"/>
      <c r="F268" s="166"/>
    </row>
    <row r="269" outlineLevel="1">
      <c r="A269" s="275" t="s">
        <v>730</v>
      </c>
      <c r="B269" s="167" t="s">
        <v>733</v>
      </c>
      <c r="C269" s="184"/>
      <c r="E269" s="166"/>
      <c r="F269" s="166"/>
    </row>
    <row r="270" outlineLevel="1">
      <c r="A270" s="275" t="s">
        <v>732</v>
      </c>
      <c r="B270" s="167" t="s">
        <v>101</v>
      </c>
      <c r="C270" s="184"/>
      <c r="E270" s="166"/>
      <c r="F270" s="166"/>
    </row>
    <row r="271" outlineLevel="1">
      <c r="A271" s="275" t="s">
        <v>734</v>
      </c>
      <c r="B271" s="167" t="s">
        <v>101</v>
      </c>
      <c r="C271" s="184"/>
      <c r="E271" s="166"/>
      <c r="F271" s="166"/>
    </row>
    <row r="272" outlineLevel="1">
      <c r="A272" s="275" t="s">
        <v>735</v>
      </c>
      <c r="B272" s="167" t="s">
        <v>101</v>
      </c>
      <c r="C272" s="184"/>
      <c r="E272" s="166"/>
      <c r="F272" s="166"/>
    </row>
    <row r="273" outlineLevel="1">
      <c r="A273" s="275" t="s">
        <v>736</v>
      </c>
      <c r="B273" s="167" t="s">
        <v>101</v>
      </c>
      <c r="C273" s="184"/>
      <c r="E273" s="166"/>
      <c r="F273" s="166"/>
    </row>
    <row r="274" outlineLevel="1">
      <c r="A274" s="275" t="s">
        <v>737</v>
      </c>
      <c r="B274" s="167" t="s">
        <v>101</v>
      </c>
      <c r="C274" s="184"/>
      <c r="E274" s="166"/>
      <c r="F274" s="166"/>
    </row>
    <row r="275" outlineLevel="1">
      <c r="A275" s="275" t="s">
        <v>738</v>
      </c>
      <c r="B275" s="167" t="s">
        <v>101</v>
      </c>
      <c r="C275" s="184"/>
      <c r="E275" s="166"/>
      <c r="F275" s="166"/>
    </row>
    <row r="276" customHeight="1">
      <c r="A276" s="161"/>
      <c r="B276" s="333" t="s">
        <v>739</v>
      </c>
      <c r="C276" s="161" t="s">
        <v>459</v>
      </c>
      <c r="D276" s="161"/>
      <c r="E276" s="168"/>
      <c r="F276" s="161"/>
      <c r="G276" s="163"/>
    </row>
    <row r="277">
      <c r="A277" s="150" t="s">
        <v>7</v>
      </c>
      <c r="B277" s="150" t="s">
        <v>2650</v>
      </c>
      <c r="C277" s="184">
        <v>0.76901844</v>
      </c>
      <c r="E277" s="145"/>
      <c r="F277" s="145"/>
    </row>
    <row r="278">
      <c r="A278" s="150" t="s">
        <v>740</v>
      </c>
      <c r="B278" s="150" t="s">
        <v>2651</v>
      </c>
      <c r="C278" s="184">
        <v>0.23098156</v>
      </c>
      <c r="E278" s="145"/>
      <c r="F278" s="145"/>
    </row>
    <row r="279">
      <c r="A279" s="150" t="s">
        <v>742</v>
      </c>
      <c r="B279" s="150" t="s">
        <v>97</v>
      </c>
      <c r="C279" s="184">
        <v>0</v>
      </c>
      <c r="E279" s="145"/>
      <c r="F279" s="145"/>
    </row>
    <row r="280" outlineLevel="1">
      <c r="A280" s="150" t="s">
        <v>743</v>
      </c>
      <c r="C280" s="184"/>
      <c r="E280" s="145"/>
      <c r="F280" s="145"/>
    </row>
    <row r="281" outlineLevel="1">
      <c r="A281" s="150" t="s">
        <v>744</v>
      </c>
      <c r="C281" s="184"/>
      <c r="E281" s="145"/>
      <c r="F281" s="145"/>
    </row>
    <row r="282" outlineLevel="1">
      <c r="A282" s="150" t="s">
        <v>745</v>
      </c>
      <c r="C282" s="184"/>
      <c r="E282" s="145"/>
      <c r="F282" s="145"/>
    </row>
    <row r="283" outlineLevel="1">
      <c r="A283" s="150" t="s">
        <v>746</v>
      </c>
      <c r="C283" s="184"/>
      <c r="E283" s="145"/>
      <c r="F283" s="145"/>
    </row>
    <row r="284" outlineLevel="1">
      <c r="A284" s="150" t="s">
        <v>747</v>
      </c>
      <c r="C284" s="184"/>
      <c r="E284" s="145"/>
      <c r="F284" s="145"/>
    </row>
    <row r="285" outlineLevel="1">
      <c r="A285" s="150" t="s">
        <v>748</v>
      </c>
      <c r="C285" s="184"/>
      <c r="E285" s="145"/>
      <c r="F285" s="145"/>
    </row>
    <row r="286" s="224" customFormat="1">
      <c r="A286" s="162"/>
      <c r="B286" s="162" t="s">
        <v>2516</v>
      </c>
      <c r="C286" s="162" t="s">
        <v>65</v>
      </c>
      <c r="D286" s="162" t="s">
        <v>1583</v>
      </c>
      <c r="E286" s="162"/>
      <c r="F286" s="162" t="s">
        <v>459</v>
      </c>
      <c r="G286" s="162" t="s">
        <v>1842</v>
      </c>
    </row>
    <row r="287" s="224" customFormat="1">
      <c r="A287" s="341" t="s">
        <v>1942</v>
      </c>
      <c r="B287" s="263"/>
      <c r="C287" s="262"/>
      <c r="D287" s="262"/>
      <c r="E287" s="264"/>
      <c r="F287" s="254" t="str">
        <f>IF($C$305=0,"",IF(C287="[For completion]","",C287/$C$305))</f>
        <v/>
      </c>
      <c r="G287" s="254" t="str">
        <f>IF($D$305=0,"",IF(D287="[For completion]","",D287/$D$305))</f>
        <v/>
      </c>
    </row>
    <row r="288" s="224" customFormat="1">
      <c r="A288" s="341" t="s">
        <v>1943</v>
      </c>
      <c r="B288" s="263"/>
      <c r="C288" s="262"/>
      <c r="D288" s="262"/>
      <c r="E288" s="264"/>
      <c r="F288" s="254" t="str">
        <f>IF($C$305=0,"",IF(C288="[For completion]","",C288/$C$305))</f>
        <v/>
      </c>
      <c r="G288" s="254" t="str">
        <f>IF($D$305=0,"",IF(D288="[For completion]","",D288/$D$305))</f>
        <v/>
      </c>
    </row>
    <row r="289" s="224" customFormat="1">
      <c r="A289" s="341" t="s">
        <v>1944</v>
      </c>
      <c r="B289" s="263"/>
      <c r="C289" s="262"/>
      <c r="D289" s="262"/>
      <c r="E289" s="264"/>
      <c r="F289" s="254" t="str">
        <f>IF($C$305=0,"",IF(C289="[For completion]","",C289/$C$305))</f>
        <v/>
      </c>
      <c r="G289" s="254" t="str">
        <f>IF($D$305=0,"",IF(D289="[For completion]","",D289/$D$305))</f>
        <v/>
      </c>
    </row>
    <row r="290" s="224" customFormat="1">
      <c r="A290" s="341" t="s">
        <v>1945</v>
      </c>
      <c r="B290" s="263"/>
      <c r="C290" s="262"/>
      <c r="D290" s="262"/>
      <c r="E290" s="264"/>
      <c r="F290" s="254" t="str">
        <f>IF($C$305=0,"",IF(C290="[For completion]","",C290/$C$305))</f>
        <v/>
      </c>
      <c r="G290" s="254" t="str">
        <f>IF($D$305=0,"",IF(D290="[For completion]","",D290/$D$305))</f>
        <v/>
      </c>
    </row>
    <row r="291" s="224" customFormat="1">
      <c r="A291" s="341" t="s">
        <v>1946</v>
      </c>
      <c r="B291" s="263"/>
      <c r="C291" s="262"/>
      <c r="D291" s="262"/>
      <c r="E291" s="264"/>
      <c r="F291" s="254" t="str">
        <f>IF($C$305=0,"",IF(C291="[For completion]","",C291/$C$305))</f>
        <v/>
      </c>
      <c r="G291" s="254" t="str">
        <f>IF($D$305=0,"",IF(D291="[For completion]","",D291/$D$305))</f>
        <v/>
      </c>
    </row>
    <row r="292" s="224" customFormat="1">
      <c r="A292" s="341" t="s">
        <v>1947</v>
      </c>
      <c r="B292" s="263"/>
      <c r="C292" s="262"/>
      <c r="D292" s="262"/>
      <c r="E292" s="264"/>
      <c r="F292" s="254" t="str">
        <f>IF($C$305=0,"",IF(C292="[For completion]","",C292/$C$305))</f>
        <v/>
      </c>
      <c r="G292" s="254" t="str">
        <f>IF($D$305=0,"",IF(D292="[For completion]","",D292/$D$305))</f>
        <v/>
      </c>
    </row>
    <row r="293" s="224" customFormat="1">
      <c r="A293" s="341" t="s">
        <v>1948</v>
      </c>
      <c r="B293" s="263"/>
      <c r="C293" s="262"/>
      <c r="D293" s="262"/>
      <c r="E293" s="264"/>
      <c r="F293" s="254" t="str">
        <f>IF($C$305=0,"",IF(C293="[For completion]","",C293/$C$305))</f>
        <v/>
      </c>
      <c r="G293" s="254" t="str">
        <f>IF($D$305=0,"",IF(D293="[For completion]","",D293/$D$305))</f>
        <v/>
      </c>
    </row>
    <row r="294" s="224" customFormat="1">
      <c r="A294" s="341" t="s">
        <v>1949</v>
      </c>
      <c r="B294" s="263"/>
      <c r="C294" s="262"/>
      <c r="D294" s="262"/>
      <c r="E294" s="264"/>
      <c r="F294" s="254" t="str">
        <f>IF($C$305=0,"",IF(C294="[For completion]","",C294/$C$305))</f>
        <v/>
      </c>
      <c r="G294" s="254" t="str">
        <f>IF($D$305=0,"",IF(D294="[For completion]","",D294/$D$305))</f>
        <v/>
      </c>
    </row>
    <row r="295" s="224" customFormat="1">
      <c r="A295" s="341" t="s">
        <v>1950</v>
      </c>
      <c r="B295" s="281"/>
      <c r="C295" s="262"/>
      <c r="D295" s="262"/>
      <c r="E295" s="264"/>
      <c r="F295" s="254" t="str">
        <f>IF($C$305=0,"",IF(C295="[For completion]","",C295/$C$305))</f>
        <v/>
      </c>
      <c r="G295" s="254" t="str">
        <f>IF($D$305=0,"",IF(D295="[For completion]","",D295/$D$305))</f>
        <v/>
      </c>
    </row>
    <row r="296" s="224" customFormat="1">
      <c r="A296" s="341" t="s">
        <v>1951</v>
      </c>
      <c r="B296" s="263"/>
      <c r="C296" s="262"/>
      <c r="D296" s="262"/>
      <c r="E296" s="264"/>
      <c r="F296" s="254" t="str">
        <f>IF($C$305=0,"",IF(C296="[For completion]","",C296/$C$305))</f>
        <v/>
      </c>
      <c r="G296" s="254" t="str">
        <f>IF($D$305=0,"",IF(D296="[For completion]","",D296/$D$305))</f>
        <v/>
      </c>
    </row>
    <row r="297" s="224" customFormat="1">
      <c r="A297" s="341" t="s">
        <v>1952</v>
      </c>
      <c r="B297" s="263"/>
      <c r="C297" s="262"/>
      <c r="D297" s="262"/>
      <c r="E297" s="264"/>
      <c r="F297" s="254" t="str">
        <f>IF($C$305=0,"",IF(C297="[For completion]","",C297/$C$305))</f>
        <v/>
      </c>
      <c r="G297" s="254" t="str">
        <f>IF($D$305=0,"",IF(D297="[For completion]","",D297/$D$305))</f>
        <v/>
      </c>
    </row>
    <row r="298" s="224" customFormat="1">
      <c r="A298" s="341" t="s">
        <v>1953</v>
      </c>
      <c r="B298" s="263"/>
      <c r="C298" s="262"/>
      <c r="D298" s="262"/>
      <c r="E298" s="264"/>
      <c r="F298" s="254" t="str">
        <f>IF($C$305=0,"",IF(C298="[For completion]","",C298/$C$305))</f>
        <v/>
      </c>
      <c r="G298" s="254" t="str">
        <f>IF($D$305=0,"",IF(D298="[For completion]","",D298/$D$305))</f>
        <v/>
      </c>
    </row>
    <row r="299" s="224" customFormat="1">
      <c r="A299" s="341" t="s">
        <v>1954</v>
      </c>
      <c r="B299" s="263"/>
      <c r="C299" s="262"/>
      <c r="D299" s="262"/>
      <c r="E299" s="264"/>
      <c r="F299" s="254" t="str">
        <f>IF($C$305=0,"",IF(C299="[For completion]","",C299/$C$305))</f>
        <v/>
      </c>
      <c r="G299" s="254" t="str">
        <f>IF($D$305=0,"",IF(D299="[For completion]","",D299/$D$305))</f>
        <v/>
      </c>
    </row>
    <row r="300" s="224" customFormat="1">
      <c r="A300" s="341" t="s">
        <v>1955</v>
      </c>
      <c r="B300" s="263"/>
      <c r="C300" s="262"/>
      <c r="D300" s="262"/>
      <c r="E300" s="264"/>
      <c r="F300" s="254" t="str">
        <f>IF($C$305=0,"",IF(C300="[For completion]","",C300/$C$305))</f>
        <v/>
      </c>
      <c r="G300" s="254" t="str">
        <f>IF($D$305=0,"",IF(D300="[For completion]","",D300/$D$305))</f>
        <v/>
      </c>
    </row>
    <row r="301" s="224" customFormat="1">
      <c r="A301" s="341" t="s">
        <v>1956</v>
      </c>
      <c r="B301" s="263"/>
      <c r="C301" s="262"/>
      <c r="D301" s="262"/>
      <c r="E301" s="264"/>
      <c r="F301" s="254" t="str">
        <f>IF($C$305=0,"",IF(C301="[For completion]","",C301/$C$305))</f>
        <v/>
      </c>
      <c r="G301" s="254" t="str">
        <f>IF($D$305=0,"",IF(D301="[For completion]","",D301/$D$305))</f>
        <v/>
      </c>
    </row>
    <row r="302" s="224" customFormat="1">
      <c r="A302" s="341" t="s">
        <v>1957</v>
      </c>
      <c r="B302" s="263"/>
      <c r="C302" s="262"/>
      <c r="D302" s="262"/>
      <c r="E302" s="264"/>
      <c r="F302" s="254" t="str">
        <f>IF($C$305=0,"",IF(C302="[For completion]","",C302/$C$305))</f>
        <v/>
      </c>
      <c r="G302" s="254" t="str">
        <f>IF($D$305=0,"",IF(D302="[For completion]","",D302/$D$305))</f>
        <v/>
      </c>
    </row>
    <row r="303" s="224" customFormat="1">
      <c r="A303" s="341" t="s">
        <v>1958</v>
      </c>
      <c r="B303" s="263"/>
      <c r="C303" s="262"/>
      <c r="D303" s="262"/>
      <c r="E303" s="264"/>
      <c r="F303" s="254" t="str">
        <f>IF($C$305=0,"",IF(C303="[For completion]","",C303/$C$305))</f>
        <v/>
      </c>
      <c r="G303" s="254" t="str">
        <f>IF($D$305=0,"",IF(D303="[For completion]","",D303/$D$305))</f>
        <v/>
      </c>
    </row>
    <row r="304" s="224" customFormat="1">
      <c r="A304" s="341" t="s">
        <v>1959</v>
      </c>
      <c r="B304" s="263"/>
      <c r="C304" s="262"/>
      <c r="D304" s="262"/>
      <c r="E304" s="264"/>
      <c r="F304" s="254" t="str">
        <f>IF($C$305=0,"",IF(C304="[For completion]","",C304/$C$305))</f>
        <v/>
      </c>
      <c r="G304" s="254" t="str">
        <f>IF($D$305=0,"",IF(D304="[For completion]","",D304/$D$305))</f>
        <v/>
      </c>
    </row>
    <row r="305" s="224" customFormat="1">
      <c r="A305" s="341" t="s">
        <v>1960</v>
      </c>
      <c r="B305" s="263" t="s">
        <v>99</v>
      </c>
      <c r="C305" s="262">
        <f>SUM(C287:C304)</f>
        <v>0</v>
      </c>
      <c r="D305" s="262">
        <f>SUM(D287:D304)</f>
        <v>0</v>
      </c>
      <c r="E305" s="264"/>
      <c r="F305" s="308">
        <f>SUM(F287:F304)</f>
        <v>0</v>
      </c>
      <c r="G305" s="308">
        <f>SUM(G287:G304)</f>
        <v>0</v>
      </c>
    </row>
    <row r="306" s="224" customFormat="1">
      <c r="A306" s="341" t="s">
        <v>1961</v>
      </c>
      <c r="B306" s="263"/>
      <c r="C306" s="262"/>
      <c r="D306" s="262"/>
      <c r="E306" s="264"/>
      <c r="F306" s="264"/>
      <c r="G306" s="264"/>
    </row>
    <row r="307" s="224" customFormat="1">
      <c r="A307" s="341" t="s">
        <v>1962</v>
      </c>
      <c r="B307" s="263"/>
      <c r="C307" s="262"/>
      <c r="D307" s="262"/>
      <c r="E307" s="264"/>
      <c r="F307" s="264"/>
      <c r="G307" s="264"/>
    </row>
    <row r="308" s="224" customFormat="1">
      <c r="A308" s="341" t="s">
        <v>1963</v>
      </c>
      <c r="B308" s="263"/>
      <c r="C308" s="262"/>
      <c r="D308" s="262"/>
      <c r="E308" s="264"/>
      <c r="F308" s="264"/>
      <c r="G308" s="264"/>
    </row>
    <row r="309" s="269" customFormat="1">
      <c r="A309" s="162"/>
      <c r="B309" s="162" t="s">
        <v>2517</v>
      </c>
      <c r="C309" s="162" t="s">
        <v>65</v>
      </c>
      <c r="D309" s="162" t="s">
        <v>1583</v>
      </c>
      <c r="E309" s="162"/>
      <c r="F309" s="162" t="s">
        <v>459</v>
      </c>
      <c r="G309" s="162" t="s">
        <v>1842</v>
      </c>
    </row>
    <row r="310" s="269" customFormat="1">
      <c r="A310" s="341" t="s">
        <v>1964</v>
      </c>
      <c r="B310" s="281"/>
      <c r="C310" s="279"/>
      <c r="D310" s="279"/>
      <c r="E310" s="282"/>
      <c r="F310" s="254" t="str">
        <f>IF($C$328=0,"",IF(C310="[For completion]","",C310/$C$328))</f>
        <v/>
      </c>
      <c r="G310" s="254" t="str">
        <f>IF($D$328=0,"",IF(D310="[For completion]","",D310/$D$328))</f>
        <v/>
      </c>
    </row>
    <row r="311" s="269" customFormat="1">
      <c r="A311" s="341" t="s">
        <v>1965</v>
      </c>
      <c r="B311" s="281"/>
      <c r="C311" s="279"/>
      <c r="D311" s="279"/>
      <c r="E311" s="282"/>
      <c r="F311" s="282"/>
      <c r="G311" s="282"/>
    </row>
    <row r="312" s="269" customFormat="1">
      <c r="A312" s="341" t="s">
        <v>1966</v>
      </c>
      <c r="B312" s="281"/>
      <c r="C312" s="279"/>
      <c r="D312" s="279"/>
      <c r="E312" s="282"/>
      <c r="F312" s="282"/>
      <c r="G312" s="282"/>
    </row>
    <row r="313" s="269" customFormat="1">
      <c r="A313" s="341" t="s">
        <v>1967</v>
      </c>
      <c r="B313" s="281"/>
      <c r="C313" s="279"/>
      <c r="D313" s="279"/>
      <c r="E313" s="282"/>
      <c r="F313" s="282"/>
      <c r="G313" s="282"/>
    </row>
    <row r="314" s="269" customFormat="1">
      <c r="A314" s="341" t="s">
        <v>1968</v>
      </c>
      <c r="B314" s="281"/>
      <c r="C314" s="279"/>
      <c r="D314" s="279"/>
      <c r="E314" s="282"/>
      <c r="F314" s="282"/>
      <c r="G314" s="282"/>
    </row>
    <row r="315" s="269" customFormat="1">
      <c r="A315" s="341" t="s">
        <v>1969</v>
      </c>
      <c r="B315" s="281"/>
      <c r="C315" s="279"/>
      <c r="D315" s="279"/>
      <c r="E315" s="282"/>
      <c r="F315" s="282"/>
      <c r="G315" s="282"/>
    </row>
    <row r="316" s="269" customFormat="1">
      <c r="A316" s="341" t="s">
        <v>1970</v>
      </c>
      <c r="B316" s="281"/>
      <c r="C316" s="279"/>
      <c r="D316" s="279"/>
      <c r="E316" s="282"/>
      <c r="F316" s="282"/>
      <c r="G316" s="282"/>
    </row>
    <row r="317" s="269" customFormat="1">
      <c r="A317" s="341" t="s">
        <v>1971</v>
      </c>
      <c r="B317" s="281"/>
      <c r="C317" s="279"/>
      <c r="D317" s="279"/>
      <c r="E317" s="282"/>
      <c r="F317" s="282"/>
      <c r="G317" s="282"/>
    </row>
    <row r="318" s="269" customFormat="1">
      <c r="A318" s="341" t="s">
        <v>1972</v>
      </c>
      <c r="B318" s="281"/>
      <c r="C318" s="279"/>
      <c r="D318" s="279"/>
      <c r="E318" s="282"/>
      <c r="F318" s="282"/>
      <c r="G318" s="282"/>
    </row>
    <row r="319" s="269" customFormat="1">
      <c r="A319" s="341" t="s">
        <v>1973</v>
      </c>
      <c r="B319" s="281"/>
      <c r="C319" s="279"/>
      <c r="D319" s="279"/>
      <c r="E319" s="282"/>
      <c r="F319" s="282"/>
      <c r="G319" s="282"/>
    </row>
    <row r="320" s="269" customFormat="1">
      <c r="A320" s="341" t="s">
        <v>2121</v>
      </c>
      <c r="B320" s="281"/>
      <c r="C320" s="279"/>
      <c r="D320" s="279"/>
      <c r="E320" s="282"/>
      <c r="F320" s="282"/>
      <c r="G320" s="282"/>
    </row>
    <row r="321" s="269" customFormat="1">
      <c r="A321" s="341" t="s">
        <v>2164</v>
      </c>
      <c r="B321" s="281"/>
      <c r="C321" s="279"/>
      <c r="D321" s="279"/>
      <c r="E321" s="282"/>
      <c r="F321" s="282"/>
      <c r="G321" s="282"/>
    </row>
    <row r="322" s="269" customFormat="1">
      <c r="A322" s="341" t="s">
        <v>2165</v>
      </c>
      <c r="B322" s="281"/>
      <c r="C322" s="279"/>
      <c r="D322" s="279"/>
      <c r="E322" s="282"/>
      <c r="F322" s="282"/>
      <c r="G322" s="282"/>
    </row>
    <row r="323" s="269" customFormat="1">
      <c r="A323" s="341" t="s">
        <v>2166</v>
      </c>
      <c r="B323" s="281"/>
      <c r="C323" s="279"/>
      <c r="D323" s="279"/>
      <c r="E323" s="282"/>
      <c r="F323" s="282"/>
      <c r="G323" s="282"/>
    </row>
    <row r="324" s="269" customFormat="1">
      <c r="A324" s="341" t="s">
        <v>2167</v>
      </c>
      <c r="B324" s="281"/>
      <c r="C324" s="279"/>
      <c r="D324" s="279"/>
      <c r="E324" s="282"/>
      <c r="F324" s="282"/>
      <c r="G324" s="282"/>
    </row>
    <row r="325" s="269" customFormat="1">
      <c r="A325" s="341" t="s">
        <v>2168</v>
      </c>
      <c r="B325" s="281"/>
      <c r="C325" s="279"/>
      <c r="D325" s="279"/>
      <c r="E325" s="282"/>
      <c r="F325" s="282"/>
      <c r="G325" s="282"/>
    </row>
    <row r="326" s="269" customFormat="1">
      <c r="A326" s="341" t="s">
        <v>2169</v>
      </c>
      <c r="B326" s="281"/>
      <c r="C326" s="279"/>
      <c r="D326" s="279"/>
      <c r="E326" s="282"/>
      <c r="F326" s="282"/>
      <c r="G326" s="282"/>
    </row>
    <row r="327" s="269" customFormat="1">
      <c r="A327" s="341" t="s">
        <v>2170</v>
      </c>
      <c r="B327" s="281"/>
      <c r="C327" s="279"/>
      <c r="D327" s="279"/>
      <c r="E327" s="282"/>
      <c r="F327" s="282"/>
      <c r="G327" s="282"/>
    </row>
    <row r="328" s="269" customFormat="1">
      <c r="A328" s="341" t="s">
        <v>2171</v>
      </c>
      <c r="B328" s="281" t="s">
        <v>99</v>
      </c>
      <c r="C328" s="279">
        <f>SUM(C310:C327)</f>
        <v>0</v>
      </c>
      <c r="D328" s="279">
        <f>SUM(D310:D327)</f>
        <v>0</v>
      </c>
      <c r="E328" s="282"/>
      <c r="F328" s="308">
        <f>SUM(F310:F327)</f>
        <v>0</v>
      </c>
      <c r="G328" s="308">
        <f>SUM(G310:G327)</f>
        <v>0</v>
      </c>
    </row>
    <row r="329" s="269" customFormat="1">
      <c r="A329" s="341" t="s">
        <v>1974</v>
      </c>
      <c r="B329" s="281"/>
      <c r="C329" s="279"/>
      <c r="D329" s="279"/>
      <c r="E329" s="282"/>
      <c r="F329" s="282"/>
      <c r="G329" s="282"/>
    </row>
    <row r="330" s="269" customFormat="1">
      <c r="A330" s="341" t="s">
        <v>2172</v>
      </c>
      <c r="B330" s="281"/>
      <c r="C330" s="279"/>
      <c r="D330" s="279"/>
      <c r="E330" s="282"/>
      <c r="F330" s="282"/>
      <c r="G330" s="282"/>
    </row>
    <row r="331" s="269" customFormat="1">
      <c r="A331" s="341" t="s">
        <v>2173</v>
      </c>
      <c r="B331" s="281"/>
      <c r="C331" s="279"/>
      <c r="D331" s="279"/>
      <c r="E331" s="282"/>
      <c r="F331" s="282"/>
      <c r="G331" s="282"/>
    </row>
    <row r="332" s="224" customFormat="1">
      <c r="A332" s="162"/>
      <c r="B332" s="162" t="s">
        <v>2518</v>
      </c>
      <c r="C332" s="162" t="s">
        <v>65</v>
      </c>
      <c r="D332" s="162" t="s">
        <v>1583</v>
      </c>
      <c r="E332" s="162"/>
      <c r="F332" s="162" t="s">
        <v>459</v>
      </c>
      <c r="G332" s="162" t="s">
        <v>1842</v>
      </c>
    </row>
    <row r="333" s="224" customFormat="1">
      <c r="A333" s="341" t="s">
        <v>2174</v>
      </c>
      <c r="B333" s="263" t="s">
        <v>1574</v>
      </c>
      <c r="C333" s="262"/>
      <c r="D333" s="262"/>
      <c r="E333" s="264"/>
      <c r="F333" s="254" t="str">
        <f>IF($C$343=0,"",IF(C333="[For completion]","",C333/$C$343))</f>
        <v/>
      </c>
      <c r="G333" s="254" t="str">
        <f>IF($D$343=0,"",IF(D333="[For completion]","",D333/$D$343))</f>
        <v/>
      </c>
    </row>
    <row r="334" s="224" customFormat="1">
      <c r="A334" s="341" t="s">
        <v>2175</v>
      </c>
      <c r="B334" s="263" t="s">
        <v>1575</v>
      </c>
      <c r="C334" s="262"/>
      <c r="D334" s="262"/>
      <c r="E334" s="264"/>
      <c r="F334" s="254" t="str">
        <f>IF($C$343=0,"",IF(C334="[For completion]","",C334/$C$343))</f>
        <v/>
      </c>
      <c r="G334" s="254" t="str">
        <f>IF($D$343=0,"",IF(D334="[For completion]","",D334/$D$343))</f>
        <v/>
      </c>
    </row>
    <row r="335" s="224" customFormat="1">
      <c r="A335" s="341" t="s">
        <v>2176</v>
      </c>
      <c r="B335" s="263" t="s">
        <v>1576</v>
      </c>
      <c r="C335" s="262"/>
      <c r="D335" s="262"/>
      <c r="E335" s="264"/>
      <c r="F335" s="254" t="str">
        <f>IF($C$343=0,"",IF(C335="[For completion]","",C335/$C$343))</f>
        <v/>
      </c>
      <c r="G335" s="254" t="str">
        <f>IF($D$343=0,"",IF(D335="[For completion]","",D335/$D$343))</f>
        <v/>
      </c>
    </row>
    <row r="336" s="224" customFormat="1">
      <c r="A336" s="341" t="s">
        <v>2177</v>
      </c>
      <c r="B336" s="263" t="s">
        <v>1577</v>
      </c>
      <c r="C336" s="262"/>
      <c r="D336" s="262"/>
      <c r="E336" s="264"/>
      <c r="F336" s="254" t="str">
        <f>IF($C$343=0,"",IF(C336="[For completion]","",C336/$C$343))</f>
        <v/>
      </c>
      <c r="G336" s="254" t="str">
        <f>IF($D$343=0,"",IF(D336="[For completion]","",D336/$D$343))</f>
        <v/>
      </c>
    </row>
    <row r="337" s="224" customFormat="1">
      <c r="A337" s="341" t="s">
        <v>2178</v>
      </c>
      <c r="B337" s="263" t="s">
        <v>1578</v>
      </c>
      <c r="C337" s="262"/>
      <c r="D337" s="262"/>
      <c r="E337" s="264"/>
      <c r="F337" s="254" t="str">
        <f>IF($C$343=0,"",IF(C337="[For completion]","",C337/$C$343))</f>
        <v/>
      </c>
      <c r="G337" s="254" t="str">
        <f>IF($D$343=0,"",IF(D337="[For completion]","",D337/$D$343))</f>
        <v/>
      </c>
    </row>
    <row r="338" s="224" customFormat="1">
      <c r="A338" s="341" t="s">
        <v>2179</v>
      </c>
      <c r="B338" s="263" t="s">
        <v>1579</v>
      </c>
      <c r="C338" s="262"/>
      <c r="D338" s="262"/>
      <c r="E338" s="264"/>
      <c r="F338" s="254" t="str">
        <f>IF($C$343=0,"",IF(C338="[For completion]","",C338/$C$343))</f>
        <v/>
      </c>
      <c r="G338" s="254" t="str">
        <f>IF($D$343=0,"",IF(D338="[For completion]","",D338/$D$343))</f>
        <v/>
      </c>
    </row>
    <row r="339" s="224" customFormat="1">
      <c r="A339" s="341" t="s">
        <v>2180</v>
      </c>
      <c r="B339" s="263" t="s">
        <v>1580</v>
      </c>
      <c r="C339" s="262"/>
      <c r="D339" s="262"/>
      <c r="E339" s="264"/>
      <c r="F339" s="254" t="str">
        <f>IF($C$343=0,"",IF(C339="[For completion]","",C339/$C$343))</f>
        <v/>
      </c>
      <c r="G339" s="254" t="str">
        <f>IF($D$343=0,"",IF(D339="[For completion]","",D339/$D$343))</f>
        <v/>
      </c>
    </row>
    <row r="340" s="224" customFormat="1">
      <c r="A340" s="341" t="s">
        <v>2181</v>
      </c>
      <c r="B340" s="263" t="s">
        <v>1581</v>
      </c>
      <c r="C340" s="262"/>
      <c r="D340" s="262"/>
      <c r="E340" s="264"/>
      <c r="F340" s="254" t="str">
        <f>IF($C$343=0,"",IF(C340="[For completion]","",C340/$C$343))</f>
        <v/>
      </c>
      <c r="G340" s="254" t="str">
        <f>IF($D$343=0,"",IF(D340="[For completion]","",D340/$D$343))</f>
        <v/>
      </c>
    </row>
    <row r="341" s="224" customFormat="1">
      <c r="A341" s="341" t="s">
        <v>2182</v>
      </c>
      <c r="B341" s="263" t="s">
        <v>1582</v>
      </c>
      <c r="C341" s="262"/>
      <c r="D341" s="262"/>
      <c r="E341" s="264"/>
      <c r="F341" s="254" t="str">
        <f>IF($C$343=0,"",IF(C341="[For completion]","",C341/$C$343))</f>
        <v/>
      </c>
      <c r="G341" s="254" t="str">
        <f>IF($D$343=0,"",IF(D341="[For completion]","",D341/$D$343))</f>
        <v/>
      </c>
    </row>
    <row r="342" s="224" customFormat="1">
      <c r="A342" s="341" t="s">
        <v>2183</v>
      </c>
      <c r="B342" s="279" t="s">
        <v>1999</v>
      </c>
      <c r="C342" s="279"/>
      <c r="D342" s="279"/>
      <c r="F342" s="254" t="str">
        <f>IF($C$343=0,"",IF(C342="[For completion]","",C342/$C$343))</f>
        <v/>
      </c>
      <c r="G342" s="254" t="str">
        <f>IF($D$343=0,"",IF(D342="[For completion]","",D342/$D$343))</f>
        <v/>
      </c>
    </row>
    <row r="343" s="224" customFormat="1">
      <c r="A343" s="341" t="s">
        <v>2184</v>
      </c>
      <c r="B343" s="263" t="s">
        <v>99</v>
      </c>
      <c r="C343" s="262">
        <f>SUM(C333:C341)</f>
        <v>0</v>
      </c>
      <c r="D343" s="262">
        <f>SUM(D333:D341)</f>
        <v>0</v>
      </c>
      <c r="E343" s="264"/>
      <c r="F343" s="308">
        <f>SUM(F333:F342)</f>
        <v>0</v>
      </c>
      <c r="G343" s="308">
        <f>SUM(G333:G342)</f>
        <v>0</v>
      </c>
    </row>
    <row r="344" s="224" customFormat="1">
      <c r="A344" s="341" t="s">
        <v>2185</v>
      </c>
      <c r="B344" s="263"/>
      <c r="C344" s="262"/>
      <c r="D344" s="262"/>
      <c r="E344" s="264"/>
      <c r="F344" s="264"/>
      <c r="G344" s="264"/>
    </row>
    <row r="345" s="224" customFormat="1">
      <c r="A345" s="162"/>
      <c r="B345" s="162" t="s">
        <v>2519</v>
      </c>
      <c r="C345" s="162" t="s">
        <v>65</v>
      </c>
      <c r="D345" s="162" t="s">
        <v>1583</v>
      </c>
      <c r="E345" s="162"/>
      <c r="F345" s="162" t="s">
        <v>459</v>
      </c>
      <c r="G345" s="162" t="s">
        <v>1842</v>
      </c>
    </row>
    <row r="346" s="224" customFormat="1">
      <c r="A346" s="341" t="s">
        <v>2024</v>
      </c>
      <c r="B346" s="281" t="s">
        <v>1987</v>
      </c>
      <c r="C346" s="279"/>
      <c r="D346" s="279"/>
      <c r="E346" s="282"/>
      <c r="F346" s="254" t="str">
        <f>IF($C$353=0,"",IF(C346="[For completion]","",C346/$C$353))</f>
        <v/>
      </c>
      <c r="G346" s="254" t="str">
        <f>IF($D$353=0,"",IF(D346="[For completion]","",D346/$D$353))</f>
        <v/>
      </c>
    </row>
    <row r="347" s="224" customFormat="1">
      <c r="A347" s="341" t="s">
        <v>2025</v>
      </c>
      <c r="B347" s="277" t="s">
        <v>1988</v>
      </c>
      <c r="C347" s="279"/>
      <c r="D347" s="279"/>
      <c r="E347" s="282"/>
      <c r="F347" s="254" t="str">
        <f>IF($C$353=0,"",IF(C347="[For completion]","",C347/$C$353))</f>
        <v/>
      </c>
      <c r="G347" s="254" t="str">
        <f>IF($D$353=0,"",IF(D347="[For completion]","",D347/$D$353))</f>
        <v/>
      </c>
    </row>
    <row r="348" s="224" customFormat="1">
      <c r="A348" s="341" t="s">
        <v>2026</v>
      </c>
      <c r="B348" s="281" t="s">
        <v>1989</v>
      </c>
      <c r="C348" s="279"/>
      <c r="D348" s="279"/>
      <c r="E348" s="282"/>
      <c r="F348" s="254" t="str">
        <f>IF($C$353=0,"",IF(C348="[For completion]","",C348/$C$353))</f>
        <v/>
      </c>
      <c r="G348" s="254" t="str">
        <f>IF($D$353=0,"",IF(D348="[For completion]","",D348/$D$353))</f>
        <v/>
      </c>
    </row>
    <row r="349" s="224" customFormat="1">
      <c r="A349" s="341" t="s">
        <v>2027</v>
      </c>
      <c r="B349" s="281" t="s">
        <v>1990</v>
      </c>
      <c r="C349" s="279"/>
      <c r="D349" s="279"/>
      <c r="E349" s="282"/>
      <c r="F349" s="254" t="str">
        <f>IF($C$353=0,"",IF(C349="[For completion]","",C349/$C$353))</f>
        <v/>
      </c>
      <c r="G349" s="254" t="str">
        <f>IF($D$353=0,"",IF(D349="[For completion]","",D349/$D$353))</f>
        <v/>
      </c>
    </row>
    <row r="350" s="224" customFormat="1">
      <c r="A350" s="341" t="s">
        <v>2028</v>
      </c>
      <c r="B350" s="281" t="s">
        <v>1991</v>
      </c>
      <c r="C350" s="279"/>
      <c r="D350" s="279"/>
      <c r="E350" s="282"/>
      <c r="F350" s="254" t="str">
        <f>IF($C$353=0,"",IF(C350="[For completion]","",C350/$C$353))</f>
        <v/>
      </c>
      <c r="G350" s="254" t="str">
        <f>IF($D$353=0,"",IF(D350="[For completion]","",D350/$D$353))</f>
        <v/>
      </c>
    </row>
    <row r="351" s="224" customFormat="1">
      <c r="A351" s="341" t="s">
        <v>2186</v>
      </c>
      <c r="B351" s="281" t="s">
        <v>1992</v>
      </c>
      <c r="C351" s="279"/>
      <c r="D351" s="279"/>
      <c r="E351" s="282"/>
      <c r="F351" s="254" t="str">
        <f>IF($C$353=0,"",IF(C351="[For completion]","",C351/$C$353))</f>
        <v/>
      </c>
      <c r="G351" s="254" t="str">
        <f>IF($D$353=0,"",IF(D351="[For completion]","",D351/$D$353))</f>
        <v/>
      </c>
    </row>
    <row r="352" s="224" customFormat="1">
      <c r="A352" s="341" t="s">
        <v>2187</v>
      </c>
      <c r="B352" s="281" t="s">
        <v>1584</v>
      </c>
      <c r="C352" s="279"/>
      <c r="D352" s="279"/>
      <c r="E352" s="282"/>
      <c r="F352" s="254" t="str">
        <f>IF($C$353=0,"",IF(C352="[For completion]","",C352/$C$353))</f>
        <v/>
      </c>
      <c r="G352" s="254" t="str">
        <f>IF($D$353=0,"",IF(D352="[For completion]","",D352/$D$353))</f>
        <v/>
      </c>
    </row>
    <row r="353" s="224" customFormat="1">
      <c r="A353" s="341" t="s">
        <v>2188</v>
      </c>
      <c r="B353" s="281" t="s">
        <v>99</v>
      </c>
      <c r="C353" s="279">
        <f>SUM(C346:C352)</f>
        <v>0</v>
      </c>
      <c r="D353" s="279">
        <f>SUM(D346:D352)</f>
        <v>0</v>
      </c>
      <c r="E353" s="282"/>
      <c r="F353" s="308">
        <f>SUM(F346:F352)</f>
        <v>0</v>
      </c>
      <c r="G353" s="308">
        <f>SUM(G346:G352)</f>
        <v>0</v>
      </c>
    </row>
    <row r="354" s="224" customFormat="1">
      <c r="A354" s="341" t="s">
        <v>2189</v>
      </c>
      <c r="B354" s="281"/>
      <c r="C354" s="279"/>
      <c r="D354" s="279"/>
      <c r="E354" s="282"/>
      <c r="F354" s="282"/>
      <c r="G354" s="282"/>
    </row>
    <row r="355" s="224" customFormat="1">
      <c r="A355" s="162"/>
      <c r="B355" s="162" t="s">
        <v>2520</v>
      </c>
      <c r="C355" s="162" t="s">
        <v>65</v>
      </c>
      <c r="D355" s="162" t="s">
        <v>1583</v>
      </c>
      <c r="E355" s="162"/>
      <c r="F355" s="162" t="s">
        <v>459</v>
      </c>
      <c r="G355" s="162" t="s">
        <v>1842</v>
      </c>
    </row>
    <row r="356" s="224" customFormat="1">
      <c r="A356" s="341" t="s">
        <v>2190</v>
      </c>
      <c r="B356" s="281" t="s">
        <v>2421</v>
      </c>
      <c r="C356" s="279"/>
      <c r="D356" s="279"/>
      <c r="E356" s="282"/>
      <c r="F356" s="254" t="str">
        <f>IF($C$360=0,"",IF(C356="[For completion]","",C356/$C$360))</f>
        <v/>
      </c>
      <c r="G356" s="254" t="str">
        <f>IF($D$360=0,"",IF(D356="[For completion]","",D356/$D$360))</f>
        <v/>
      </c>
    </row>
    <row r="357" s="224" customFormat="1">
      <c r="A357" s="341" t="s">
        <v>2191</v>
      </c>
      <c r="B357" s="277" t="s">
        <v>2483</v>
      </c>
      <c r="C357" s="279"/>
      <c r="D357" s="279"/>
      <c r="E357" s="282"/>
      <c r="F357" s="254" t="str">
        <f>IF($C$360=0,"",IF(C357="[For completion]","",C357/$C$360))</f>
        <v/>
      </c>
      <c r="G357" s="254" t="str">
        <f>IF($D$360=0,"",IF(D357="[For completion]","",D357/$D$360))</f>
        <v/>
      </c>
    </row>
    <row r="358" s="224" customFormat="1">
      <c r="A358" s="341" t="s">
        <v>2192</v>
      </c>
      <c r="B358" s="281" t="s">
        <v>1584</v>
      </c>
      <c r="C358" s="279"/>
      <c r="D358" s="279"/>
      <c r="E358" s="282"/>
      <c r="F358" s="254" t="str">
        <f>IF($C$360=0,"",IF(C358="[For completion]","",C358/$C$360))</f>
        <v/>
      </c>
      <c r="G358" s="254" t="str">
        <f>IF($D$360=0,"",IF(D358="[For completion]","",D358/$D$360))</f>
        <v/>
      </c>
    </row>
    <row r="359" s="224" customFormat="1">
      <c r="A359" s="341" t="s">
        <v>2193</v>
      </c>
      <c r="B359" s="279" t="s">
        <v>1999</v>
      </c>
      <c r="C359" s="279"/>
      <c r="D359" s="279"/>
      <c r="E359" s="282"/>
      <c r="F359" s="254" t="str">
        <f>IF($C$360=0,"",IF(C359="[For completion]","",C359/$C$360))</f>
        <v/>
      </c>
      <c r="G359" s="254" t="str">
        <f>IF($D$360=0,"",IF(D359="[For completion]","",D359/$D$360))</f>
        <v/>
      </c>
    </row>
    <row r="360" s="224" customFormat="1">
      <c r="A360" s="341" t="s">
        <v>2194</v>
      </c>
      <c r="B360" s="281" t="s">
        <v>99</v>
      </c>
      <c r="C360" s="279">
        <f>SUM(C356:C359)</f>
        <v>0</v>
      </c>
      <c r="D360" s="279">
        <f>SUM(D356:D359)</f>
        <v>0</v>
      </c>
      <c r="E360" s="282"/>
      <c r="F360" s="308">
        <f>SUM(F356:F359)</f>
        <v>0</v>
      </c>
      <c r="G360" s="308">
        <f>SUM(G356:G359)</f>
        <v>0</v>
      </c>
    </row>
    <row r="361" s="224" customFormat="1">
      <c r="A361" s="341" t="s">
        <v>2190</v>
      </c>
      <c r="B361" s="281"/>
      <c r="C361" s="279"/>
      <c r="D361" s="279"/>
      <c r="E361" s="282"/>
      <c r="F361" s="282"/>
      <c r="G361" s="282"/>
    </row>
    <row r="362" s="224" customFormat="1">
      <c r="A362" s="341" t="s">
        <v>2191</v>
      </c>
      <c r="B362" s="262"/>
      <c r="C362" s="267"/>
      <c r="D362" s="262"/>
      <c r="E362" s="261"/>
      <c r="F362" s="261"/>
      <c r="G362" s="261"/>
    </row>
    <row r="363" s="224" customFormat="1">
      <c r="A363" s="341" t="s">
        <v>2192</v>
      </c>
      <c r="B363" s="262"/>
      <c r="C363" s="267"/>
      <c r="D363" s="262"/>
      <c r="E363" s="261"/>
      <c r="F363" s="261"/>
      <c r="G363" s="261"/>
    </row>
    <row r="364" s="224" customFormat="1">
      <c r="A364" s="341" t="s">
        <v>2193</v>
      </c>
      <c r="B364" s="262"/>
      <c r="C364" s="267"/>
      <c r="D364" s="262"/>
      <c r="E364" s="261"/>
      <c r="F364" s="261"/>
      <c r="G364" s="261"/>
    </row>
    <row r="365" s="224" customFormat="1">
      <c r="A365" s="341" t="s">
        <v>2194</v>
      </c>
      <c r="B365" s="262"/>
      <c r="C365" s="267"/>
      <c r="D365" s="262"/>
      <c r="E365" s="261"/>
      <c r="F365" s="261"/>
      <c r="G365" s="261"/>
    </row>
    <row r="366" s="224" customFormat="1">
      <c r="A366" s="341" t="s">
        <v>2195</v>
      </c>
      <c r="B366" s="262"/>
      <c r="C366" s="267"/>
      <c r="D366" s="262"/>
      <c r="E366" s="261"/>
      <c r="F366" s="261"/>
      <c r="G366" s="261"/>
    </row>
    <row r="367" s="224" customFormat="1">
      <c r="A367" s="341" t="s">
        <v>2196</v>
      </c>
      <c r="B367" s="262"/>
      <c r="C367" s="267"/>
      <c r="D367" s="262"/>
      <c r="E367" s="261"/>
      <c r="F367" s="261"/>
      <c r="G367" s="261"/>
    </row>
    <row r="368" s="224" customFormat="1">
      <c r="A368" s="341" t="s">
        <v>2197</v>
      </c>
      <c r="B368" s="262"/>
      <c r="C368" s="267"/>
      <c r="D368" s="262"/>
      <c r="E368" s="261"/>
      <c r="F368" s="261"/>
      <c r="G368" s="261"/>
    </row>
    <row r="369" s="224" customFormat="1">
      <c r="A369" s="341" t="s">
        <v>2198</v>
      </c>
      <c r="B369" s="262"/>
      <c r="C369" s="267"/>
      <c r="D369" s="262"/>
      <c r="E369" s="261"/>
      <c r="F369" s="261"/>
      <c r="G369" s="261"/>
    </row>
    <row r="370" s="224" customFormat="1">
      <c r="A370" s="341" t="s">
        <v>2199</v>
      </c>
      <c r="B370" s="262"/>
      <c r="C370" s="267"/>
      <c r="D370" s="262"/>
      <c r="E370" s="261"/>
      <c r="F370" s="261"/>
      <c r="G370" s="261"/>
    </row>
    <row r="371" s="224" customFormat="1">
      <c r="A371" s="341" t="s">
        <v>2200</v>
      </c>
      <c r="B371" s="262"/>
      <c r="C371" s="267"/>
      <c r="D371" s="262"/>
      <c r="E371" s="261"/>
      <c r="F371" s="261"/>
      <c r="G371" s="261"/>
    </row>
    <row r="372" s="224" customFormat="1">
      <c r="A372" s="341" t="s">
        <v>2201</v>
      </c>
      <c r="B372" s="262"/>
      <c r="C372" s="267"/>
      <c r="D372" s="262"/>
      <c r="E372" s="261"/>
      <c r="F372" s="261"/>
      <c r="G372" s="261"/>
    </row>
    <row r="373" s="224" customFormat="1">
      <c r="A373" s="341" t="s">
        <v>2202</v>
      </c>
      <c r="B373" s="262"/>
      <c r="C373" s="267"/>
      <c r="D373" s="262"/>
      <c r="E373" s="261"/>
      <c r="F373" s="261"/>
      <c r="G373" s="261"/>
    </row>
    <row r="374" s="224" customFormat="1">
      <c r="A374" s="341" t="s">
        <v>2203</v>
      </c>
      <c r="B374" s="262"/>
      <c r="C374" s="267"/>
      <c r="D374" s="262"/>
      <c r="E374" s="261"/>
      <c r="F374" s="261"/>
      <c r="G374" s="261"/>
    </row>
    <row r="375" s="224" customFormat="1">
      <c r="A375" s="341" t="s">
        <v>2204</v>
      </c>
      <c r="B375" s="262"/>
      <c r="C375" s="267"/>
      <c r="D375" s="262"/>
      <c r="E375" s="261"/>
      <c r="F375" s="261"/>
      <c r="G375" s="261"/>
    </row>
    <row r="376" s="224" customFormat="1">
      <c r="A376" s="341" t="s">
        <v>2205</v>
      </c>
      <c r="B376" s="262"/>
      <c r="C376" s="267"/>
      <c r="D376" s="262"/>
      <c r="E376" s="261"/>
      <c r="F376" s="261"/>
      <c r="G376" s="261"/>
    </row>
    <row r="377" s="224" customFormat="1">
      <c r="A377" s="341" t="s">
        <v>2206</v>
      </c>
      <c r="B377" s="262"/>
      <c r="C377" s="267"/>
      <c r="D377" s="262"/>
      <c r="E377" s="261"/>
      <c r="F377" s="261"/>
      <c r="G377" s="261"/>
    </row>
    <row r="378" s="224" customFormat="1">
      <c r="A378" s="341" t="s">
        <v>2207</v>
      </c>
      <c r="B378" s="262"/>
      <c r="C378" s="267"/>
      <c r="D378" s="262"/>
      <c r="E378" s="261"/>
      <c r="F378" s="261"/>
      <c r="G378" s="261"/>
    </row>
    <row r="379" s="224" customFormat="1">
      <c r="A379" s="341" t="s">
        <v>2208</v>
      </c>
      <c r="B379" s="262"/>
      <c r="C379" s="267"/>
      <c r="D379" s="262"/>
      <c r="E379" s="261"/>
      <c r="F379" s="261"/>
      <c r="G379" s="261"/>
    </row>
    <row r="380" s="224" customFormat="1">
      <c r="A380" s="341" t="s">
        <v>2209</v>
      </c>
      <c r="B380" s="262"/>
      <c r="C380" s="267"/>
      <c r="D380" s="262"/>
      <c r="E380" s="261"/>
      <c r="F380" s="261"/>
      <c r="G380" s="261"/>
    </row>
    <row r="381" s="224" customFormat="1">
      <c r="A381" s="341" t="s">
        <v>2210</v>
      </c>
      <c r="B381" s="262"/>
      <c r="C381" s="267"/>
      <c r="D381" s="262"/>
      <c r="E381" s="261"/>
      <c r="F381" s="261"/>
      <c r="G381" s="261"/>
    </row>
    <row r="382" s="224" customFormat="1">
      <c r="A382" s="341" t="s">
        <v>2211</v>
      </c>
      <c r="B382" s="262"/>
      <c r="C382" s="267"/>
      <c r="D382" s="262"/>
      <c r="E382" s="261"/>
      <c r="F382" s="261"/>
      <c r="G382" s="261"/>
    </row>
    <row r="383" s="224" customFormat="1">
      <c r="A383" s="341" t="s">
        <v>2212</v>
      </c>
      <c r="B383" s="262"/>
      <c r="C383" s="267"/>
      <c r="D383" s="262"/>
      <c r="E383" s="261"/>
      <c r="F383" s="261"/>
      <c r="G383" s="261"/>
    </row>
    <row r="384" s="224" customFormat="1">
      <c r="A384" s="341" t="s">
        <v>2213</v>
      </c>
      <c r="B384" s="262"/>
      <c r="C384" s="267"/>
      <c r="D384" s="262"/>
      <c r="E384" s="261"/>
      <c r="F384" s="261"/>
      <c r="G384" s="261"/>
    </row>
    <row r="385" s="224" customFormat="1">
      <c r="A385" s="341" t="s">
        <v>2214</v>
      </c>
      <c r="B385" s="262"/>
      <c r="C385" s="267"/>
      <c r="D385" s="262"/>
      <c r="E385" s="261"/>
      <c r="F385" s="261"/>
      <c r="G385" s="261"/>
    </row>
    <row r="386" s="224" customFormat="1">
      <c r="A386" s="341" t="s">
        <v>2215</v>
      </c>
      <c r="B386" s="262"/>
      <c r="C386" s="267"/>
      <c r="D386" s="262"/>
      <c r="E386" s="261"/>
      <c r="F386" s="261"/>
      <c r="G386" s="261"/>
    </row>
    <row r="387" s="224" customFormat="1">
      <c r="A387" s="341" t="s">
        <v>2216</v>
      </c>
      <c r="B387" s="262"/>
      <c r="C387" s="267"/>
      <c r="D387" s="262"/>
      <c r="E387" s="261"/>
      <c r="F387" s="261"/>
      <c r="G387" s="261"/>
    </row>
    <row r="388" s="224" customFormat="1">
      <c r="A388" s="341" t="s">
        <v>2217</v>
      </c>
      <c r="B388" s="262"/>
      <c r="C388" s="267"/>
      <c r="D388" s="262"/>
      <c r="E388" s="261"/>
      <c r="F388" s="261"/>
      <c r="G388" s="261"/>
    </row>
    <row r="389" s="224" customFormat="1">
      <c r="A389" s="341" t="s">
        <v>2218</v>
      </c>
      <c r="B389" s="262"/>
      <c r="C389" s="267"/>
      <c r="D389" s="262"/>
      <c r="E389" s="261"/>
      <c r="F389" s="261"/>
      <c r="G389" s="261"/>
    </row>
    <row r="390" s="224" customFormat="1">
      <c r="A390" s="341" t="s">
        <v>2219</v>
      </c>
      <c r="B390" s="262"/>
      <c r="C390" s="267"/>
      <c r="D390" s="262"/>
      <c r="E390" s="261"/>
      <c r="F390" s="261"/>
      <c r="G390" s="261"/>
    </row>
    <row r="391" s="224" customFormat="1">
      <c r="A391" s="341" t="s">
        <v>2220</v>
      </c>
      <c r="B391" s="262"/>
      <c r="C391" s="267"/>
      <c r="D391" s="262"/>
      <c r="E391" s="261"/>
      <c r="F391" s="261"/>
      <c r="G391" s="261"/>
    </row>
    <row r="392" s="224" customFormat="1">
      <c r="A392" s="341" t="s">
        <v>2221</v>
      </c>
      <c r="B392" s="262"/>
      <c r="C392" s="267"/>
      <c r="D392" s="262"/>
      <c r="E392" s="261"/>
      <c r="F392" s="261"/>
      <c r="G392" s="261"/>
    </row>
    <row r="393" s="224" customFormat="1">
      <c r="A393" s="341" t="s">
        <v>2222</v>
      </c>
      <c r="B393" s="262"/>
      <c r="C393" s="267"/>
      <c r="D393" s="262"/>
      <c r="E393" s="261"/>
      <c r="F393" s="261"/>
      <c r="G393" s="261"/>
    </row>
    <row r="394" s="224" customFormat="1">
      <c r="A394" s="341" t="s">
        <v>2223</v>
      </c>
      <c r="B394" s="262"/>
      <c r="C394" s="267"/>
      <c r="D394" s="262"/>
      <c r="E394" s="261"/>
      <c r="F394" s="261"/>
      <c r="G394" s="261"/>
    </row>
    <row r="395" s="224" customFormat="1">
      <c r="A395" s="341" t="s">
        <v>2224</v>
      </c>
      <c r="B395" s="262"/>
      <c r="C395" s="267"/>
      <c r="D395" s="262"/>
      <c r="E395" s="261"/>
      <c r="F395" s="261"/>
      <c r="G395" s="261"/>
    </row>
    <row r="396" s="224" customFormat="1">
      <c r="A396" s="341" t="s">
        <v>2225</v>
      </c>
      <c r="B396" s="262"/>
      <c r="C396" s="267"/>
      <c r="D396" s="262"/>
      <c r="E396" s="261"/>
      <c r="F396" s="261"/>
      <c r="G396" s="261"/>
    </row>
    <row r="397" s="224" customFormat="1">
      <c r="A397" s="341" t="s">
        <v>2226</v>
      </c>
      <c r="B397" s="262"/>
      <c r="C397" s="267"/>
      <c r="D397" s="262"/>
      <c r="E397" s="261"/>
      <c r="F397" s="261"/>
      <c r="G397" s="261"/>
    </row>
    <row r="398" s="224" customFormat="1">
      <c r="A398" s="341" t="s">
        <v>2227</v>
      </c>
      <c r="B398" s="262"/>
      <c r="C398" s="267"/>
      <c r="D398" s="262"/>
      <c r="E398" s="261"/>
      <c r="F398" s="261"/>
      <c r="G398" s="261"/>
    </row>
    <row r="399" s="224" customFormat="1">
      <c r="A399" s="341" t="s">
        <v>2228</v>
      </c>
      <c r="B399" s="262"/>
      <c r="C399" s="267"/>
      <c r="D399" s="262"/>
      <c r="E399" s="261"/>
      <c r="F399" s="261"/>
      <c r="G399" s="261"/>
    </row>
    <row r="400" s="224" customFormat="1">
      <c r="A400" s="341" t="s">
        <v>2229</v>
      </c>
      <c r="B400" s="262"/>
      <c r="C400" s="267"/>
      <c r="D400" s="262"/>
      <c r="E400" s="261"/>
      <c r="F400" s="261"/>
      <c r="G400" s="261"/>
    </row>
    <row r="401" s="269" customFormat="1">
      <c r="A401" s="341" t="s">
        <v>2230</v>
      </c>
      <c r="B401" s="279"/>
      <c r="C401" s="267"/>
      <c r="D401" s="279"/>
      <c r="E401" s="278"/>
      <c r="F401" s="278"/>
      <c r="G401" s="278"/>
    </row>
    <row r="402" s="269" customFormat="1">
      <c r="A402" s="341" t="s">
        <v>2231</v>
      </c>
      <c r="B402" s="279"/>
      <c r="C402" s="267"/>
      <c r="D402" s="279"/>
      <c r="E402" s="278"/>
      <c r="F402" s="278"/>
      <c r="G402" s="278"/>
    </row>
    <row r="403" s="269" customFormat="1">
      <c r="A403" s="341" t="s">
        <v>2232</v>
      </c>
      <c r="B403" s="279"/>
      <c r="C403" s="267"/>
      <c r="D403" s="279"/>
      <c r="E403" s="278"/>
      <c r="F403" s="278"/>
      <c r="G403" s="278"/>
    </row>
    <row r="404" s="269" customFormat="1">
      <c r="A404" s="341" t="s">
        <v>2233</v>
      </c>
      <c r="B404" s="279"/>
      <c r="C404" s="267"/>
      <c r="D404" s="279"/>
      <c r="E404" s="278"/>
      <c r="F404" s="278"/>
      <c r="G404" s="278"/>
    </row>
    <row r="405" s="269" customFormat="1">
      <c r="A405" s="341" t="s">
        <v>2234</v>
      </c>
      <c r="B405" s="279"/>
      <c r="C405" s="267"/>
      <c r="D405" s="279"/>
      <c r="E405" s="278"/>
      <c r="F405" s="278"/>
      <c r="G405" s="278"/>
    </row>
    <row r="406" s="269" customFormat="1">
      <c r="A406" s="341" t="s">
        <v>2235</v>
      </c>
      <c r="B406" s="279"/>
      <c r="C406" s="267"/>
      <c r="D406" s="279"/>
      <c r="E406" s="278"/>
      <c r="F406" s="278"/>
      <c r="G406" s="278"/>
    </row>
    <row r="407" s="269" customFormat="1">
      <c r="A407" s="341" t="s">
        <v>2236</v>
      </c>
      <c r="B407" s="279"/>
      <c r="C407" s="267"/>
      <c r="D407" s="279"/>
      <c r="E407" s="278"/>
      <c r="F407" s="278"/>
      <c r="G407" s="278"/>
    </row>
    <row r="408" s="269" customFormat="1">
      <c r="A408" s="341" t="s">
        <v>2237</v>
      </c>
      <c r="B408" s="279"/>
      <c r="C408" s="267"/>
      <c r="D408" s="279"/>
      <c r="E408" s="278"/>
      <c r="F408" s="278"/>
      <c r="G408" s="278"/>
    </row>
    <row r="409" s="269" customFormat="1">
      <c r="A409" s="341" t="s">
        <v>2238</v>
      </c>
      <c r="B409" s="279"/>
      <c r="C409" s="267"/>
      <c r="D409" s="279"/>
      <c r="E409" s="278"/>
      <c r="F409" s="278"/>
      <c r="G409" s="278"/>
    </row>
    <row r="410" s="224" customFormat="1">
      <c r="A410" s="341" t="s">
        <v>2239</v>
      </c>
      <c r="B410" s="262"/>
      <c r="C410" s="267"/>
      <c r="D410" s="262"/>
      <c r="E410" s="261"/>
      <c r="F410" s="261"/>
      <c r="G410" s="261"/>
    </row>
    <row r="411" ht="18.75">
      <c r="A411" s="174"/>
      <c r="B411" s="175" t="s">
        <v>749</v>
      </c>
      <c r="C411" s="174"/>
      <c r="D411" s="174"/>
      <c r="E411" s="174"/>
      <c r="F411" s="176"/>
      <c r="G411" s="176"/>
    </row>
    <row r="412" customHeight="1">
      <c r="A412" s="161"/>
      <c r="B412" s="333" t="s">
        <v>2240</v>
      </c>
      <c r="C412" s="161" t="s">
        <v>630</v>
      </c>
      <c r="D412" s="161" t="s">
        <v>631</v>
      </c>
      <c r="E412" s="161"/>
      <c r="F412" s="161" t="s">
        <v>460</v>
      </c>
      <c r="G412" s="161" t="s">
        <v>632</v>
      </c>
    </row>
    <row r="413">
      <c r="A413" s="279" t="s">
        <v>2029</v>
      </c>
      <c r="B413" s="150" t="s">
        <v>634</v>
      </c>
      <c r="C413" s="215"/>
      <c r="D413" s="177"/>
      <c r="E413" s="177"/>
      <c r="F413" s="178"/>
      <c r="G413" s="178"/>
    </row>
    <row r="414">
      <c r="A414" s="280"/>
      <c r="D414" s="177"/>
      <c r="E414" s="177"/>
      <c r="F414" s="178"/>
      <c r="G414" s="178"/>
    </row>
    <row r="415">
      <c r="A415" s="279"/>
      <c r="B415" s="150" t="s">
        <v>635</v>
      </c>
      <c r="D415" s="177"/>
      <c r="E415" s="177"/>
      <c r="F415" s="178"/>
      <c r="G415" s="178"/>
    </row>
    <row r="416">
      <c r="A416" s="279" t="s">
        <v>2030</v>
      </c>
      <c r="B416" s="171"/>
      <c r="C416" s="215"/>
      <c r="D416" s="218"/>
      <c r="E416" s="177"/>
      <c r="F416" s="214" t="str">
        <f>IF($C$440=0,"",IF(C416="[for completion]","",C416/$C$440))</f>
        <v/>
      </c>
      <c r="G416" s="214" t="str">
        <f>IF($D$440=0,"",IF(D416="[for completion]","",D416/$D$440))</f>
        <v/>
      </c>
    </row>
    <row r="417">
      <c r="A417" s="279" t="s">
        <v>2031</v>
      </c>
      <c r="B417" s="171"/>
      <c r="C417" s="215"/>
      <c r="D417" s="218"/>
      <c r="E417" s="177"/>
      <c r="F417" s="214" t="str">
        <f>IF($C$440=0,"",IF(C417="[for completion]","",C417/$C$440))</f>
        <v/>
      </c>
      <c r="G417" s="214" t="str">
        <f>IF($D$440=0,"",IF(D417="[for completion]","",D417/$D$440))</f>
        <v/>
      </c>
    </row>
    <row r="418">
      <c r="A418" s="279" t="s">
        <v>2032</v>
      </c>
      <c r="B418" s="171"/>
      <c r="C418" s="215"/>
      <c r="D418" s="218"/>
      <c r="E418" s="177"/>
      <c r="F418" s="214" t="str">
        <f>IF($C$440=0,"",IF(C418="[for completion]","",C418/$C$440))</f>
        <v/>
      </c>
      <c r="G418" s="214" t="str">
        <f>IF($D$440=0,"",IF(D418="[for completion]","",D418/$D$440))</f>
        <v/>
      </c>
    </row>
    <row r="419">
      <c r="A419" s="279" t="s">
        <v>2033</v>
      </c>
      <c r="B419" s="171"/>
      <c r="C419" s="215"/>
      <c r="D419" s="218"/>
      <c r="E419" s="177"/>
      <c r="F419" s="214" t="str">
        <f>IF($C$440=0,"",IF(C419="[for completion]","",C419/$C$440))</f>
        <v/>
      </c>
      <c r="G419" s="214" t="str">
        <f>IF($D$440=0,"",IF(D419="[for completion]","",D419/$D$440))</f>
        <v/>
      </c>
    </row>
    <row r="420">
      <c r="A420" s="279" t="s">
        <v>2034</v>
      </c>
      <c r="B420" s="171"/>
      <c r="C420" s="215"/>
      <c r="D420" s="218"/>
      <c r="E420" s="177"/>
      <c r="F420" s="214" t="str">
        <f>IF($C$440=0,"",IF(C420="[for completion]","",C420/$C$440))</f>
        <v/>
      </c>
      <c r="G420" s="214" t="str">
        <f>IF($D$440=0,"",IF(D420="[for completion]","",D420/$D$440))</f>
        <v/>
      </c>
    </row>
    <row r="421">
      <c r="A421" s="279" t="s">
        <v>2035</v>
      </c>
      <c r="B421" s="171"/>
      <c r="C421" s="215"/>
      <c r="D421" s="218"/>
      <c r="E421" s="177"/>
      <c r="F421" s="214" t="str">
        <f>IF($C$440=0,"",IF(C421="[for completion]","",C421/$C$440))</f>
        <v/>
      </c>
      <c r="G421" s="214" t="str">
        <f>IF($D$440=0,"",IF(D421="[for completion]","",D421/$D$440))</f>
        <v/>
      </c>
    </row>
    <row r="422">
      <c r="A422" s="279" t="s">
        <v>2036</v>
      </c>
      <c r="B422" s="171"/>
      <c r="C422" s="215"/>
      <c r="D422" s="218"/>
      <c r="E422" s="177"/>
      <c r="F422" s="214" t="str">
        <f>IF($C$440=0,"",IF(C422="[for completion]","",C422/$C$440))</f>
        <v/>
      </c>
      <c r="G422" s="214" t="str">
        <f>IF($D$440=0,"",IF(D422="[for completion]","",D422/$D$440))</f>
        <v/>
      </c>
    </row>
    <row r="423">
      <c r="A423" s="279" t="s">
        <v>2037</v>
      </c>
      <c r="B423" s="171"/>
      <c r="C423" s="215"/>
      <c r="D423" s="218"/>
      <c r="E423" s="177"/>
      <c r="F423" s="214" t="str">
        <f>IF($C$440=0,"",IF(C423="[for completion]","",C423/$C$440))</f>
        <v/>
      </c>
      <c r="G423" s="214" t="str">
        <f>IF($D$440=0,"",IF(D423="[for completion]","",D423/$D$440))</f>
        <v/>
      </c>
    </row>
    <row r="424">
      <c r="A424" s="279" t="s">
        <v>2038</v>
      </c>
      <c r="B424" s="244"/>
      <c r="C424" s="215"/>
      <c r="D424" s="218"/>
      <c r="E424" s="177"/>
      <c r="F424" s="214" t="str">
        <f>IF($C$440=0,"",IF(C424="[for completion]","",C424/$C$440))</f>
        <v/>
      </c>
      <c r="G424" s="214" t="str">
        <f>IF($D$440=0,"",IF(D424="[for completion]","",D424/$D$440))</f>
        <v/>
      </c>
    </row>
    <row r="425">
      <c r="A425" s="279" t="s">
        <v>2241</v>
      </c>
      <c r="B425" s="171"/>
      <c r="C425" s="215"/>
      <c r="D425" s="218"/>
      <c r="E425" s="171"/>
      <c r="F425" s="214" t="str">
        <f>IF($C$440=0,"",IF(C425="[for completion]","",C425/$C$440))</f>
        <v/>
      </c>
      <c r="G425" s="214" t="str">
        <f>IF($D$440=0,"",IF(D425="[for completion]","",D425/$D$440))</f>
        <v/>
      </c>
    </row>
    <row r="426">
      <c r="A426" s="279" t="s">
        <v>2242</v>
      </c>
      <c r="B426" s="171"/>
      <c r="C426" s="215"/>
      <c r="D426" s="218"/>
      <c r="E426" s="171"/>
      <c r="F426" s="214" t="str">
        <f>IF($C$440=0,"",IF(C426="[for completion]","",C426/$C$440))</f>
        <v/>
      </c>
      <c r="G426" s="214" t="str">
        <f>IF($D$440=0,"",IF(D426="[for completion]","",D426/$D$440))</f>
        <v/>
      </c>
    </row>
    <row r="427">
      <c r="A427" s="279" t="s">
        <v>2243</v>
      </c>
      <c r="B427" s="171"/>
      <c r="C427" s="215"/>
      <c r="D427" s="218"/>
      <c r="E427" s="171"/>
      <c r="F427" s="214" t="str">
        <f>IF($C$440=0,"",IF(C427="[for completion]","",C427/$C$440))</f>
        <v/>
      </c>
      <c r="G427" s="214" t="str">
        <f>IF($D$440=0,"",IF(D427="[for completion]","",D427/$D$440))</f>
        <v/>
      </c>
    </row>
    <row r="428">
      <c r="A428" s="279" t="s">
        <v>2244</v>
      </c>
      <c r="B428" s="171"/>
      <c r="C428" s="215"/>
      <c r="D428" s="218"/>
      <c r="E428" s="171"/>
      <c r="F428" s="214" t="str">
        <f>IF($C$440=0,"",IF(C428="[for completion]","",C428/$C$440))</f>
        <v/>
      </c>
      <c r="G428" s="214" t="str">
        <f>IF($D$440=0,"",IF(D428="[for completion]","",D428/$D$440))</f>
        <v/>
      </c>
    </row>
    <row r="429">
      <c r="A429" s="279" t="s">
        <v>2245</v>
      </c>
      <c r="B429" s="171"/>
      <c r="C429" s="215"/>
      <c r="D429" s="218"/>
      <c r="E429" s="171"/>
      <c r="F429" s="214" t="str">
        <f>IF($C$440=0,"",IF(C429="[for completion]","",C429/$C$440))</f>
        <v/>
      </c>
      <c r="G429" s="214" t="str">
        <f>IF($D$440=0,"",IF(D429="[for completion]","",D429/$D$440))</f>
        <v/>
      </c>
    </row>
    <row r="430">
      <c r="A430" s="279" t="s">
        <v>2246</v>
      </c>
      <c r="B430" s="171"/>
      <c r="C430" s="215"/>
      <c r="D430" s="218"/>
      <c r="E430" s="171"/>
      <c r="F430" s="214" t="str">
        <f>IF($C$440=0,"",IF(C430="[for completion]","",C430/$C$440))</f>
        <v/>
      </c>
      <c r="G430" s="214" t="str">
        <f>IF($D$440=0,"",IF(D430="[for completion]","",D430/$D$440))</f>
        <v/>
      </c>
    </row>
    <row r="431">
      <c r="A431" s="279" t="s">
        <v>2247</v>
      </c>
      <c r="B431" s="171"/>
      <c r="C431" s="215"/>
      <c r="D431" s="218"/>
      <c r="F431" s="214" t="str">
        <f>IF($C$440=0,"",IF(C431="[for completion]","",C431/$C$440))</f>
        <v/>
      </c>
      <c r="G431" s="214" t="str">
        <f>IF($D$440=0,"",IF(D431="[for completion]","",D431/$D$440))</f>
        <v/>
      </c>
    </row>
    <row r="432">
      <c r="A432" s="279" t="s">
        <v>2248</v>
      </c>
      <c r="B432" s="171"/>
      <c r="C432" s="215"/>
      <c r="D432" s="218"/>
      <c r="E432" s="166"/>
      <c r="F432" s="214" t="str">
        <f>IF($C$440=0,"",IF(C432="[for completion]","",C432/$C$440))</f>
        <v/>
      </c>
      <c r="G432" s="214" t="str">
        <f>IF($D$440=0,"",IF(D432="[for completion]","",D432/$D$440))</f>
        <v/>
      </c>
    </row>
    <row r="433">
      <c r="A433" s="279" t="s">
        <v>2249</v>
      </c>
      <c r="B433" s="171"/>
      <c r="C433" s="215"/>
      <c r="D433" s="218"/>
      <c r="E433" s="166"/>
      <c r="F433" s="214" t="str">
        <f>IF($C$440=0,"",IF(C433="[for completion]","",C433/$C$440))</f>
        <v/>
      </c>
      <c r="G433" s="214" t="str">
        <f>IF($D$440=0,"",IF(D433="[for completion]","",D433/$D$440))</f>
        <v/>
      </c>
    </row>
    <row r="434">
      <c r="A434" s="279" t="s">
        <v>2250</v>
      </c>
      <c r="B434" s="171"/>
      <c r="C434" s="215"/>
      <c r="D434" s="218"/>
      <c r="E434" s="166"/>
      <c r="F434" s="214" t="str">
        <f>IF($C$440=0,"",IF(C434="[for completion]","",C434/$C$440))</f>
        <v/>
      </c>
      <c r="G434" s="214" t="str">
        <f>IF($D$440=0,"",IF(D434="[for completion]","",D434/$D$440))</f>
        <v/>
      </c>
    </row>
    <row r="435">
      <c r="A435" s="279" t="s">
        <v>2251</v>
      </c>
      <c r="B435" s="171"/>
      <c r="C435" s="215"/>
      <c r="D435" s="218"/>
      <c r="E435" s="166"/>
      <c r="F435" s="214" t="str">
        <f>IF($C$440=0,"",IF(C435="[for completion]","",C435/$C$440))</f>
        <v/>
      </c>
      <c r="G435" s="214" t="str">
        <f>IF($D$440=0,"",IF(D435="[for completion]","",D435/$D$440))</f>
        <v/>
      </c>
    </row>
    <row r="436">
      <c r="A436" s="279" t="s">
        <v>2252</v>
      </c>
      <c r="B436" s="171"/>
      <c r="C436" s="215"/>
      <c r="D436" s="218"/>
      <c r="E436" s="166"/>
      <c r="F436" s="214" t="str">
        <f>IF($C$440=0,"",IF(C436="[for completion]","",C436/$C$440))</f>
        <v/>
      </c>
      <c r="G436" s="214" t="str">
        <f>IF($D$440=0,"",IF(D436="[for completion]","",D436/$D$440))</f>
        <v/>
      </c>
    </row>
    <row r="437">
      <c r="A437" s="279" t="s">
        <v>2253</v>
      </c>
      <c r="B437" s="171"/>
      <c r="C437" s="215"/>
      <c r="D437" s="218"/>
      <c r="E437" s="166"/>
      <c r="F437" s="214" t="str">
        <f>IF($C$440=0,"",IF(C437="[for completion]","",C437/$C$440))</f>
        <v/>
      </c>
      <c r="G437" s="214" t="str">
        <f>IF($D$440=0,"",IF(D437="[for completion]","",D437/$D$440))</f>
        <v/>
      </c>
    </row>
    <row r="438">
      <c r="A438" s="279" t="s">
        <v>2254</v>
      </c>
      <c r="B438" s="171"/>
      <c r="C438" s="215"/>
      <c r="D438" s="218"/>
      <c r="E438" s="166"/>
      <c r="F438" s="214" t="str">
        <f>IF($C$440=0,"",IF(C438="[for completion]","",C438/$C$440))</f>
        <v/>
      </c>
      <c r="G438" s="214" t="str">
        <f>IF($D$440=0,"",IF(D438="[for completion]","",D438/$D$440))</f>
        <v/>
      </c>
    </row>
    <row r="439">
      <c r="A439" s="279" t="s">
        <v>2255</v>
      </c>
      <c r="B439" s="171"/>
      <c r="C439" s="215"/>
      <c r="D439" s="218"/>
      <c r="E439" s="166"/>
      <c r="F439" s="214" t="str">
        <f>IF($C$440=0,"",IF(C439="[for completion]","",C439/$C$440))</f>
        <v/>
      </c>
      <c r="G439" s="214" t="str">
        <f>IF($D$440=0,"",IF(D439="[for completion]","",D439/$D$440))</f>
        <v/>
      </c>
    </row>
    <row r="440">
      <c r="A440" s="279" t="s">
        <v>2256</v>
      </c>
      <c r="B440" s="244" t="s">
        <v>99</v>
      </c>
      <c r="C440" s="221">
        <f>SUM(C416:C439)</f>
        <v>0</v>
      </c>
      <c r="D440" s="219">
        <f>SUM(D416:D439)</f>
        <v>0</v>
      </c>
      <c r="E440" s="166"/>
      <c r="F440" s="220">
        <f>SUM(F416:F439)</f>
        <v>0</v>
      </c>
      <c r="G440" s="220">
        <f>SUM(G416:G439)</f>
        <v>0</v>
      </c>
    </row>
    <row r="441" customHeight="1">
      <c r="A441" s="161"/>
      <c r="B441" s="161" t="s">
        <v>2257</v>
      </c>
      <c r="C441" s="161" t="s">
        <v>630</v>
      </c>
      <c r="D441" s="161" t="s">
        <v>631</v>
      </c>
      <c r="E441" s="161"/>
      <c r="F441" s="161" t="s">
        <v>460</v>
      </c>
      <c r="G441" s="161" t="s">
        <v>632</v>
      </c>
    </row>
    <row r="442">
      <c r="A442" s="279" t="s">
        <v>2039</v>
      </c>
      <c r="B442" s="150" t="s">
        <v>663</v>
      </c>
      <c r="C442" s="184"/>
      <c r="G442" s="150"/>
    </row>
    <row r="443">
      <c r="A443" s="279"/>
      <c r="G443" s="150"/>
    </row>
    <row r="444">
      <c r="A444" s="279"/>
      <c r="B444" s="171" t="s">
        <v>664</v>
      </c>
      <c r="G444" s="150"/>
    </row>
    <row r="445">
      <c r="A445" s="279" t="s">
        <v>2040</v>
      </c>
      <c r="B445" s="150" t="s">
        <v>666</v>
      </c>
      <c r="C445" s="215"/>
      <c r="D445" s="218"/>
      <c r="F445" s="214" t="str">
        <f>IF($C$453=0,"",IF(C445="[for completion]","",C445/$C$453))</f>
        <v/>
      </c>
      <c r="G445" s="214" t="str">
        <f>IF($D$453=0,"",IF(D445="[for completion]","",D445/$D$453))</f>
        <v/>
      </c>
    </row>
    <row r="446">
      <c r="A446" s="279" t="s">
        <v>2041</v>
      </c>
      <c r="B446" s="150" t="s">
        <v>668</v>
      </c>
      <c r="C446" s="215"/>
      <c r="D446" s="218"/>
      <c r="F446" s="214" t="str">
        <f>IF($C$453=0,"",IF(C446="[for completion]","",C446/$C$453))</f>
        <v/>
      </c>
      <c r="G446" s="214" t="str">
        <f>IF($D$453=0,"",IF(D446="[for completion]","",D446/$D$453))</f>
        <v/>
      </c>
    </row>
    <row r="447">
      <c r="A447" s="279" t="s">
        <v>2042</v>
      </c>
      <c r="B447" s="150" t="s">
        <v>670</v>
      </c>
      <c r="C447" s="215"/>
      <c r="D447" s="218"/>
      <c r="F447" s="214" t="str">
        <f>IF($C$453=0,"",IF(C447="[for completion]","",C447/$C$453))</f>
        <v/>
      </c>
      <c r="G447" s="214" t="str">
        <f>IF($D$453=0,"",IF(D447="[for completion]","",D447/$D$453))</f>
        <v/>
      </c>
    </row>
    <row r="448">
      <c r="A448" s="279" t="s">
        <v>2043</v>
      </c>
      <c r="B448" s="150" t="s">
        <v>672</v>
      </c>
      <c r="C448" s="215"/>
      <c r="D448" s="218"/>
      <c r="F448" s="214" t="str">
        <f>IF($C$453=0,"",IF(C448="[for completion]","",C448/$C$453))</f>
        <v/>
      </c>
      <c r="G448" s="214" t="str">
        <f>IF($D$453=0,"",IF(D448="[for completion]","",D448/$D$453))</f>
        <v/>
      </c>
    </row>
    <row r="449">
      <c r="A449" s="279" t="s">
        <v>2044</v>
      </c>
      <c r="B449" s="150" t="s">
        <v>674</v>
      </c>
      <c r="C449" s="215"/>
      <c r="D449" s="218"/>
      <c r="F449" s="214" t="str">
        <f>IF($C$453=0,"",IF(C449="[for completion]","",C449/$C$453))</f>
        <v/>
      </c>
      <c r="G449" s="214" t="str">
        <f>IF($D$453=0,"",IF(D449="[for completion]","",D449/$D$453))</f>
        <v/>
      </c>
    </row>
    <row r="450">
      <c r="A450" s="279" t="s">
        <v>2045</v>
      </c>
      <c r="B450" s="150" t="s">
        <v>676</v>
      </c>
      <c r="C450" s="215"/>
      <c r="D450" s="218"/>
      <c r="F450" s="214" t="str">
        <f>IF($C$453=0,"",IF(C450="[for completion]","",C450/$C$453))</f>
        <v/>
      </c>
      <c r="G450" s="214" t="str">
        <f>IF($D$453=0,"",IF(D450="[for completion]","",D450/$D$453))</f>
        <v/>
      </c>
    </row>
    <row r="451">
      <c r="A451" s="279" t="s">
        <v>2046</v>
      </c>
      <c r="B451" s="150" t="s">
        <v>678</v>
      </c>
      <c r="C451" s="215"/>
      <c r="D451" s="218"/>
      <c r="F451" s="214" t="str">
        <f>IF($C$453=0,"",IF(C451="[for completion]","",C451/$C$453))</f>
        <v/>
      </c>
      <c r="G451" s="214" t="str">
        <f>IF($D$453=0,"",IF(D451="[for completion]","",D451/$D$453))</f>
        <v/>
      </c>
    </row>
    <row r="452">
      <c r="A452" s="279" t="s">
        <v>2047</v>
      </c>
      <c r="B452" s="150" t="s">
        <v>680</v>
      </c>
      <c r="C452" s="215"/>
      <c r="D452" s="218"/>
      <c r="F452" s="214" t="str">
        <f>IF($C$453=0,"",IF(C452="[for completion]","",C452/$C$453))</f>
        <v/>
      </c>
      <c r="G452" s="214" t="str">
        <f>IF($D$453=0,"",IF(D452="[for completion]","",D452/$D$453))</f>
        <v/>
      </c>
    </row>
    <row r="453">
      <c r="A453" s="279" t="s">
        <v>2048</v>
      </c>
      <c r="B453" s="180" t="s">
        <v>99</v>
      </c>
      <c r="C453" s="215">
        <f>SUM(C445:C452)</f>
        <v>0</v>
      </c>
      <c r="D453" s="218">
        <f>SUM(D445:D452)</f>
        <v>0</v>
      </c>
      <c r="F453" s="184">
        <f>SUM(F445:F452)</f>
        <v>0</v>
      </c>
      <c r="G453" s="184">
        <f>SUM(G445:G452)</f>
        <v>0</v>
      </c>
    </row>
    <row r="454" outlineLevel="1">
      <c r="A454" s="279" t="s">
        <v>2049</v>
      </c>
      <c r="B454" s="167" t="s">
        <v>683</v>
      </c>
      <c r="C454" s="215"/>
      <c r="D454" s="218"/>
      <c r="F454" s="214" t="str">
        <f>IF($C$453=0,"",IF(C454="[for completion]","",C454/$C$453))</f>
        <v/>
      </c>
      <c r="G454" s="214" t="str">
        <f>IF($D$453=0,"",IF(D454="[for completion]","",D454/$D$453))</f>
        <v/>
      </c>
    </row>
    <row r="455" outlineLevel="1">
      <c r="A455" s="279" t="s">
        <v>2050</v>
      </c>
      <c r="B455" s="167" t="s">
        <v>685</v>
      </c>
      <c r="C455" s="215"/>
      <c r="D455" s="218"/>
      <c r="F455" s="214" t="str">
        <f>IF($C$453=0,"",IF(C455="[for completion]","",C455/$C$453))</f>
        <v/>
      </c>
      <c r="G455" s="214" t="str">
        <f>IF($D$453=0,"",IF(D455="[for completion]","",D455/$D$453))</f>
        <v/>
      </c>
    </row>
    <row r="456" outlineLevel="1">
      <c r="A456" s="279" t="s">
        <v>2051</v>
      </c>
      <c r="B456" s="167" t="s">
        <v>687</v>
      </c>
      <c r="C456" s="215"/>
      <c r="D456" s="218"/>
      <c r="F456" s="214" t="str">
        <f>IF($C$453=0,"",IF(C456="[for completion]","",C456/$C$453))</f>
        <v/>
      </c>
      <c r="G456" s="214" t="str">
        <f>IF($D$453=0,"",IF(D456="[for completion]","",D456/$D$453))</f>
        <v/>
      </c>
    </row>
    <row r="457" outlineLevel="1">
      <c r="A457" s="279" t="s">
        <v>2052</v>
      </c>
      <c r="B457" s="167" t="s">
        <v>689</v>
      </c>
      <c r="C457" s="215"/>
      <c r="D457" s="218"/>
      <c r="F457" s="214" t="str">
        <f>IF($C$453=0,"",IF(C457="[for completion]","",C457/$C$453))</f>
        <v/>
      </c>
      <c r="G457" s="214" t="str">
        <f>IF($D$453=0,"",IF(D457="[for completion]","",D457/$D$453))</f>
        <v/>
      </c>
    </row>
    <row r="458" outlineLevel="1">
      <c r="A458" s="279" t="s">
        <v>2053</v>
      </c>
      <c r="B458" s="167" t="s">
        <v>691</v>
      </c>
      <c r="C458" s="215"/>
      <c r="D458" s="218"/>
      <c r="F458" s="214" t="str">
        <f>IF($C$453=0,"",IF(C458="[for completion]","",C458/$C$453))</f>
        <v/>
      </c>
      <c r="G458" s="214" t="str">
        <f>IF($D$453=0,"",IF(D458="[for completion]","",D458/$D$453))</f>
        <v/>
      </c>
    </row>
    <row r="459" outlineLevel="1">
      <c r="A459" s="279" t="s">
        <v>2054</v>
      </c>
      <c r="B459" s="167" t="s">
        <v>693</v>
      </c>
      <c r="C459" s="215"/>
      <c r="D459" s="218"/>
      <c r="F459" s="214" t="str">
        <f>IF($C$453=0,"",IF(C459="[for completion]","",C459/$C$453))</f>
        <v/>
      </c>
      <c r="G459" s="214" t="str">
        <f>IF($D$453=0,"",IF(D459="[for completion]","",D459/$D$453))</f>
        <v/>
      </c>
    </row>
    <row r="460" outlineLevel="1">
      <c r="A460" s="279" t="s">
        <v>2055</v>
      </c>
      <c r="B460" s="167"/>
      <c r="F460" s="164"/>
      <c r="G460" s="164"/>
    </row>
    <row r="461" outlineLevel="1">
      <c r="A461" s="279" t="s">
        <v>2056</v>
      </c>
      <c r="B461" s="167"/>
      <c r="F461" s="164"/>
      <c r="G461" s="164"/>
    </row>
    <row r="462" outlineLevel="1">
      <c r="A462" s="279" t="s">
        <v>2057</v>
      </c>
      <c r="B462" s="167"/>
      <c r="F462" s="166"/>
      <c r="G462" s="166"/>
    </row>
    <row r="463" customHeight="1">
      <c r="A463" s="161"/>
      <c r="B463" s="161" t="s">
        <v>2395</v>
      </c>
      <c r="C463" s="161" t="s">
        <v>630</v>
      </c>
      <c r="D463" s="161" t="s">
        <v>631</v>
      </c>
      <c r="E463" s="161"/>
      <c r="F463" s="161" t="s">
        <v>460</v>
      </c>
      <c r="G463" s="161" t="s">
        <v>632</v>
      </c>
    </row>
    <row r="464">
      <c r="A464" s="279" t="s">
        <v>2058</v>
      </c>
      <c r="B464" s="150" t="s">
        <v>663</v>
      </c>
      <c r="C464" s="184"/>
      <c r="G464" s="150"/>
    </row>
    <row r="465">
      <c r="A465" s="279"/>
      <c r="G465" s="150"/>
    </row>
    <row r="466">
      <c r="A466" s="279"/>
      <c r="B466" s="171" t="s">
        <v>664</v>
      </c>
      <c r="G466" s="150"/>
    </row>
    <row r="467">
      <c r="A467" s="279" t="s">
        <v>2059</v>
      </c>
      <c r="B467" s="150" t="s">
        <v>666</v>
      </c>
      <c r="C467" s="215"/>
      <c r="D467" s="218"/>
      <c r="F467" s="214" t="str">
        <f>IF($C$475=0,"",IF(C467="[Mark as ND1 if not relevant]","",C467/$C$475))</f>
        <v/>
      </c>
      <c r="G467" s="214" t="str">
        <f>IF($D$475=0,"",IF(D467="[Mark as ND1 if not relevant]","",D467/$D$475))</f>
        <v/>
      </c>
    </row>
    <row r="468">
      <c r="A468" s="279" t="s">
        <v>2060</v>
      </c>
      <c r="B468" s="150" t="s">
        <v>668</v>
      </c>
      <c r="C468" s="215"/>
      <c r="D468" s="218"/>
      <c r="F468" s="214" t="str">
        <f>IF($C$475=0,"",IF(C468="[Mark as ND1 if not relevant]","",C468/$C$475))</f>
        <v/>
      </c>
      <c r="G468" s="214" t="str">
        <f>IF($D$475=0,"",IF(D468="[Mark as ND1 if not relevant]","",D468/$D$475))</f>
        <v/>
      </c>
    </row>
    <row r="469">
      <c r="A469" s="279" t="s">
        <v>2061</v>
      </c>
      <c r="B469" s="150" t="s">
        <v>670</v>
      </c>
      <c r="C469" s="215"/>
      <c r="D469" s="218"/>
      <c r="F469" s="214" t="str">
        <f>IF($C$475=0,"",IF(C469="[Mark as ND1 if not relevant]","",C469/$C$475))</f>
        <v/>
      </c>
      <c r="G469" s="214" t="str">
        <f>IF($D$475=0,"",IF(D469="[Mark as ND1 if not relevant]","",D469/$D$475))</f>
        <v/>
      </c>
    </row>
    <row r="470">
      <c r="A470" s="279" t="s">
        <v>2062</v>
      </c>
      <c r="B470" s="150" t="s">
        <v>672</v>
      </c>
      <c r="C470" s="215"/>
      <c r="D470" s="218"/>
      <c r="F470" s="214" t="str">
        <f>IF($C$475=0,"",IF(C470="[Mark as ND1 if not relevant]","",C470/$C$475))</f>
        <v/>
      </c>
      <c r="G470" s="214" t="str">
        <f>IF($D$475=0,"",IF(D470="[Mark as ND1 if not relevant]","",D470/$D$475))</f>
        <v/>
      </c>
    </row>
    <row r="471">
      <c r="A471" s="279" t="s">
        <v>2063</v>
      </c>
      <c r="B471" s="150" t="s">
        <v>674</v>
      </c>
      <c r="C471" s="215"/>
      <c r="D471" s="218"/>
      <c r="F471" s="214" t="str">
        <f>IF($C$475=0,"",IF(C471="[Mark as ND1 if not relevant]","",C471/$C$475))</f>
        <v/>
      </c>
      <c r="G471" s="214" t="str">
        <f>IF($D$475=0,"",IF(D471="[Mark as ND1 if not relevant]","",D471/$D$475))</f>
        <v/>
      </c>
    </row>
    <row r="472">
      <c r="A472" s="279" t="s">
        <v>2064</v>
      </c>
      <c r="B472" s="150" t="s">
        <v>676</v>
      </c>
      <c r="C472" s="215"/>
      <c r="D472" s="218"/>
      <c r="F472" s="214" t="str">
        <f>IF($C$475=0,"",IF(C472="[Mark as ND1 if not relevant]","",C472/$C$475))</f>
        <v/>
      </c>
      <c r="G472" s="214" t="str">
        <f>IF($D$475=0,"",IF(D472="[Mark as ND1 if not relevant]","",D472/$D$475))</f>
        <v/>
      </c>
    </row>
    <row r="473">
      <c r="A473" s="279" t="s">
        <v>2065</v>
      </c>
      <c r="B473" s="150" t="s">
        <v>678</v>
      </c>
      <c r="C473" s="215"/>
      <c r="D473" s="218"/>
      <c r="F473" s="214" t="str">
        <f>IF($C$475=0,"",IF(C473="[Mark as ND1 if not relevant]","",C473/$C$475))</f>
        <v/>
      </c>
      <c r="G473" s="214" t="str">
        <f>IF($D$475=0,"",IF(D473="[Mark as ND1 if not relevant]","",D473/$D$475))</f>
        <v/>
      </c>
    </row>
    <row r="474">
      <c r="A474" s="279" t="s">
        <v>2066</v>
      </c>
      <c r="B474" s="150" t="s">
        <v>680</v>
      </c>
      <c r="C474" s="215"/>
      <c r="D474" s="218"/>
      <c r="F474" s="214" t="str">
        <f>IF($C$475=0,"",IF(C474="[Mark as ND1 if not relevant]","",C474/$C$475))</f>
        <v/>
      </c>
      <c r="G474" s="214" t="str">
        <f>IF($D$475=0,"",IF(D474="[Mark as ND1 if not relevant]","",D474/$D$475))</f>
        <v/>
      </c>
    </row>
    <row r="475">
      <c r="A475" s="279" t="s">
        <v>2067</v>
      </c>
      <c r="B475" s="180" t="s">
        <v>99</v>
      </c>
      <c r="C475" s="215">
        <f>SUM(C467:C474)</f>
        <v>0</v>
      </c>
      <c r="D475" s="218">
        <f>SUM(D467:D474)</f>
        <v>0</v>
      </c>
      <c r="F475" s="184">
        <f>SUM(F467:F474)</f>
        <v>0</v>
      </c>
      <c r="G475" s="184">
        <f>SUM(G467:G474)</f>
        <v>0</v>
      </c>
    </row>
    <row r="476" outlineLevel="1">
      <c r="A476" s="279" t="s">
        <v>2068</v>
      </c>
      <c r="B476" s="167" t="s">
        <v>683</v>
      </c>
      <c r="C476" s="215"/>
      <c r="D476" s="218"/>
      <c r="F476" s="214" t="str">
        <f>IF($C$475=0,"",IF(C476="[for completion]","",C476/$C$475))</f>
        <v/>
      </c>
      <c r="G476" s="214" t="str">
        <f>IF($D$475=0,"",IF(D476="[for completion]","",D476/$D$475))</f>
        <v/>
      </c>
    </row>
    <row r="477" outlineLevel="1">
      <c r="A477" s="279" t="s">
        <v>2069</v>
      </c>
      <c r="B477" s="167" t="s">
        <v>685</v>
      </c>
      <c r="C477" s="215"/>
      <c r="D477" s="218"/>
      <c r="F477" s="214" t="str">
        <f>IF($C$475=0,"",IF(C477="[for completion]","",C477/$C$475))</f>
        <v/>
      </c>
      <c r="G477" s="214" t="str">
        <f>IF($D$475=0,"",IF(D477="[for completion]","",D477/$D$475))</f>
        <v/>
      </c>
    </row>
    <row r="478" outlineLevel="1">
      <c r="A478" s="279" t="s">
        <v>2070</v>
      </c>
      <c r="B478" s="167" t="s">
        <v>687</v>
      </c>
      <c r="C478" s="215"/>
      <c r="D478" s="218"/>
      <c r="F478" s="214" t="str">
        <f>IF($C$475=0,"",IF(C478="[for completion]","",C478/$C$475))</f>
        <v/>
      </c>
      <c r="G478" s="214" t="str">
        <f>IF($D$475=0,"",IF(D478="[for completion]","",D478/$D$475))</f>
        <v/>
      </c>
    </row>
    <row r="479" outlineLevel="1">
      <c r="A479" s="279" t="s">
        <v>2071</v>
      </c>
      <c r="B479" s="167" t="s">
        <v>689</v>
      </c>
      <c r="C479" s="215"/>
      <c r="D479" s="218"/>
      <c r="F479" s="214" t="str">
        <f>IF($C$475=0,"",IF(C479="[for completion]","",C479/$C$475))</f>
        <v/>
      </c>
      <c r="G479" s="214" t="str">
        <f>IF($D$475=0,"",IF(D479="[for completion]","",D479/$D$475))</f>
        <v/>
      </c>
    </row>
    <row r="480" outlineLevel="1">
      <c r="A480" s="279" t="s">
        <v>2072</v>
      </c>
      <c r="B480" s="167" t="s">
        <v>691</v>
      </c>
      <c r="C480" s="215"/>
      <c r="D480" s="218"/>
      <c r="F480" s="214" t="str">
        <f>IF($C$475=0,"",IF(C480="[for completion]","",C480/$C$475))</f>
        <v/>
      </c>
      <c r="G480" s="214" t="str">
        <f>IF($D$475=0,"",IF(D480="[for completion]","",D480/$D$475))</f>
        <v/>
      </c>
    </row>
    <row r="481" outlineLevel="1">
      <c r="A481" s="279" t="s">
        <v>2073</v>
      </c>
      <c r="B481" s="167" t="s">
        <v>693</v>
      </c>
      <c r="C481" s="215"/>
      <c r="D481" s="218"/>
      <c r="F481" s="214" t="str">
        <f>IF($C$475=0,"",IF(C481="[for completion]","",C481/$C$475))</f>
        <v/>
      </c>
      <c r="G481" s="214" t="str">
        <f>IF($D$475=0,"",IF(D481="[for completion]","",D481/$D$475))</f>
        <v/>
      </c>
    </row>
    <row r="482" outlineLevel="1">
      <c r="A482" s="279" t="s">
        <v>2074</v>
      </c>
      <c r="B482" s="167"/>
      <c r="F482" s="214"/>
      <c r="G482" s="214"/>
    </row>
    <row r="483" outlineLevel="1">
      <c r="A483" s="279" t="s">
        <v>2075</v>
      </c>
      <c r="B483" s="167"/>
      <c r="F483" s="214"/>
      <c r="G483" s="214"/>
    </row>
    <row r="484" outlineLevel="1">
      <c r="A484" s="279" t="s">
        <v>2076</v>
      </c>
      <c r="B484" s="167"/>
      <c r="F484" s="214"/>
      <c r="G484" s="184"/>
    </row>
    <row r="485" customHeight="1">
      <c r="A485" s="161"/>
      <c r="B485" s="162" t="s">
        <v>2258</v>
      </c>
      <c r="C485" s="161" t="s">
        <v>750</v>
      </c>
      <c r="D485" s="161"/>
      <c r="E485" s="161"/>
      <c r="F485" s="161"/>
      <c r="G485" s="163"/>
    </row>
    <row r="486">
      <c r="A486" s="279" t="s">
        <v>2259</v>
      </c>
      <c r="B486" s="171" t="s">
        <v>751</v>
      </c>
      <c r="C486" s="184" t="s">
        <v>35</v>
      </c>
      <c r="G486" s="150"/>
    </row>
    <row r="487">
      <c r="A487" s="279" t="s">
        <v>2260</v>
      </c>
      <c r="B487" s="171" t="s">
        <v>752</v>
      </c>
      <c r="C487" s="184" t="s">
        <v>35</v>
      </c>
      <c r="G487" s="150"/>
    </row>
    <row r="488">
      <c r="A488" s="279" t="s">
        <v>2261</v>
      </c>
      <c r="B488" s="171" t="s">
        <v>753</v>
      </c>
      <c r="C488" s="184" t="s">
        <v>35</v>
      </c>
      <c r="G488" s="150"/>
    </row>
    <row r="489">
      <c r="A489" s="279" t="s">
        <v>2262</v>
      </c>
      <c r="B489" s="171" t="s">
        <v>754</v>
      </c>
      <c r="C489" s="184" t="s">
        <v>35</v>
      </c>
      <c r="G489" s="150"/>
    </row>
    <row r="490">
      <c r="A490" s="279" t="s">
        <v>2263</v>
      </c>
      <c r="B490" s="171" t="s">
        <v>755</v>
      </c>
      <c r="C490" s="184" t="s">
        <v>35</v>
      </c>
      <c r="G490" s="150"/>
    </row>
    <row r="491">
      <c r="A491" s="279" t="s">
        <v>2264</v>
      </c>
      <c r="B491" s="171" t="s">
        <v>756</v>
      </c>
      <c r="C491" s="184" t="s">
        <v>35</v>
      </c>
      <c r="G491" s="150"/>
    </row>
    <row r="492">
      <c r="A492" s="279" t="s">
        <v>2265</v>
      </c>
      <c r="B492" s="171" t="s">
        <v>757</v>
      </c>
      <c r="C492" s="184" t="s">
        <v>35</v>
      </c>
      <c r="G492" s="150"/>
    </row>
    <row r="493" s="274" customFormat="1">
      <c r="A493" s="341" t="s">
        <v>2266</v>
      </c>
      <c r="B493" s="244" t="s">
        <v>2409</v>
      </c>
      <c r="C493" s="276" t="s">
        <v>35</v>
      </c>
      <c r="D493" s="275"/>
      <c r="E493" s="275"/>
      <c r="F493" s="275"/>
      <c r="G493" s="275"/>
    </row>
    <row r="494" s="274" customFormat="1">
      <c r="A494" s="341" t="s">
        <v>2267</v>
      </c>
      <c r="B494" s="244" t="s">
        <v>2410</v>
      </c>
      <c r="C494" s="276" t="s">
        <v>35</v>
      </c>
      <c r="D494" s="275"/>
      <c r="E494" s="275"/>
      <c r="F494" s="275"/>
      <c r="G494" s="275"/>
    </row>
    <row r="495" s="274" customFormat="1">
      <c r="A495" s="341" t="s">
        <v>2268</v>
      </c>
      <c r="B495" s="244" t="s">
        <v>2411</v>
      </c>
      <c r="C495" s="276" t="s">
        <v>35</v>
      </c>
      <c r="D495" s="275"/>
      <c r="E495" s="275"/>
      <c r="F495" s="275"/>
      <c r="G495" s="275"/>
    </row>
    <row r="496">
      <c r="A496" s="341" t="s">
        <v>2412</v>
      </c>
      <c r="B496" s="244" t="s">
        <v>758</v>
      </c>
      <c r="C496" s="184" t="s">
        <v>35</v>
      </c>
      <c r="G496" s="150"/>
    </row>
    <row r="497">
      <c r="A497" s="341" t="s">
        <v>2413</v>
      </c>
      <c r="B497" s="244" t="s">
        <v>759</v>
      </c>
      <c r="C497" s="184" t="s">
        <v>35</v>
      </c>
      <c r="G497" s="150"/>
    </row>
    <row r="498">
      <c r="A498" s="341" t="s">
        <v>2414</v>
      </c>
      <c r="B498" s="244" t="s">
        <v>97</v>
      </c>
      <c r="C498" s="184" t="s">
        <v>35</v>
      </c>
      <c r="G498" s="150"/>
    </row>
    <row r="499" outlineLevel="1">
      <c r="A499" s="341" t="s">
        <v>2269</v>
      </c>
      <c r="B499" s="241" t="s">
        <v>2415</v>
      </c>
      <c r="C499" s="184"/>
      <c r="G499" s="150"/>
    </row>
    <row r="500" outlineLevel="1">
      <c r="A500" s="341" t="s">
        <v>2270</v>
      </c>
      <c r="B500" s="241" t="s">
        <v>101</v>
      </c>
      <c r="C500" s="184"/>
      <c r="G500" s="150"/>
    </row>
    <row r="501" outlineLevel="1">
      <c r="A501" s="279" t="s">
        <v>2271</v>
      </c>
      <c r="B501" s="167" t="s">
        <v>101</v>
      </c>
      <c r="C501" s="184"/>
      <c r="G501" s="150"/>
    </row>
    <row r="502" outlineLevel="1">
      <c r="A502" s="279" t="s">
        <v>2272</v>
      </c>
      <c r="B502" s="167" t="s">
        <v>101</v>
      </c>
      <c r="C502" s="184"/>
      <c r="G502" s="150"/>
    </row>
    <row r="503" outlineLevel="1">
      <c r="A503" s="279" t="s">
        <v>2273</v>
      </c>
      <c r="B503" s="167" t="s">
        <v>101</v>
      </c>
      <c r="C503" s="184"/>
      <c r="G503" s="150"/>
    </row>
    <row r="504" outlineLevel="1">
      <c r="A504" s="279" t="s">
        <v>2274</v>
      </c>
      <c r="B504" s="167" t="s">
        <v>101</v>
      </c>
      <c r="C504" s="184"/>
      <c r="G504" s="150"/>
    </row>
    <row r="505" outlineLevel="1">
      <c r="A505" s="279" t="s">
        <v>2275</v>
      </c>
      <c r="B505" s="167" t="s">
        <v>101</v>
      </c>
      <c r="C505" s="184"/>
      <c r="G505" s="150"/>
    </row>
    <row r="506" outlineLevel="1">
      <c r="A506" s="279" t="s">
        <v>2276</v>
      </c>
      <c r="B506" s="167" t="s">
        <v>101</v>
      </c>
      <c r="C506" s="184"/>
      <c r="G506" s="150"/>
    </row>
    <row r="507" outlineLevel="1">
      <c r="A507" s="279" t="s">
        <v>2277</v>
      </c>
      <c r="B507" s="167" t="s">
        <v>101</v>
      </c>
      <c r="C507" s="184"/>
      <c r="G507" s="150"/>
    </row>
    <row r="508" outlineLevel="1">
      <c r="A508" s="279" t="s">
        <v>2278</v>
      </c>
      <c r="B508" s="167" t="s">
        <v>101</v>
      </c>
      <c r="C508" s="184"/>
      <c r="G508" s="150"/>
    </row>
    <row r="509" outlineLevel="1">
      <c r="A509" s="279" t="s">
        <v>2279</v>
      </c>
      <c r="B509" s="167" t="s">
        <v>101</v>
      </c>
      <c r="C509" s="184"/>
      <c r="G509" s="150"/>
    </row>
    <row r="510" outlineLevel="1">
      <c r="A510" s="279" t="s">
        <v>2280</v>
      </c>
      <c r="B510" s="167" t="s">
        <v>101</v>
      </c>
      <c r="C510" s="184"/>
    </row>
    <row r="511" outlineLevel="1">
      <c r="A511" s="279" t="s">
        <v>2281</v>
      </c>
      <c r="B511" s="167" t="s">
        <v>101</v>
      </c>
      <c r="C511" s="184"/>
    </row>
    <row r="512" outlineLevel="1">
      <c r="A512" s="279" t="s">
        <v>2282</v>
      </c>
      <c r="B512" s="167" t="s">
        <v>101</v>
      </c>
      <c r="C512" s="184"/>
    </row>
    <row r="513" s="224" customFormat="1">
      <c r="A513" s="199"/>
      <c r="B513" s="199" t="s">
        <v>2521</v>
      </c>
      <c r="C513" s="161" t="s">
        <v>65</v>
      </c>
      <c r="D513" s="161" t="s">
        <v>1585</v>
      </c>
      <c r="E513" s="161"/>
      <c r="F513" s="161" t="s">
        <v>460</v>
      </c>
      <c r="G513" s="161" t="s">
        <v>1914</v>
      </c>
    </row>
    <row r="514" s="224" customFormat="1">
      <c r="A514" s="341" t="s">
        <v>2077</v>
      </c>
      <c r="B514" s="263" t="s">
        <v>552</v>
      </c>
      <c r="C514" s="313" t="s">
        <v>35</v>
      </c>
      <c r="D514" s="323" t="s">
        <v>35</v>
      </c>
      <c r="E514" s="264"/>
      <c r="F514" s="268" t="str">
        <f>IF($C$532=0,"",IF(C514="[for completion]","",IF(C514="","",C514/$C$532)))</f>
        <v/>
      </c>
      <c r="G514" s="268" t="str">
        <f>IF($D$532=0,"",IF(D514="[for completion]","",IF(D514="","",D514/$D$532)))</f>
        <v/>
      </c>
    </row>
    <row r="515" s="224" customFormat="1">
      <c r="A515" s="341" t="s">
        <v>2078</v>
      </c>
      <c r="B515" s="263" t="s">
        <v>552</v>
      </c>
      <c r="C515" s="313" t="s">
        <v>35</v>
      </c>
      <c r="D515" s="323" t="s">
        <v>35</v>
      </c>
      <c r="E515" s="264"/>
      <c r="F515" s="268" t="str">
        <f>IF($C$532=0,"",IF(C515="[for completion]","",IF(C515="","",C515/$C$532)))</f>
        <v/>
      </c>
      <c r="G515" s="268" t="str">
        <f>IF($D$532=0,"",IF(D515="[for completion]","",IF(D515="","",D515/$D$532)))</f>
        <v/>
      </c>
    </row>
    <row r="516" s="224" customFormat="1">
      <c r="A516" s="341" t="s">
        <v>2079</v>
      </c>
      <c r="B516" s="263" t="s">
        <v>552</v>
      </c>
      <c r="C516" s="313" t="s">
        <v>35</v>
      </c>
      <c r="D516" s="323" t="s">
        <v>35</v>
      </c>
      <c r="E516" s="264"/>
      <c r="F516" s="268" t="str">
        <f>IF($C$532=0,"",IF(C516="[for completion]","",IF(C516="","",C516/$C$532)))</f>
        <v/>
      </c>
      <c r="G516" s="268" t="str">
        <f>IF($D$532=0,"",IF(D516="[for completion]","",IF(D516="","",D516/$D$532)))</f>
        <v/>
      </c>
    </row>
    <row r="517" s="224" customFormat="1">
      <c r="A517" s="341" t="s">
        <v>2080</v>
      </c>
      <c r="B517" s="263" t="s">
        <v>552</v>
      </c>
      <c r="C517" s="313" t="s">
        <v>35</v>
      </c>
      <c r="D517" s="323" t="s">
        <v>35</v>
      </c>
      <c r="E517" s="264"/>
      <c r="F517" s="268" t="str">
        <f>IF($C$532=0,"",IF(C517="[for completion]","",IF(C517="","",C517/$C$532)))</f>
        <v/>
      </c>
      <c r="G517" s="268" t="str">
        <f>IF($D$532=0,"",IF(D517="[for completion]","",IF(D517="","",D517/$D$532)))</f>
        <v/>
      </c>
    </row>
    <row r="518" s="224" customFormat="1">
      <c r="A518" s="341" t="s">
        <v>2081</v>
      </c>
      <c r="B518" s="263" t="s">
        <v>552</v>
      </c>
      <c r="C518" s="313" t="s">
        <v>35</v>
      </c>
      <c r="D518" s="323" t="s">
        <v>35</v>
      </c>
      <c r="E518" s="264"/>
      <c r="F518" s="268" t="str">
        <f>IF($C$532=0,"",IF(C518="[for completion]","",IF(C518="","",C518/$C$532)))</f>
        <v/>
      </c>
      <c r="G518" s="268" t="str">
        <f>IF($D$532=0,"",IF(D518="[for completion]","",IF(D518="","",D518/$D$532)))</f>
        <v/>
      </c>
    </row>
    <row r="519" s="224" customFormat="1">
      <c r="A519" s="341" t="s">
        <v>2082</v>
      </c>
      <c r="B519" s="263" t="s">
        <v>552</v>
      </c>
      <c r="C519" s="313" t="s">
        <v>35</v>
      </c>
      <c r="D519" s="323" t="s">
        <v>35</v>
      </c>
      <c r="E519" s="264"/>
      <c r="F519" s="268" t="str">
        <f>IF($C$532=0,"",IF(C519="[for completion]","",IF(C519="","",C519/$C$532)))</f>
        <v/>
      </c>
      <c r="G519" s="268" t="str">
        <f>IF($D$532=0,"",IF(D519="[for completion]","",IF(D519="","",D519/$D$532)))</f>
        <v/>
      </c>
    </row>
    <row r="520" s="224" customFormat="1">
      <c r="A520" s="341" t="s">
        <v>2083</v>
      </c>
      <c r="B520" s="263" t="s">
        <v>552</v>
      </c>
      <c r="C520" s="313" t="s">
        <v>35</v>
      </c>
      <c r="D520" s="323" t="s">
        <v>35</v>
      </c>
      <c r="E520" s="264"/>
      <c r="F520" s="268" t="str">
        <f>IF($C$532=0,"",IF(C520="[for completion]","",IF(C520="","",C520/$C$532)))</f>
        <v/>
      </c>
      <c r="G520" s="268" t="str">
        <f>IF($D$532=0,"",IF(D520="[for completion]","",IF(D520="","",D520/$D$532)))</f>
        <v/>
      </c>
    </row>
    <row r="521" s="224" customFormat="1">
      <c r="A521" s="341" t="s">
        <v>2084</v>
      </c>
      <c r="B521" s="263" t="s">
        <v>552</v>
      </c>
      <c r="C521" s="313" t="s">
        <v>35</v>
      </c>
      <c r="D521" s="323" t="s">
        <v>35</v>
      </c>
      <c r="E521" s="264"/>
      <c r="F521" s="268" t="str">
        <f>IF($C$532=0,"",IF(C521="[for completion]","",IF(C521="","",C521/$C$532)))</f>
        <v/>
      </c>
      <c r="G521" s="268" t="str">
        <f>IF($D$532=0,"",IF(D521="[for completion]","",IF(D521="","",D521/$D$532)))</f>
        <v/>
      </c>
    </row>
    <row r="522" s="224" customFormat="1">
      <c r="A522" s="341" t="s">
        <v>2085</v>
      </c>
      <c r="B522" s="263" t="s">
        <v>552</v>
      </c>
      <c r="C522" s="313" t="s">
        <v>35</v>
      </c>
      <c r="D522" s="323" t="s">
        <v>35</v>
      </c>
      <c r="E522" s="264"/>
      <c r="F522" s="268" t="str">
        <f>IF($C$532=0,"",IF(C522="[for completion]","",IF(C522="","",C522/$C$532)))</f>
        <v/>
      </c>
      <c r="G522" s="268" t="str">
        <f>IF($D$532=0,"",IF(D522="[for completion]","",IF(D522="","",D522/$D$532)))</f>
        <v/>
      </c>
    </row>
    <row r="523" s="224" customFormat="1">
      <c r="A523" s="341" t="s">
        <v>2086</v>
      </c>
      <c r="B523" s="281" t="s">
        <v>552</v>
      </c>
      <c r="C523" s="313" t="s">
        <v>35</v>
      </c>
      <c r="D523" s="323" t="s">
        <v>35</v>
      </c>
      <c r="E523" s="264"/>
      <c r="F523" s="268" t="str">
        <f>IF($C$532=0,"",IF(C523="[for completion]","",IF(C523="","",C523/$C$532)))</f>
        <v/>
      </c>
      <c r="G523" s="268" t="str">
        <f>IF($D$532=0,"",IF(D523="[for completion]","",IF(D523="","",D523/$D$532)))</f>
        <v/>
      </c>
    </row>
    <row r="524" s="224" customFormat="1">
      <c r="A524" s="341" t="s">
        <v>2122</v>
      </c>
      <c r="B524" s="263" t="s">
        <v>552</v>
      </c>
      <c r="C524" s="313" t="s">
        <v>35</v>
      </c>
      <c r="D524" s="323" t="s">
        <v>35</v>
      </c>
      <c r="E524" s="264"/>
      <c r="F524" s="268" t="str">
        <f>IF($C$532=0,"",IF(C524="[for completion]","",IF(C524="","",C524/$C$532)))</f>
        <v/>
      </c>
      <c r="G524" s="268" t="str">
        <f>IF($D$532=0,"",IF(D524="[for completion]","",IF(D524="","",D524/$D$532)))</f>
        <v/>
      </c>
    </row>
    <row r="525" s="224" customFormat="1">
      <c r="A525" s="341" t="s">
        <v>2284</v>
      </c>
      <c r="B525" s="263" t="s">
        <v>552</v>
      </c>
      <c r="C525" s="313" t="s">
        <v>35</v>
      </c>
      <c r="D525" s="323" t="s">
        <v>35</v>
      </c>
      <c r="E525" s="264"/>
      <c r="F525" s="268" t="str">
        <f>IF($C$532=0,"",IF(C525="[for completion]","",IF(C525="","",C525/$C$532)))</f>
        <v/>
      </c>
      <c r="G525" s="268" t="str">
        <f>IF($D$532=0,"",IF(D525="[for completion]","",IF(D525="","",D525/$D$532)))</f>
        <v/>
      </c>
    </row>
    <row r="526" s="224" customFormat="1">
      <c r="A526" s="341" t="s">
        <v>2285</v>
      </c>
      <c r="B526" s="263" t="s">
        <v>552</v>
      </c>
      <c r="C526" s="313" t="s">
        <v>35</v>
      </c>
      <c r="D526" s="323" t="s">
        <v>35</v>
      </c>
      <c r="E526" s="264"/>
      <c r="F526" s="268" t="str">
        <f>IF($C$532=0,"",IF(C526="[for completion]","",IF(C526="","",C526/$C$532)))</f>
        <v/>
      </c>
      <c r="G526" s="268" t="str">
        <f>IF($D$532=0,"",IF(D526="[for completion]","",IF(D526="","",D526/$D$532)))</f>
        <v/>
      </c>
    </row>
    <row r="527" s="224" customFormat="1">
      <c r="A527" s="341" t="s">
        <v>2286</v>
      </c>
      <c r="B527" s="263" t="s">
        <v>552</v>
      </c>
      <c r="C527" s="313" t="s">
        <v>35</v>
      </c>
      <c r="D527" s="323" t="s">
        <v>35</v>
      </c>
      <c r="E527" s="264"/>
      <c r="F527" s="268" t="str">
        <f>IF($C$532=0,"",IF(C527="[for completion]","",IF(C527="","",C527/$C$532)))</f>
        <v/>
      </c>
      <c r="G527" s="268" t="str">
        <f>IF($D$532=0,"",IF(D527="[for completion]","",IF(D527="","",D527/$D$532)))</f>
        <v/>
      </c>
    </row>
    <row r="528" s="224" customFormat="1">
      <c r="A528" s="341" t="s">
        <v>2287</v>
      </c>
      <c r="B528" s="263" t="s">
        <v>552</v>
      </c>
      <c r="C528" s="313" t="s">
        <v>35</v>
      </c>
      <c r="D528" s="323" t="s">
        <v>35</v>
      </c>
      <c r="E528" s="264"/>
      <c r="F528" s="268" t="str">
        <f>IF($C$532=0,"",IF(C528="[for completion]","",IF(C528="","",C528/$C$532)))</f>
        <v/>
      </c>
      <c r="G528" s="268" t="str">
        <f>IF($D$532=0,"",IF(D528="[for completion]","",IF(D528="","",D528/$D$532)))</f>
        <v/>
      </c>
    </row>
    <row r="529" s="224" customFormat="1">
      <c r="A529" s="341" t="s">
        <v>2288</v>
      </c>
      <c r="B529" s="263" t="s">
        <v>552</v>
      </c>
      <c r="C529" s="313" t="s">
        <v>35</v>
      </c>
      <c r="D529" s="323" t="s">
        <v>35</v>
      </c>
      <c r="E529" s="264"/>
      <c r="F529" s="268" t="str">
        <f>IF($C$532=0,"",IF(C529="[for completion]","",IF(C529="","",C529/$C$532)))</f>
        <v/>
      </c>
      <c r="G529" s="268" t="str">
        <f>IF($D$532=0,"",IF(D529="[for completion]","",IF(D529="","",D529/$D$532)))</f>
        <v/>
      </c>
    </row>
    <row r="530" s="224" customFormat="1">
      <c r="A530" s="341" t="s">
        <v>2289</v>
      </c>
      <c r="B530" s="263" t="s">
        <v>552</v>
      </c>
      <c r="C530" s="313" t="s">
        <v>35</v>
      </c>
      <c r="D530" s="323" t="s">
        <v>35</v>
      </c>
      <c r="E530" s="264"/>
      <c r="F530" s="268" t="str">
        <f>IF($C$532=0,"",IF(C530="[for completion]","",IF(C530="","",C530/$C$532)))</f>
        <v/>
      </c>
      <c r="G530" s="268" t="str">
        <f>IF($D$532=0,"",IF(D530="[for completion]","",IF(D530="","",D530/$D$532)))</f>
        <v/>
      </c>
    </row>
    <row r="531" s="224" customFormat="1">
      <c r="A531" s="341" t="s">
        <v>2290</v>
      </c>
      <c r="B531" s="263" t="s">
        <v>1999</v>
      </c>
      <c r="C531" s="313" t="s">
        <v>35</v>
      </c>
      <c r="D531" s="323" t="s">
        <v>35</v>
      </c>
      <c r="E531" s="264"/>
      <c r="F531" s="268" t="str">
        <f>IF($C$532=0,"",IF(C531="[for completion]","",IF(C531="","",C531/$C$532)))</f>
        <v/>
      </c>
      <c r="G531" s="268" t="str">
        <f>IF($D$532=0,"",IF(D531="[for completion]","",IF(D531="","",D531/$D$532)))</f>
        <v/>
      </c>
    </row>
    <row r="532" s="224" customFormat="1">
      <c r="A532" s="341" t="s">
        <v>2291</v>
      </c>
      <c r="B532" s="263" t="s">
        <v>99</v>
      </c>
      <c r="C532" s="313">
        <f>SUM(C514:C531)</f>
        <v>0</v>
      </c>
      <c r="D532" s="323">
        <f>SUM(D514:D531)</f>
        <v>0</v>
      </c>
      <c r="E532" s="264"/>
      <c r="F532" s="276">
        <f>SUM(F514:F531)</f>
        <v>0</v>
      </c>
      <c r="G532" s="276">
        <f>SUM(G514:G531)</f>
        <v>0</v>
      </c>
    </row>
    <row r="533" s="224" customFormat="1">
      <c r="A533" s="341" t="s">
        <v>2087</v>
      </c>
      <c r="B533" s="263"/>
      <c r="C533" s="262"/>
      <c r="D533" s="262"/>
      <c r="E533" s="264"/>
      <c r="F533" s="264"/>
      <c r="G533" s="264"/>
    </row>
    <row r="534" s="224" customFormat="1">
      <c r="A534" s="341" t="s">
        <v>2292</v>
      </c>
      <c r="B534" s="263"/>
      <c r="C534" s="262"/>
      <c r="D534" s="262"/>
      <c r="E534" s="264"/>
      <c r="F534" s="264"/>
      <c r="G534" s="264"/>
    </row>
    <row r="535" s="224" customFormat="1">
      <c r="A535" s="341" t="s">
        <v>2293</v>
      </c>
      <c r="B535" s="263"/>
      <c r="C535" s="262"/>
      <c r="D535" s="262"/>
      <c r="E535" s="264"/>
      <c r="F535" s="264"/>
      <c r="G535" s="264"/>
    </row>
    <row r="536" s="269" customFormat="1">
      <c r="A536" s="199"/>
      <c r="B536" s="162" t="s">
        <v>2522</v>
      </c>
      <c r="C536" s="161" t="s">
        <v>65</v>
      </c>
      <c r="D536" s="161" t="s">
        <v>1585</v>
      </c>
      <c r="E536" s="161"/>
      <c r="F536" s="161" t="s">
        <v>460</v>
      </c>
      <c r="G536" s="161" t="s">
        <v>1914</v>
      </c>
    </row>
    <row r="537" s="269" customFormat="1">
      <c r="A537" s="341" t="s">
        <v>2088</v>
      </c>
      <c r="B537" s="281" t="s">
        <v>552</v>
      </c>
      <c r="C537" s="313" t="s">
        <v>35</v>
      </c>
      <c r="D537" s="323" t="s">
        <v>35</v>
      </c>
      <c r="E537" s="282"/>
      <c r="F537" s="268" t="str">
        <f>IF($C$555=0,"",IF(C537="[for completion]","",IF(C537="","",C537/$C$555)))</f>
        <v/>
      </c>
      <c r="G537" s="268" t="str">
        <f>IF($D$555=0,"",IF(D537="[for completion]","",IF(D537="","",D537/$D$555)))</f>
        <v/>
      </c>
    </row>
    <row r="538" s="269" customFormat="1">
      <c r="A538" s="341" t="s">
        <v>2089</v>
      </c>
      <c r="B538" s="281" t="s">
        <v>552</v>
      </c>
      <c r="C538" s="313" t="s">
        <v>35</v>
      </c>
      <c r="D538" s="323" t="s">
        <v>35</v>
      </c>
      <c r="E538" s="282"/>
      <c r="F538" s="268" t="str">
        <f>IF($C$555=0,"",IF(C538="[for completion]","",IF(C538="","",C538/$C$555)))</f>
        <v/>
      </c>
      <c r="G538" s="268" t="str">
        <f>IF($D$555=0,"",IF(D538="[for completion]","",IF(D538="","",D538/$D$555)))</f>
        <v/>
      </c>
    </row>
    <row r="539" s="269" customFormat="1">
      <c r="A539" s="341" t="s">
        <v>2090</v>
      </c>
      <c r="B539" s="281" t="s">
        <v>552</v>
      </c>
      <c r="C539" s="313" t="s">
        <v>35</v>
      </c>
      <c r="D539" s="323" t="s">
        <v>35</v>
      </c>
      <c r="E539" s="282"/>
      <c r="F539" s="268" t="str">
        <f>IF($C$555=0,"",IF(C539="[for completion]","",IF(C539="","",C539/$C$555)))</f>
        <v/>
      </c>
      <c r="G539" s="268" t="str">
        <f>IF($D$555=0,"",IF(D539="[for completion]","",IF(D539="","",D539/$D$555)))</f>
        <v/>
      </c>
    </row>
    <row r="540" s="269" customFormat="1">
      <c r="A540" s="341" t="s">
        <v>2091</v>
      </c>
      <c r="B540" s="281" t="s">
        <v>552</v>
      </c>
      <c r="C540" s="313" t="s">
        <v>35</v>
      </c>
      <c r="D540" s="323" t="s">
        <v>35</v>
      </c>
      <c r="E540" s="282"/>
      <c r="F540" s="268" t="str">
        <f>IF($C$555=0,"",IF(C540="[for completion]","",IF(C540="","",C540/$C$555)))</f>
        <v/>
      </c>
      <c r="G540" s="268" t="str">
        <f>IF($D$555=0,"",IF(D540="[for completion]","",IF(D540="","",D540/$D$555)))</f>
        <v/>
      </c>
    </row>
    <row r="541" s="269" customFormat="1">
      <c r="A541" s="341" t="s">
        <v>2092</v>
      </c>
      <c r="B541" s="281" t="s">
        <v>552</v>
      </c>
      <c r="C541" s="313" t="s">
        <v>35</v>
      </c>
      <c r="D541" s="323" t="s">
        <v>35</v>
      </c>
      <c r="E541" s="282"/>
      <c r="F541" s="268" t="str">
        <f>IF($C$555=0,"",IF(C541="[for completion]","",IF(C541="","",C541/$C$555)))</f>
        <v/>
      </c>
      <c r="G541" s="268" t="str">
        <f>IF($D$555=0,"",IF(D541="[for completion]","",IF(D541="","",D541/$D$555)))</f>
        <v/>
      </c>
    </row>
    <row r="542" s="269" customFormat="1">
      <c r="A542" s="341" t="s">
        <v>2295</v>
      </c>
      <c r="B542" s="281" t="s">
        <v>552</v>
      </c>
      <c r="C542" s="313" t="s">
        <v>35</v>
      </c>
      <c r="D542" s="323" t="s">
        <v>35</v>
      </c>
      <c r="E542" s="282"/>
      <c r="F542" s="268" t="str">
        <f>IF($C$555=0,"",IF(C542="[for completion]","",IF(C542="","",C542/$C$555)))</f>
        <v/>
      </c>
      <c r="G542" s="268" t="str">
        <f>IF($D$555=0,"",IF(D542="[for completion]","",IF(D542="","",D542/$D$555)))</f>
        <v/>
      </c>
    </row>
    <row r="543" s="269" customFormat="1">
      <c r="A543" s="341" t="s">
        <v>2296</v>
      </c>
      <c r="B543" s="342" t="s">
        <v>552</v>
      </c>
      <c r="C543" s="313" t="s">
        <v>35</v>
      </c>
      <c r="D543" s="323" t="s">
        <v>35</v>
      </c>
      <c r="E543" s="282"/>
      <c r="F543" s="268" t="str">
        <f>IF($C$555=0,"",IF(C543="[for completion]","",IF(C543="","",C543/$C$555)))</f>
        <v/>
      </c>
      <c r="G543" s="268" t="str">
        <f>IF($D$555=0,"",IF(D543="[for completion]","",IF(D543="","",D543/$D$555)))</f>
        <v/>
      </c>
    </row>
    <row r="544" s="269" customFormat="1">
      <c r="A544" s="341" t="s">
        <v>2297</v>
      </c>
      <c r="B544" s="281" t="s">
        <v>552</v>
      </c>
      <c r="C544" s="313" t="s">
        <v>35</v>
      </c>
      <c r="D544" s="323" t="s">
        <v>35</v>
      </c>
      <c r="E544" s="282"/>
      <c r="F544" s="268" t="str">
        <f>IF($C$555=0,"",IF(C544="[for completion]","",IF(C544="","",C544/$C$555)))</f>
        <v/>
      </c>
      <c r="G544" s="268" t="str">
        <f>IF($D$555=0,"",IF(D544="[for completion]","",IF(D544="","",D544/$D$555)))</f>
        <v/>
      </c>
    </row>
    <row r="545" s="269" customFormat="1">
      <c r="A545" s="341" t="s">
        <v>2298</v>
      </c>
      <c r="B545" s="281" t="s">
        <v>552</v>
      </c>
      <c r="C545" s="313" t="s">
        <v>35</v>
      </c>
      <c r="D545" s="323" t="s">
        <v>35</v>
      </c>
      <c r="E545" s="282"/>
      <c r="F545" s="268" t="str">
        <f>IF($C$555=0,"",IF(C545="[for completion]","",IF(C545="","",C545/$C$555)))</f>
        <v/>
      </c>
      <c r="G545" s="268" t="str">
        <f>IF($D$555=0,"",IF(D545="[for completion]","",IF(D545="","",D545/$D$555)))</f>
        <v/>
      </c>
    </row>
    <row r="546" s="269" customFormat="1">
      <c r="A546" s="341" t="s">
        <v>2299</v>
      </c>
      <c r="B546" s="281" t="s">
        <v>552</v>
      </c>
      <c r="C546" s="313" t="s">
        <v>35</v>
      </c>
      <c r="D546" s="323" t="s">
        <v>35</v>
      </c>
      <c r="E546" s="282"/>
      <c r="F546" s="268" t="str">
        <f>IF($C$555=0,"",IF(C546="[for completion]","",IF(C546="","",C546/$C$555)))</f>
        <v/>
      </c>
      <c r="G546" s="268" t="str">
        <f>IF($D$555=0,"",IF(D546="[for completion]","",IF(D546="","",D546/$D$555)))</f>
        <v/>
      </c>
    </row>
    <row r="547" s="269" customFormat="1">
      <c r="A547" s="341" t="s">
        <v>2300</v>
      </c>
      <c r="B547" s="281" t="s">
        <v>552</v>
      </c>
      <c r="C547" s="313" t="s">
        <v>35</v>
      </c>
      <c r="D547" s="323" t="s">
        <v>35</v>
      </c>
      <c r="E547" s="282"/>
      <c r="F547" s="268" t="str">
        <f>IF($C$555=0,"",IF(C547="[for completion]","",IF(C547="","",C547/$C$555)))</f>
        <v/>
      </c>
      <c r="G547" s="268" t="str">
        <f>IF($D$555=0,"",IF(D547="[for completion]","",IF(D547="","",D547/$D$555)))</f>
        <v/>
      </c>
    </row>
    <row r="548" s="269" customFormat="1">
      <c r="A548" s="341" t="s">
        <v>2301</v>
      </c>
      <c r="B548" s="281" t="s">
        <v>552</v>
      </c>
      <c r="C548" s="313" t="s">
        <v>35</v>
      </c>
      <c r="D548" s="323" t="s">
        <v>35</v>
      </c>
      <c r="E548" s="282"/>
      <c r="F548" s="268" t="str">
        <f>IF($C$555=0,"",IF(C548="[for completion]","",IF(C548="","",C548/$C$555)))</f>
        <v/>
      </c>
      <c r="G548" s="268" t="str">
        <f>IF($D$555=0,"",IF(D548="[for completion]","",IF(D548="","",D548/$D$555)))</f>
        <v/>
      </c>
    </row>
    <row r="549" s="269" customFormat="1">
      <c r="A549" s="341" t="s">
        <v>2302</v>
      </c>
      <c r="B549" s="281" t="s">
        <v>552</v>
      </c>
      <c r="C549" s="313" t="s">
        <v>35</v>
      </c>
      <c r="D549" s="323" t="s">
        <v>35</v>
      </c>
      <c r="E549" s="282"/>
      <c r="F549" s="268" t="str">
        <f>IF($C$555=0,"",IF(C549="[for completion]","",IF(C549="","",C549/$C$555)))</f>
        <v/>
      </c>
      <c r="G549" s="268" t="str">
        <f>IF($D$555=0,"",IF(D549="[for completion]","",IF(D549="","",D549/$D$555)))</f>
        <v/>
      </c>
    </row>
    <row r="550" s="269" customFormat="1">
      <c r="A550" s="341" t="s">
        <v>2303</v>
      </c>
      <c r="B550" s="281" t="s">
        <v>552</v>
      </c>
      <c r="C550" s="313" t="s">
        <v>35</v>
      </c>
      <c r="D550" s="323" t="s">
        <v>35</v>
      </c>
      <c r="E550" s="282"/>
      <c r="F550" s="268" t="str">
        <f>IF($C$555=0,"",IF(C550="[for completion]","",IF(C550="","",C550/$C$555)))</f>
        <v/>
      </c>
      <c r="G550" s="268" t="str">
        <f>IF($D$555=0,"",IF(D550="[for completion]","",IF(D550="","",D550/$D$555)))</f>
        <v/>
      </c>
    </row>
    <row r="551" s="269" customFormat="1">
      <c r="A551" s="341" t="s">
        <v>2304</v>
      </c>
      <c r="B551" s="281" t="s">
        <v>552</v>
      </c>
      <c r="C551" s="313" t="s">
        <v>35</v>
      </c>
      <c r="D551" s="323" t="s">
        <v>35</v>
      </c>
      <c r="E551" s="282"/>
      <c r="F551" s="268" t="str">
        <f>IF($C$555=0,"",IF(C551="[for completion]","",IF(C551="","",C551/$C$555)))</f>
        <v/>
      </c>
      <c r="G551" s="268" t="str">
        <f>IF($D$555=0,"",IF(D551="[for completion]","",IF(D551="","",D551/$D$555)))</f>
        <v/>
      </c>
    </row>
    <row r="552" s="269" customFormat="1">
      <c r="A552" s="341" t="s">
        <v>2305</v>
      </c>
      <c r="B552" s="281" t="s">
        <v>552</v>
      </c>
      <c r="C552" s="313" t="s">
        <v>35</v>
      </c>
      <c r="D552" s="323" t="s">
        <v>35</v>
      </c>
      <c r="E552" s="282"/>
      <c r="F552" s="268" t="str">
        <f>IF($C$555=0,"",IF(C552="[for completion]","",IF(C552="","",C552/$C$555)))</f>
        <v/>
      </c>
      <c r="G552" s="268" t="str">
        <f>IF($D$555=0,"",IF(D552="[for completion]","",IF(D552="","",D552/$D$555)))</f>
        <v/>
      </c>
    </row>
    <row r="553" s="269" customFormat="1">
      <c r="A553" s="341" t="s">
        <v>2306</v>
      </c>
      <c r="B553" s="281" t="s">
        <v>552</v>
      </c>
      <c r="C553" s="313" t="s">
        <v>35</v>
      </c>
      <c r="D553" s="323" t="s">
        <v>35</v>
      </c>
      <c r="E553" s="282"/>
      <c r="F553" s="268" t="str">
        <f>IF($C$555=0,"",IF(C553="[for completion]","",IF(C553="","",C553/$C$555)))</f>
        <v/>
      </c>
      <c r="G553" s="268" t="str">
        <f>IF($D$555=0,"",IF(D553="[for completion]","",IF(D553="","",D553/$D$555)))</f>
        <v/>
      </c>
    </row>
    <row r="554" s="269" customFormat="1">
      <c r="A554" s="341" t="s">
        <v>2307</v>
      </c>
      <c r="B554" s="281" t="s">
        <v>1999</v>
      </c>
      <c r="C554" s="313" t="s">
        <v>35</v>
      </c>
      <c r="D554" s="323" t="s">
        <v>35</v>
      </c>
      <c r="E554" s="282"/>
      <c r="F554" s="268" t="str">
        <f>IF($C$555=0,"",IF(C554="[for completion]","",IF(C554="","",C554/$C$555)))</f>
        <v/>
      </c>
      <c r="G554" s="268" t="str">
        <f>IF($D$555=0,"",IF(D554="[for completion]","",IF(D554="","",D554/$D$555)))</f>
        <v/>
      </c>
    </row>
    <row r="555" s="269" customFormat="1">
      <c r="A555" s="341" t="s">
        <v>2308</v>
      </c>
      <c r="B555" s="281" t="s">
        <v>99</v>
      </c>
      <c r="C555" s="313">
        <f>SUM(C537:C554)</f>
        <v>0</v>
      </c>
      <c r="D555" s="323">
        <f>SUM(D537:D554)</f>
        <v>0</v>
      </c>
      <c r="E555" s="282"/>
      <c r="F555" s="276">
        <f>SUM(F537:F554)</f>
        <v>0</v>
      </c>
      <c r="G555" s="276">
        <f>SUM(G537:G554)</f>
        <v>0</v>
      </c>
    </row>
    <row r="556" s="269" customFormat="1">
      <c r="A556" s="341" t="s">
        <v>2309</v>
      </c>
      <c r="B556" s="281"/>
      <c r="C556" s="279"/>
      <c r="D556" s="279"/>
      <c r="E556" s="282"/>
      <c r="F556" s="282"/>
      <c r="G556" s="282"/>
    </row>
    <row r="557" s="269" customFormat="1">
      <c r="A557" s="341" t="s">
        <v>2310</v>
      </c>
      <c r="B557" s="281"/>
      <c r="C557" s="279"/>
      <c r="D557" s="279"/>
      <c r="E557" s="282"/>
      <c r="F557" s="282"/>
      <c r="G557" s="282"/>
    </row>
    <row r="558" s="269" customFormat="1">
      <c r="A558" s="341" t="s">
        <v>2311</v>
      </c>
      <c r="B558" s="281"/>
      <c r="C558" s="279"/>
      <c r="D558" s="279"/>
      <c r="E558" s="282"/>
      <c r="F558" s="282"/>
      <c r="G558" s="282"/>
    </row>
    <row r="559" s="224" customFormat="1">
      <c r="A559" s="199"/>
      <c r="B559" s="199" t="s">
        <v>2523</v>
      </c>
      <c r="C559" s="161" t="s">
        <v>65</v>
      </c>
      <c r="D559" s="161" t="s">
        <v>1585</v>
      </c>
      <c r="E559" s="161"/>
      <c r="F559" s="161" t="s">
        <v>460</v>
      </c>
      <c r="G559" s="161" t="s">
        <v>1914</v>
      </c>
    </row>
    <row r="560" s="224" customFormat="1">
      <c r="A560" s="341" t="s">
        <v>2313</v>
      </c>
      <c r="B560" s="263" t="s">
        <v>1574</v>
      </c>
      <c r="C560" s="313" t="s">
        <v>35</v>
      </c>
      <c r="D560" s="323" t="s">
        <v>35</v>
      </c>
      <c r="E560" s="264"/>
      <c r="F560" s="268" t="str">
        <f>IF($C$570=0,"",IF(C560="[for completion]","",IF(C560="","",C560/$C$570)))</f>
        <v/>
      </c>
      <c r="G560" s="268" t="str">
        <f>IF($D$570=0,"",IF(D560="[for completion]","",IF(D560="","",D560/$D$570)))</f>
        <v/>
      </c>
    </row>
    <row r="561" s="224" customFormat="1">
      <c r="A561" s="341" t="s">
        <v>2314</v>
      </c>
      <c r="B561" s="263" t="s">
        <v>1575</v>
      </c>
      <c r="C561" s="313" t="s">
        <v>35</v>
      </c>
      <c r="D561" s="323" t="s">
        <v>35</v>
      </c>
      <c r="E561" s="264"/>
      <c r="F561" s="268" t="str">
        <f>IF($C$570=0,"",IF(C561="[for completion]","",IF(C561="","",C561/$C$570)))</f>
        <v/>
      </c>
      <c r="G561" s="268" t="str">
        <f>IF($D$570=0,"",IF(D561="[for completion]","",IF(D561="","",D561/$D$570)))</f>
        <v/>
      </c>
    </row>
    <row r="562" s="224" customFormat="1">
      <c r="A562" s="341" t="s">
        <v>2315</v>
      </c>
      <c r="B562" s="263" t="s">
        <v>1576</v>
      </c>
      <c r="C562" s="313" t="s">
        <v>35</v>
      </c>
      <c r="D562" s="323" t="s">
        <v>35</v>
      </c>
      <c r="E562" s="264"/>
      <c r="F562" s="268" t="str">
        <f>IF($C$570=0,"",IF(C562="[for completion]","",IF(C562="","",C562/$C$570)))</f>
        <v/>
      </c>
      <c r="G562" s="268" t="str">
        <f>IF($D$570=0,"",IF(D562="[for completion]","",IF(D562="","",D562/$D$570)))</f>
        <v/>
      </c>
    </row>
    <row r="563" s="224" customFormat="1">
      <c r="A563" s="341" t="s">
        <v>2316</v>
      </c>
      <c r="B563" s="263" t="s">
        <v>1577</v>
      </c>
      <c r="C563" s="313" t="s">
        <v>35</v>
      </c>
      <c r="D563" s="323" t="s">
        <v>35</v>
      </c>
      <c r="E563" s="264"/>
      <c r="F563" s="268" t="str">
        <f>IF($C$570=0,"",IF(C563="[for completion]","",IF(C563="","",C563/$C$570)))</f>
        <v/>
      </c>
      <c r="G563" s="268" t="str">
        <f>IF($D$570=0,"",IF(D563="[for completion]","",IF(D563="","",D563/$D$570)))</f>
        <v/>
      </c>
    </row>
    <row r="564" s="224" customFormat="1">
      <c r="A564" s="341" t="s">
        <v>2317</v>
      </c>
      <c r="B564" s="263" t="s">
        <v>1578</v>
      </c>
      <c r="C564" s="313" t="s">
        <v>35</v>
      </c>
      <c r="D564" s="323" t="s">
        <v>35</v>
      </c>
      <c r="E564" s="264"/>
      <c r="F564" s="268" t="str">
        <f>IF($C$570=0,"",IF(C564="[for completion]","",IF(C564="","",C564/$C$570)))</f>
        <v/>
      </c>
      <c r="G564" s="268" t="str">
        <f>IF($D$570=0,"",IF(D564="[for completion]","",IF(D564="","",D564/$D$570)))</f>
        <v/>
      </c>
    </row>
    <row r="565" s="224" customFormat="1">
      <c r="A565" s="341" t="s">
        <v>2318</v>
      </c>
      <c r="B565" s="263" t="s">
        <v>1579</v>
      </c>
      <c r="C565" s="313" t="s">
        <v>35</v>
      </c>
      <c r="D565" s="323" t="s">
        <v>35</v>
      </c>
      <c r="E565" s="264"/>
      <c r="F565" s="268" t="str">
        <f>IF($C$570=0,"",IF(C565="[for completion]","",IF(C565="","",C565/$C$570)))</f>
        <v/>
      </c>
      <c r="G565" s="268" t="str">
        <f>IF($D$570=0,"",IF(D565="[for completion]","",IF(D565="","",D565/$D$570)))</f>
        <v/>
      </c>
    </row>
    <row r="566" s="224" customFormat="1">
      <c r="A566" s="341" t="s">
        <v>2319</v>
      </c>
      <c r="B566" s="263" t="s">
        <v>1580</v>
      </c>
      <c r="C566" s="313" t="s">
        <v>35</v>
      </c>
      <c r="D566" s="323" t="s">
        <v>35</v>
      </c>
      <c r="E566" s="264"/>
      <c r="F566" s="268" t="str">
        <f>IF($C$570=0,"",IF(C566="[for completion]","",IF(C566="","",C566/$C$570)))</f>
        <v/>
      </c>
      <c r="G566" s="268" t="str">
        <f>IF($D$570=0,"",IF(D566="[for completion]","",IF(D566="","",D566/$D$570)))</f>
        <v/>
      </c>
    </row>
    <row r="567" s="224" customFormat="1">
      <c r="A567" s="341" t="s">
        <v>2320</v>
      </c>
      <c r="B567" s="263" t="s">
        <v>1581</v>
      </c>
      <c r="C567" s="313" t="s">
        <v>35</v>
      </c>
      <c r="D567" s="323" t="s">
        <v>35</v>
      </c>
      <c r="E567" s="264"/>
      <c r="F567" s="268" t="str">
        <f>IF($C$570=0,"",IF(C567="[for completion]","",IF(C567="","",C567/$C$570)))</f>
        <v/>
      </c>
      <c r="G567" s="268" t="str">
        <f>IF($D$570=0,"",IF(D567="[for completion]","",IF(D567="","",D567/$D$570)))</f>
        <v/>
      </c>
    </row>
    <row r="568" s="224" customFormat="1">
      <c r="A568" s="341" t="s">
        <v>2321</v>
      </c>
      <c r="B568" s="263" t="s">
        <v>1582</v>
      </c>
      <c r="C568" s="313" t="s">
        <v>35</v>
      </c>
      <c r="D568" s="323" t="s">
        <v>35</v>
      </c>
      <c r="E568" s="264"/>
      <c r="F568" s="268" t="str">
        <f>IF($C$570=0,"",IF(C568="[for completion]","",IF(C568="","",C568/$C$570)))</f>
        <v/>
      </c>
      <c r="G568" s="268" t="str">
        <f>IF($D$570=0,"",IF(D568="[for completion]","",IF(D568="","",D568/$D$570)))</f>
        <v/>
      </c>
    </row>
    <row r="569" s="224" customFormat="1">
      <c r="A569" s="341" t="s">
        <v>2322</v>
      </c>
      <c r="B569" s="279" t="s">
        <v>1999</v>
      </c>
      <c r="C569" s="313" t="s">
        <v>35</v>
      </c>
      <c r="D569" s="323" t="s">
        <v>35</v>
      </c>
      <c r="E569" s="264"/>
      <c r="F569" s="268" t="str">
        <f>IF($C$570=0,"",IF(C569="[for completion]","",IF(C569="","",C569/$C$570)))</f>
        <v/>
      </c>
      <c r="G569" s="268" t="str">
        <f>IF($D$570=0,"",IF(D569="[for completion]","",IF(D569="","",D569/$D$570)))</f>
        <v/>
      </c>
    </row>
    <row r="570" s="269" customFormat="1">
      <c r="A570" s="341" t="s">
        <v>2323</v>
      </c>
      <c r="B570" s="263" t="s">
        <v>99</v>
      </c>
      <c r="C570" s="313">
        <f>SUM(C560:C568)</f>
        <v>0</v>
      </c>
      <c r="D570" s="323">
        <f>SUM(D560:D568)</f>
        <v>0</v>
      </c>
      <c r="E570" s="282"/>
      <c r="F570" s="276">
        <f>SUM(F560:F569)</f>
        <v>0</v>
      </c>
      <c r="G570" s="276">
        <f>SUM(G560:G569)</f>
        <v>0</v>
      </c>
    </row>
    <row r="571">
      <c r="A571" s="341" t="s">
        <v>2324</v>
      </c>
    </row>
    <row r="572">
      <c r="A572" s="199"/>
      <c r="B572" s="199" t="s">
        <v>2524</v>
      </c>
      <c r="C572" s="161" t="s">
        <v>65</v>
      </c>
      <c r="D572" s="161" t="s">
        <v>1583</v>
      </c>
      <c r="E572" s="161"/>
      <c r="F572" s="161" t="s">
        <v>459</v>
      </c>
      <c r="G572" s="161" t="s">
        <v>1914</v>
      </c>
    </row>
    <row r="573">
      <c r="A573" s="341" t="s">
        <v>2325</v>
      </c>
      <c r="B573" s="281" t="s">
        <v>2421</v>
      </c>
      <c r="C573" s="313" t="s">
        <v>35</v>
      </c>
      <c r="D573" s="323" t="s">
        <v>35</v>
      </c>
      <c r="E573" s="282"/>
      <c r="F573" s="268" t="str">
        <f>IF($C$577=0,"",IF(C573="[for completion]","",IF(C573="","",C573/$C$577)))</f>
        <v/>
      </c>
      <c r="G573" s="268" t="str">
        <f>IF($D$577=0,"",IF(D573="[for completion]","",IF(D573="","",D573/$D$577)))</f>
        <v/>
      </c>
    </row>
    <row r="574">
      <c r="A574" s="341" t="s">
        <v>2326</v>
      </c>
      <c r="B574" s="277" t="s">
        <v>2423</v>
      </c>
      <c r="C574" s="313" t="s">
        <v>35</v>
      </c>
      <c r="D574" s="323" t="s">
        <v>35</v>
      </c>
      <c r="E574" s="282"/>
      <c r="F574" s="268" t="str">
        <f>IF($C$577=0,"",IF(C574="[for completion]","",IF(C574="","",C574/$C$577)))</f>
        <v/>
      </c>
      <c r="G574" s="268" t="str">
        <f>IF($D$577=0,"",IF(D574="[for completion]","",IF(D574="","",D574/$D$577)))</f>
        <v/>
      </c>
    </row>
    <row r="575">
      <c r="A575" s="341" t="s">
        <v>2327</v>
      </c>
      <c r="B575" s="281" t="s">
        <v>1584</v>
      </c>
      <c r="C575" s="313" t="s">
        <v>35</v>
      </c>
      <c r="D575" s="323" t="s">
        <v>35</v>
      </c>
      <c r="E575" s="282"/>
      <c r="F575" s="268" t="str">
        <f>IF($C$577=0,"",IF(C575="[for completion]","",IF(C575="","",C575/$C$577)))</f>
        <v/>
      </c>
      <c r="G575" s="268" t="str">
        <f>IF($D$577=0,"",IF(D575="[for completion]","",IF(D575="","",D575/$D$577)))</f>
        <v/>
      </c>
    </row>
    <row r="576">
      <c r="A576" s="341" t="s">
        <v>2328</v>
      </c>
      <c r="B576" s="279" t="s">
        <v>1999</v>
      </c>
      <c r="C576" s="313" t="s">
        <v>35</v>
      </c>
      <c r="D576" s="323" t="s">
        <v>35</v>
      </c>
      <c r="E576" s="282"/>
      <c r="F576" s="268" t="str">
        <f>IF($C$577=0,"",IF(C576="[for completion]","",IF(C576="","",C576/$C$577)))</f>
        <v/>
      </c>
      <c r="G576" s="268" t="str">
        <f>IF($D$577=0,"",IF(D576="[for completion]","",IF(D576="","",D576/$D$577)))</f>
        <v/>
      </c>
    </row>
    <row r="577">
      <c r="A577" s="341" t="s">
        <v>2329</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760</v>
      </c>
      <c r="B1" s="189"/>
      <c r="C1" s="64"/>
      <c r="D1" s="64"/>
      <c r="E1" s="64"/>
      <c r="F1" s="197" t="s">
        <v>1975</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761</v>
      </c>
      <c r="C5" s="70"/>
      <c r="E5" s="72"/>
      <c r="F5" s="72"/>
      <c r="H5"/>
      <c r="L5" s="64"/>
      <c r="M5" s="64"/>
    </row>
    <row r="6" ht="15.75" thickBot="1">
      <c r="B6" s="75" t="s">
        <v>762</v>
      </c>
      <c r="H6"/>
      <c r="L6" s="64"/>
      <c r="M6" s="64"/>
    </row>
    <row r="7" s="117" customFormat="1">
      <c r="A7" s="66"/>
      <c r="B7" s="90"/>
      <c r="C7" s="66"/>
      <c r="D7" s="66"/>
      <c r="E7" s="66"/>
      <c r="F7" s="66"/>
      <c r="G7" s="64"/>
      <c r="H7"/>
      <c r="I7" s="66"/>
      <c r="J7" s="66"/>
      <c r="K7" s="66"/>
      <c r="L7" s="64"/>
      <c r="M7" s="64"/>
      <c r="N7" s="64"/>
    </row>
    <row r="8" ht="37.5">
      <c r="A8" s="77" t="s">
        <v>33</v>
      </c>
      <c r="B8" s="77" t="s">
        <v>762</v>
      </c>
      <c r="C8" s="78"/>
      <c r="D8" s="78"/>
      <c r="E8" s="78"/>
      <c r="F8" s="78"/>
      <c r="G8" s="79"/>
      <c r="H8"/>
      <c r="I8" s="83"/>
      <c r="J8" s="72"/>
      <c r="K8" s="72"/>
      <c r="L8" s="72"/>
      <c r="M8" s="72"/>
    </row>
    <row r="9" customHeight="1">
      <c r="A9" s="85"/>
      <c r="B9" s="86" t="s">
        <v>763</v>
      </c>
      <c r="C9" s="85"/>
      <c r="D9" s="85"/>
      <c r="E9" s="85"/>
      <c r="F9" s="88"/>
      <c r="G9" s="88"/>
      <c r="H9"/>
      <c r="I9" s="83"/>
      <c r="J9" s="80"/>
      <c r="K9" s="80"/>
      <c r="L9" s="80"/>
      <c r="M9" s="99"/>
      <c r="N9" s="99"/>
    </row>
    <row r="10">
      <c r="A10" s="66" t="s">
        <v>764</v>
      </c>
      <c r="B10" s="66" t="s">
        <v>765</v>
      </c>
      <c r="C10" s="193"/>
      <c r="E10" s="83"/>
      <c r="F10" s="83"/>
      <c r="H10"/>
      <c r="I10" s="83"/>
      <c r="L10" s="83"/>
      <c r="M10" s="83"/>
    </row>
    <row r="11" outlineLevel="1">
      <c r="A11" s="66" t="s">
        <v>766</v>
      </c>
      <c r="B11" s="95" t="s">
        <v>453</v>
      </c>
      <c r="C11" s="193"/>
      <c r="E11" s="83"/>
      <c r="F11" s="83"/>
      <c r="H11"/>
      <c r="I11" s="83"/>
      <c r="L11" s="83"/>
      <c r="M11" s="83"/>
    </row>
    <row r="12" outlineLevel="1">
      <c r="A12" s="66" t="s">
        <v>767</v>
      </c>
      <c r="B12" s="95" t="s">
        <v>455</v>
      </c>
      <c r="C12" s="193"/>
      <c r="E12" s="83"/>
      <c r="F12" s="83"/>
      <c r="H12"/>
      <c r="I12" s="83"/>
      <c r="L12" s="83"/>
      <c r="M12" s="83"/>
    </row>
    <row r="13" outlineLevel="1">
      <c r="A13" s="66" t="s">
        <v>768</v>
      </c>
      <c r="E13" s="83"/>
      <c r="F13" s="83"/>
      <c r="H13"/>
      <c r="I13" s="83"/>
      <c r="L13" s="83"/>
      <c r="M13" s="83"/>
    </row>
    <row r="14" outlineLevel="1">
      <c r="A14" s="66" t="s">
        <v>769</v>
      </c>
      <c r="E14" s="83"/>
      <c r="F14" s="83"/>
      <c r="H14"/>
      <c r="I14" s="83"/>
      <c r="L14" s="83"/>
      <c r="M14" s="83"/>
    </row>
    <row r="15" outlineLevel="1">
      <c r="A15" s="66" t="s">
        <v>770</v>
      </c>
      <c r="E15" s="83"/>
      <c r="F15" s="83"/>
      <c r="H15"/>
      <c r="I15" s="83"/>
      <c r="L15" s="83"/>
      <c r="M15" s="83"/>
    </row>
    <row r="16" outlineLevel="1">
      <c r="A16" s="66" t="s">
        <v>771</v>
      </c>
      <c r="E16" s="83"/>
      <c r="F16" s="83"/>
      <c r="H16"/>
      <c r="I16" s="83"/>
      <c r="L16" s="83"/>
      <c r="M16" s="83"/>
    </row>
    <row r="17" outlineLevel="1">
      <c r="A17" s="66" t="s">
        <v>772</v>
      </c>
      <c r="E17" s="83"/>
      <c r="F17" s="83"/>
      <c r="H17"/>
      <c r="I17" s="83"/>
      <c r="L17" s="83"/>
      <c r="M17" s="83"/>
    </row>
    <row r="18">
      <c r="A18" s="85"/>
      <c r="B18" s="85" t="s">
        <v>773</v>
      </c>
      <c r="C18" s="85" t="s">
        <v>630</v>
      </c>
      <c r="D18" s="85" t="s">
        <v>774</v>
      </c>
      <c r="E18" s="85"/>
      <c r="F18" s="85" t="s">
        <v>775</v>
      </c>
      <c r="G18" s="85" t="s">
        <v>776</v>
      </c>
      <c r="H18"/>
      <c r="I18" s="116"/>
      <c r="J18" s="80"/>
      <c r="K18" s="80"/>
      <c r="L18" s="72"/>
      <c r="M18" s="80"/>
      <c r="N18" s="80"/>
    </row>
    <row r="19">
      <c r="A19" s="66" t="s">
        <v>777</v>
      </c>
      <c r="B19" s="66" t="s">
        <v>778</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635</v>
      </c>
      <c r="C21" s="80"/>
      <c r="D21" s="80"/>
      <c r="E21" s="80"/>
      <c r="F21" s="99"/>
      <c r="G21" s="99"/>
      <c r="H21"/>
      <c r="I21" s="83"/>
      <c r="J21" s="80"/>
      <c r="K21" s="80"/>
      <c r="L21" s="80"/>
      <c r="M21" s="99"/>
      <c r="N21" s="99"/>
    </row>
    <row r="22">
      <c r="A22" s="66" t="s">
        <v>779</v>
      </c>
      <c r="B22" s="83"/>
      <c r="C22" s="192"/>
      <c r="D22" s="193"/>
      <c r="E22" s="83"/>
      <c r="F22" s="206" t="str">
        <f>IF($C$37=0,"",IF(C22="[for completion]","",C22/$C$37))</f>
        <v/>
      </c>
      <c r="G22" s="206" t="str">
        <f>IF($D$37=0,"",IF(D22="[for completion]","",D22/$D$37))</f>
        <v/>
      </c>
      <c r="H22"/>
      <c r="I22" s="83"/>
      <c r="L22" s="83"/>
      <c r="M22" s="92"/>
      <c r="N22" s="92"/>
    </row>
    <row r="23">
      <c r="A23" s="66" t="s">
        <v>780</v>
      </c>
      <c r="B23" s="83"/>
      <c r="C23" s="192"/>
      <c r="D23" s="193"/>
      <c r="E23" s="83"/>
      <c r="F23" s="206" t="str">
        <f>IF($C$37=0,"",IF(C23="[for completion]","",C23/$C$37))</f>
        <v/>
      </c>
      <c r="G23" s="206" t="str">
        <f>IF($D$37=0,"",IF(D23="[for completion]","",D23/$D$37))</f>
        <v/>
      </c>
      <c r="H23"/>
      <c r="I23" s="83"/>
      <c r="L23" s="83"/>
      <c r="M23" s="92"/>
      <c r="N23" s="92"/>
    </row>
    <row r="24">
      <c r="A24" s="66" t="s">
        <v>781</v>
      </c>
      <c r="B24" s="83"/>
      <c r="C24" s="192"/>
      <c r="D24" s="193"/>
      <c r="F24" s="206" t="str">
        <f>IF($C$37=0,"",IF(C24="[for completion]","",C24/$C$37))</f>
        <v/>
      </c>
      <c r="G24" s="206" t="str">
        <f>IF($D$37=0,"",IF(D24="[for completion]","",D24/$D$37))</f>
        <v/>
      </c>
      <c r="H24"/>
      <c r="I24" s="83"/>
      <c r="M24" s="92"/>
      <c r="N24" s="92"/>
    </row>
    <row r="25">
      <c r="A25" s="66" t="s">
        <v>782</v>
      </c>
      <c r="B25" s="83"/>
      <c r="C25" s="192"/>
      <c r="D25" s="193"/>
      <c r="E25" s="103"/>
      <c r="F25" s="206" t="str">
        <f>IF($C$37=0,"",IF(C25="[for completion]","",C25/$C$37))</f>
        <v/>
      </c>
      <c r="G25" s="206" t="str">
        <f>IF($D$37=0,"",IF(D25="[for completion]","",D25/$D$37))</f>
        <v/>
      </c>
      <c r="H25"/>
      <c r="I25" s="83"/>
      <c r="L25" s="103"/>
      <c r="M25" s="92"/>
      <c r="N25" s="92"/>
    </row>
    <row r="26">
      <c r="A26" s="66" t="s">
        <v>783</v>
      </c>
      <c r="B26" s="83"/>
      <c r="C26" s="192"/>
      <c r="D26" s="193"/>
      <c r="E26" s="103"/>
      <c r="F26" s="206" t="str">
        <f>IF($C$37=0,"",IF(C26="[for completion]","",C26/$C$37))</f>
        <v/>
      </c>
      <c r="G26" s="206" t="str">
        <f>IF($D$37=0,"",IF(D26="[for completion]","",D26/$D$37))</f>
        <v/>
      </c>
      <c r="H26"/>
      <c r="I26" s="83"/>
      <c r="L26" s="103"/>
      <c r="M26" s="92"/>
      <c r="N26" s="92"/>
    </row>
    <row r="27">
      <c r="A27" s="66" t="s">
        <v>784</v>
      </c>
      <c r="B27" s="83"/>
      <c r="C27" s="192"/>
      <c r="D27" s="193"/>
      <c r="E27" s="103"/>
      <c r="F27" s="206" t="str">
        <f>IF($C$37=0,"",IF(C27="[for completion]","",C27/$C$37))</f>
        <v/>
      </c>
      <c r="G27" s="206" t="str">
        <f>IF($D$37=0,"",IF(D27="[for completion]","",D27/$D$37))</f>
        <v/>
      </c>
      <c r="H27"/>
      <c r="I27" s="83"/>
      <c r="L27" s="103"/>
      <c r="M27" s="92"/>
      <c r="N27" s="92"/>
    </row>
    <row r="28">
      <c r="A28" s="66" t="s">
        <v>785</v>
      </c>
      <c r="B28" s="83"/>
      <c r="C28" s="192"/>
      <c r="D28" s="193"/>
      <c r="E28" s="103"/>
      <c r="F28" s="206" t="str">
        <f>IF($C$37=0,"",IF(C28="[for completion]","",C28/$C$37))</f>
        <v/>
      </c>
      <c r="G28" s="206" t="str">
        <f>IF($D$37=0,"",IF(D28="[for completion]","",D28/$D$37))</f>
        <v/>
      </c>
      <c r="H28"/>
      <c r="I28" s="83"/>
      <c r="L28" s="103"/>
      <c r="M28" s="92"/>
      <c r="N28" s="92"/>
    </row>
    <row r="29">
      <c r="A29" s="66" t="s">
        <v>786</v>
      </c>
      <c r="B29" s="83"/>
      <c r="C29" s="192"/>
      <c r="D29" s="193"/>
      <c r="E29" s="103"/>
      <c r="F29" s="206" t="str">
        <f>IF($C$37=0,"",IF(C29="[for completion]","",C29/$C$37))</f>
        <v/>
      </c>
      <c r="G29" s="206" t="str">
        <f>IF($D$37=0,"",IF(D29="[for completion]","",D29/$D$37))</f>
        <v/>
      </c>
      <c r="H29"/>
      <c r="I29" s="83"/>
      <c r="L29" s="103"/>
      <c r="M29" s="92"/>
      <c r="N29" s="92"/>
    </row>
    <row r="30">
      <c r="A30" s="66" t="s">
        <v>787</v>
      </c>
      <c r="B30" s="83"/>
      <c r="C30" s="192"/>
      <c r="D30" s="193"/>
      <c r="E30" s="103"/>
      <c r="F30" s="206" t="str">
        <f>IF($C$37=0,"",IF(C30="[for completion]","",C30/$C$37))</f>
        <v/>
      </c>
      <c r="G30" s="206" t="str">
        <f>IF($D$37=0,"",IF(D30="[for completion]","",D30/$D$37))</f>
        <v/>
      </c>
      <c r="H30"/>
      <c r="I30" s="83"/>
      <c r="L30" s="103"/>
      <c r="M30" s="92"/>
      <c r="N30" s="92"/>
    </row>
    <row r="31">
      <c r="A31" s="66" t="s">
        <v>788</v>
      </c>
      <c r="B31" s="83"/>
      <c r="C31" s="192"/>
      <c r="D31" s="193"/>
      <c r="E31" s="103"/>
      <c r="F31" s="206" t="str">
        <f>IF($C$37=0,"",IF(C31="[for completion]","",C31/$C$37))</f>
        <v/>
      </c>
      <c r="G31" s="206" t="str">
        <f>IF($D$37=0,"",IF(D31="[for completion]","",D31/$D$37))</f>
        <v/>
      </c>
      <c r="H31"/>
      <c r="I31" s="83"/>
      <c r="L31" s="103"/>
      <c r="M31" s="92"/>
      <c r="N31" s="92"/>
    </row>
    <row r="32">
      <c r="A32" s="66" t="s">
        <v>789</v>
      </c>
      <c r="B32" s="83"/>
      <c r="C32" s="192"/>
      <c r="D32" s="193"/>
      <c r="E32" s="103"/>
      <c r="F32" s="206" t="str">
        <f>IF($C$37=0,"",IF(C32="[for completion]","",C32/$C$37))</f>
        <v/>
      </c>
      <c r="G32" s="206" t="str">
        <f>IF($D$37=0,"",IF(D32="[for completion]","",D32/$D$37))</f>
        <v/>
      </c>
      <c r="H32"/>
      <c r="I32" s="83"/>
      <c r="L32" s="103"/>
      <c r="M32" s="92"/>
      <c r="N32" s="92"/>
    </row>
    <row r="33">
      <c r="A33" s="66" t="s">
        <v>790</v>
      </c>
      <c r="B33" s="83"/>
      <c r="C33" s="192"/>
      <c r="D33" s="193"/>
      <c r="E33" s="103"/>
      <c r="F33" s="206" t="str">
        <f>IF($C$37=0,"",IF(C33="[for completion]","",C33/$C$37))</f>
        <v/>
      </c>
      <c r="G33" s="206" t="str">
        <f>IF($D$37=0,"",IF(D33="[for completion]","",D33/$D$37))</f>
        <v/>
      </c>
      <c r="H33"/>
      <c r="I33" s="83"/>
      <c r="L33" s="103"/>
      <c r="M33" s="92"/>
      <c r="N33" s="92"/>
    </row>
    <row r="34">
      <c r="A34" s="66" t="s">
        <v>791</v>
      </c>
      <c r="B34" s="83"/>
      <c r="C34" s="192"/>
      <c r="D34" s="193"/>
      <c r="E34" s="103"/>
      <c r="F34" s="206" t="str">
        <f>IF($C$37=0,"",IF(C34="[for completion]","",C34/$C$37))</f>
        <v/>
      </c>
      <c r="G34" s="206" t="str">
        <f>IF($D$37=0,"",IF(D34="[for completion]","",D34/$D$37))</f>
        <v/>
      </c>
      <c r="H34"/>
      <c r="I34" s="83"/>
      <c r="L34" s="103"/>
      <c r="M34" s="92"/>
      <c r="N34" s="92"/>
    </row>
    <row r="35">
      <c r="A35" s="66" t="s">
        <v>792</v>
      </c>
      <c r="B35" s="83"/>
      <c r="C35" s="192"/>
      <c r="D35" s="193"/>
      <c r="E35" s="103"/>
      <c r="F35" s="206" t="str">
        <f>IF($C$37=0,"",IF(C35="[for completion]","",C35/$C$37))</f>
        <v/>
      </c>
      <c r="G35" s="206" t="str">
        <f>IF($D$37=0,"",IF(D35="[for completion]","",D35/$D$37))</f>
        <v/>
      </c>
      <c r="H35"/>
      <c r="I35" s="83"/>
      <c r="L35" s="103"/>
      <c r="M35" s="92"/>
      <c r="N35" s="92"/>
    </row>
    <row r="36">
      <c r="A36" s="66" t="s">
        <v>793</v>
      </c>
      <c r="B36" s="83"/>
      <c r="C36" s="192"/>
      <c r="D36" s="193"/>
      <c r="E36" s="103"/>
      <c r="F36" s="206" t="str">
        <f>IF($C$37=0,"",IF(C36="[for completion]","",C36/$C$37))</f>
        <v/>
      </c>
      <c r="G36" s="206" t="str">
        <f>IF($D$37=0,"",IF(D36="[for completion]","",D36/$D$37))</f>
        <v/>
      </c>
      <c r="H36"/>
      <c r="I36" s="83"/>
      <c r="L36" s="103"/>
      <c r="M36" s="92"/>
      <c r="N36" s="92"/>
    </row>
    <row r="37">
      <c r="A37" s="66" t="s">
        <v>794</v>
      </c>
      <c r="B37" s="93" t="s">
        <v>99</v>
      </c>
      <c r="C37" s="194">
        <f>SUM(C22:C36)</f>
        <v>0</v>
      </c>
      <c r="D37" s="91">
        <f>SUM(D22:D36)</f>
        <v>0</v>
      </c>
      <c r="E37" s="103"/>
      <c r="F37" s="207">
        <f>SUM(F22:F36)</f>
        <v>0</v>
      </c>
      <c r="G37" s="207">
        <f>SUM(G22:G36)</f>
        <v>0</v>
      </c>
      <c r="H37"/>
      <c r="I37" s="93"/>
      <c r="J37" s="83"/>
      <c r="K37" s="83"/>
      <c r="L37" s="103"/>
      <c r="M37" s="94"/>
      <c r="N37" s="94"/>
    </row>
    <row r="38">
      <c r="A38" s="85"/>
      <c r="B38" s="86" t="s">
        <v>795</v>
      </c>
      <c r="C38" s="85" t="s">
        <v>65</v>
      </c>
      <c r="D38" s="85"/>
      <c r="E38" s="87"/>
      <c r="F38" s="85" t="s">
        <v>775</v>
      </c>
      <c r="G38" s="85"/>
      <c r="H38"/>
      <c r="I38" s="116"/>
      <c r="J38" s="80"/>
      <c r="K38" s="80"/>
      <c r="L38" s="72"/>
      <c r="M38" s="80"/>
      <c r="N38" s="80"/>
    </row>
    <row r="39">
      <c r="A39" s="66" t="s">
        <v>796</v>
      </c>
      <c r="B39" s="83" t="s">
        <v>797</v>
      </c>
      <c r="C39" s="192"/>
      <c r="E39" s="118"/>
      <c r="F39" s="206" t="str">
        <f>IF($C$42=0,"",IF(C39="[for completion]","",C39/$C$42))</f>
        <v/>
      </c>
      <c r="G39" s="91"/>
      <c r="H39"/>
      <c r="I39" s="83"/>
      <c r="L39" s="118"/>
      <c r="M39" s="92"/>
      <c r="N39" s="91"/>
    </row>
    <row r="40">
      <c r="A40" s="66" t="s">
        <v>798</v>
      </c>
      <c r="B40" s="83" t="s">
        <v>799</v>
      </c>
      <c r="C40" s="192"/>
      <c r="E40" s="118"/>
      <c r="F40" s="206" t="str">
        <f>IF($C$42=0,"",IF(C40="[for completion]","",C40/$C$42))</f>
        <v/>
      </c>
      <c r="G40" s="91"/>
      <c r="H40"/>
      <c r="I40" s="83"/>
      <c r="L40" s="118"/>
      <c r="M40" s="92"/>
      <c r="N40" s="91"/>
    </row>
    <row r="41">
      <c r="A41" s="66" t="s">
        <v>800</v>
      </c>
      <c r="B41" s="83" t="s">
        <v>97</v>
      </c>
      <c r="C41" s="192"/>
      <c r="E41" s="103"/>
      <c r="F41" s="206" t="str">
        <f>IF($C$42=0,"",IF(C41="[for completion]","",C41/$C$42))</f>
        <v/>
      </c>
      <c r="G41" s="91"/>
      <c r="H41"/>
      <c r="I41" s="83"/>
      <c r="L41" s="103"/>
      <c r="M41" s="92"/>
      <c r="N41" s="91"/>
    </row>
    <row r="42">
      <c r="A42" s="66" t="s">
        <v>801</v>
      </c>
      <c r="B42" s="93" t="s">
        <v>99</v>
      </c>
      <c r="C42" s="194">
        <f>SUM(C39:C41)</f>
        <v>0</v>
      </c>
      <c r="D42" s="83"/>
      <c r="E42" s="103"/>
      <c r="F42" s="207">
        <f>SUM(F39:F41)</f>
        <v>0</v>
      </c>
      <c r="G42" s="91"/>
      <c r="H42"/>
      <c r="I42" s="83"/>
      <c r="L42" s="103"/>
      <c r="M42" s="92"/>
      <c r="N42" s="91"/>
    </row>
    <row r="43" outlineLevel="1">
      <c r="A43" s="66" t="s">
        <v>802</v>
      </c>
      <c r="B43" s="93"/>
      <c r="C43" s="83"/>
      <c r="D43" s="83"/>
      <c r="E43" s="103"/>
      <c r="F43" s="94"/>
      <c r="G43" s="91"/>
      <c r="H43"/>
      <c r="I43" s="83"/>
      <c r="L43" s="103"/>
      <c r="M43" s="92"/>
      <c r="N43" s="91"/>
    </row>
    <row r="44" outlineLevel="1">
      <c r="A44" s="66" t="s">
        <v>803</v>
      </c>
      <c r="B44" s="93"/>
      <c r="C44" s="83"/>
      <c r="D44" s="83"/>
      <c r="E44" s="103"/>
      <c r="F44" s="94"/>
      <c r="G44" s="91"/>
      <c r="H44"/>
      <c r="I44" s="83"/>
      <c r="L44" s="103"/>
      <c r="M44" s="92"/>
      <c r="N44" s="91"/>
    </row>
    <row r="45" outlineLevel="1">
      <c r="A45" s="66" t="s">
        <v>804</v>
      </c>
      <c r="B45" s="83"/>
      <c r="E45" s="103"/>
      <c r="F45" s="92"/>
      <c r="G45" s="91"/>
      <c r="H45"/>
      <c r="I45" s="83"/>
      <c r="L45" s="103"/>
      <c r="M45" s="92"/>
      <c r="N45" s="91"/>
    </row>
    <row r="46" outlineLevel="1">
      <c r="A46" s="66" t="s">
        <v>805</v>
      </c>
      <c r="B46" s="83"/>
      <c r="E46" s="103"/>
      <c r="F46" s="92"/>
      <c r="G46" s="91"/>
      <c r="H46"/>
      <c r="I46" s="83"/>
      <c r="L46" s="103"/>
      <c r="M46" s="92"/>
      <c r="N46" s="91"/>
    </row>
    <row r="47" outlineLevel="1">
      <c r="A47" s="66" t="s">
        <v>806</v>
      </c>
      <c r="B47" s="83"/>
      <c r="E47" s="103"/>
      <c r="F47" s="92"/>
      <c r="G47" s="91"/>
      <c r="H47"/>
      <c r="I47" s="83"/>
      <c r="L47" s="103"/>
      <c r="M47" s="92"/>
      <c r="N47" s="91"/>
    </row>
    <row r="48" customHeight="1">
      <c r="A48" s="85"/>
      <c r="B48" s="86" t="s">
        <v>469</v>
      </c>
      <c r="C48" s="85" t="s">
        <v>775</v>
      </c>
      <c r="D48" s="85"/>
      <c r="E48" s="87"/>
      <c r="F48" s="88"/>
      <c r="G48" s="88"/>
      <c r="H48"/>
      <c r="I48" s="116"/>
      <c r="J48" s="80"/>
      <c r="K48" s="80"/>
      <c r="L48" s="72"/>
      <c r="M48" s="99"/>
      <c r="N48" s="99"/>
    </row>
    <row r="49">
      <c r="A49" s="66" t="s">
        <v>807</v>
      </c>
      <c r="B49" s="115" t="s">
        <v>471</v>
      </c>
      <c r="C49" s="186">
        <f>SUM(C50:C76)</f>
        <v>0</v>
      </c>
      <c r="G49" s="66"/>
      <c r="H49"/>
      <c r="I49" s="72"/>
      <c r="N49" s="66"/>
    </row>
    <row r="50">
      <c r="A50" s="66" t="s">
        <v>808</v>
      </c>
      <c r="B50" s="66" t="s">
        <v>473</v>
      </c>
      <c r="C50" s="186"/>
      <c r="G50" s="66"/>
      <c r="H50"/>
      <c r="N50" s="66"/>
    </row>
    <row r="51">
      <c r="A51" s="66" t="s">
        <v>809</v>
      </c>
      <c r="B51" s="66" t="s">
        <v>475</v>
      </c>
      <c r="C51" s="186"/>
      <c r="G51" s="66"/>
      <c r="H51"/>
      <c r="N51" s="66"/>
    </row>
    <row r="52">
      <c r="A52" s="66" t="s">
        <v>810</v>
      </c>
      <c r="B52" s="66" t="s">
        <v>477</v>
      </c>
      <c r="C52" s="186"/>
      <c r="G52" s="66"/>
      <c r="H52"/>
      <c r="N52" s="66"/>
    </row>
    <row r="53">
      <c r="A53" s="66" t="s">
        <v>811</v>
      </c>
      <c r="B53" s="66" t="s">
        <v>479</v>
      </c>
      <c r="C53" s="186"/>
      <c r="G53" s="66"/>
      <c r="H53"/>
      <c r="N53" s="66"/>
    </row>
    <row r="54">
      <c r="A54" s="66" t="s">
        <v>812</v>
      </c>
      <c r="B54" s="66" t="s">
        <v>481</v>
      </c>
      <c r="C54" s="186"/>
      <c r="G54" s="66"/>
      <c r="H54"/>
      <c r="N54" s="66"/>
    </row>
    <row r="55">
      <c r="A55" s="66" t="s">
        <v>813</v>
      </c>
      <c r="B55" s="66" t="s">
        <v>2514</v>
      </c>
      <c r="C55" s="186"/>
      <c r="G55" s="66"/>
      <c r="H55"/>
      <c r="N55" s="66"/>
    </row>
    <row r="56">
      <c r="A56" s="66" t="s">
        <v>814</v>
      </c>
      <c r="B56" s="66" t="s">
        <v>484</v>
      </c>
      <c r="C56" s="186"/>
      <c r="G56" s="66"/>
      <c r="H56"/>
      <c r="N56" s="66"/>
    </row>
    <row r="57">
      <c r="A57" s="66" t="s">
        <v>815</v>
      </c>
      <c r="B57" s="66" t="s">
        <v>486</v>
      </c>
      <c r="C57" s="186"/>
      <c r="G57" s="66"/>
      <c r="H57"/>
      <c r="N57" s="66"/>
    </row>
    <row r="58">
      <c r="A58" s="66" t="s">
        <v>816</v>
      </c>
      <c r="B58" s="66" t="s">
        <v>488</v>
      </c>
      <c r="C58" s="186"/>
      <c r="G58" s="66"/>
      <c r="H58"/>
      <c r="N58" s="66"/>
    </row>
    <row r="59">
      <c r="A59" s="66" t="s">
        <v>817</v>
      </c>
      <c r="B59" s="66" t="s">
        <v>490</v>
      </c>
      <c r="C59" s="186"/>
      <c r="G59" s="66"/>
      <c r="H59"/>
      <c r="N59" s="66"/>
    </row>
    <row r="60">
      <c r="A60" s="66" t="s">
        <v>818</v>
      </c>
      <c r="B60" s="66" t="s">
        <v>492</v>
      </c>
      <c r="C60" s="186"/>
      <c r="G60" s="66"/>
      <c r="H60"/>
      <c r="N60" s="66"/>
    </row>
    <row r="61">
      <c r="A61" s="66" t="s">
        <v>819</v>
      </c>
      <c r="B61" s="66" t="s">
        <v>494</v>
      </c>
      <c r="C61" s="186"/>
      <c r="G61" s="66"/>
      <c r="H61"/>
      <c r="N61" s="66"/>
    </row>
    <row r="62">
      <c r="A62" s="66" t="s">
        <v>820</v>
      </c>
      <c r="B62" s="66" t="s">
        <v>496</v>
      </c>
      <c r="C62" s="186"/>
      <c r="G62" s="66"/>
      <c r="H62"/>
      <c r="N62" s="66"/>
    </row>
    <row r="63">
      <c r="A63" s="66" t="s">
        <v>821</v>
      </c>
      <c r="B63" s="66" t="s">
        <v>498</v>
      </c>
      <c r="C63" s="186"/>
      <c r="G63" s="66"/>
      <c r="H63"/>
      <c r="N63" s="66"/>
    </row>
    <row r="64">
      <c r="A64" s="66" t="s">
        <v>822</v>
      </c>
      <c r="B64" s="66" t="s">
        <v>500</v>
      </c>
      <c r="C64" s="186"/>
      <c r="G64" s="66"/>
      <c r="H64"/>
      <c r="N64" s="66"/>
    </row>
    <row r="65">
      <c r="A65" s="66" t="s">
        <v>823</v>
      </c>
      <c r="B65" s="66" t="s">
        <v>3</v>
      </c>
      <c r="C65" s="186"/>
      <c r="G65" s="66"/>
      <c r="H65"/>
      <c r="N65" s="66"/>
    </row>
    <row r="66">
      <c r="A66" s="66" t="s">
        <v>824</v>
      </c>
      <c r="B66" s="66" t="s">
        <v>503</v>
      </c>
      <c r="C66" s="186"/>
      <c r="G66" s="66"/>
      <c r="H66"/>
      <c r="N66" s="66"/>
    </row>
    <row r="67">
      <c r="A67" s="66" t="s">
        <v>825</v>
      </c>
      <c r="B67" s="66" t="s">
        <v>505</v>
      </c>
      <c r="C67" s="186"/>
      <c r="G67" s="66"/>
      <c r="H67"/>
      <c r="N67" s="66"/>
    </row>
    <row r="68">
      <c r="A68" s="66" t="s">
        <v>826</v>
      </c>
      <c r="B68" s="66" t="s">
        <v>507</v>
      </c>
      <c r="C68" s="186"/>
      <c r="G68" s="66"/>
      <c r="H68"/>
      <c r="N68" s="66"/>
    </row>
    <row r="69">
      <c r="A69" s="286" t="s">
        <v>827</v>
      </c>
      <c r="B69" s="66" t="s">
        <v>509</v>
      </c>
      <c r="C69" s="186"/>
      <c r="G69" s="66"/>
      <c r="H69"/>
      <c r="N69" s="66"/>
    </row>
    <row r="70">
      <c r="A70" s="286" t="s">
        <v>828</v>
      </c>
      <c r="B70" s="66" t="s">
        <v>511</v>
      </c>
      <c r="C70" s="186"/>
      <c r="G70" s="66"/>
      <c r="H70"/>
      <c r="N70" s="66"/>
    </row>
    <row r="71">
      <c r="A71" s="286" t="s">
        <v>829</v>
      </c>
      <c r="B71" s="66" t="s">
        <v>513</v>
      </c>
      <c r="C71" s="186"/>
      <c r="G71" s="66"/>
      <c r="H71"/>
      <c r="N71" s="66"/>
    </row>
    <row r="72">
      <c r="A72" s="286" t="s">
        <v>830</v>
      </c>
      <c r="B72" s="66" t="s">
        <v>515</v>
      </c>
      <c r="C72" s="186"/>
      <c r="G72" s="66"/>
      <c r="H72"/>
      <c r="N72" s="66"/>
    </row>
    <row r="73">
      <c r="A73" s="286" t="s">
        <v>831</v>
      </c>
      <c r="B73" s="66" t="s">
        <v>517</v>
      </c>
      <c r="C73" s="186"/>
      <c r="G73" s="66"/>
      <c r="H73"/>
      <c r="N73" s="66"/>
    </row>
    <row r="74">
      <c r="A74" s="286" t="s">
        <v>832</v>
      </c>
      <c r="B74" s="66" t="s">
        <v>519</v>
      </c>
      <c r="C74" s="186"/>
      <c r="G74" s="66"/>
      <c r="H74"/>
      <c r="N74" s="66"/>
    </row>
    <row r="75">
      <c r="A75" s="286" t="s">
        <v>833</v>
      </c>
      <c r="B75" s="66" t="s">
        <v>521</v>
      </c>
      <c r="C75" s="186"/>
      <c r="G75" s="66"/>
      <c r="H75"/>
      <c r="N75" s="66"/>
    </row>
    <row r="76">
      <c r="A76" s="286" t="s">
        <v>834</v>
      </c>
      <c r="B76" s="66" t="s">
        <v>6</v>
      </c>
      <c r="C76" s="186"/>
      <c r="G76" s="66"/>
      <c r="H76"/>
      <c r="N76" s="66"/>
    </row>
    <row r="77">
      <c r="A77" s="286" t="s">
        <v>835</v>
      </c>
      <c r="B77" s="115" t="s">
        <v>269</v>
      </c>
      <c r="C77" s="186">
        <f>SUM(C78:C80)</f>
        <v>0</v>
      </c>
      <c r="G77" s="66"/>
      <c r="H77"/>
      <c r="I77" s="72"/>
      <c r="N77" s="66"/>
    </row>
    <row r="78">
      <c r="A78" s="286" t="s">
        <v>836</v>
      </c>
      <c r="B78" s="66" t="s">
        <v>527</v>
      </c>
      <c r="C78" s="186"/>
      <c r="G78" s="66"/>
      <c r="H78"/>
      <c r="N78" s="66"/>
    </row>
    <row r="79">
      <c r="A79" s="286" t="s">
        <v>837</v>
      </c>
      <c r="B79" s="66" t="s">
        <v>529</v>
      </c>
      <c r="C79" s="186"/>
      <c r="G79" s="66"/>
      <c r="H79"/>
      <c r="N79" s="66"/>
    </row>
    <row r="80">
      <c r="A80" s="286" t="s">
        <v>838</v>
      </c>
      <c r="B80" s="66" t="s">
        <v>2</v>
      </c>
      <c r="C80" s="186"/>
      <c r="G80" s="66"/>
      <c r="H80"/>
      <c r="N80" s="66"/>
    </row>
    <row r="81">
      <c r="A81" s="286" t="s">
        <v>839</v>
      </c>
      <c r="B81" s="115" t="s">
        <v>97</v>
      </c>
      <c r="C81" s="186">
        <f>SUM(C82:C92)</f>
        <v>0</v>
      </c>
      <c r="G81" s="66"/>
      <c r="H81"/>
      <c r="I81" s="72"/>
      <c r="N81" s="66"/>
    </row>
    <row r="82">
      <c r="A82" s="286" t="s">
        <v>840</v>
      </c>
      <c r="B82" s="83" t="s">
        <v>271</v>
      </c>
      <c r="C82" s="186"/>
      <c r="G82" s="66"/>
      <c r="H82"/>
      <c r="I82" s="83"/>
      <c r="N82" s="66"/>
    </row>
    <row r="83">
      <c r="A83" s="286" t="s">
        <v>841</v>
      </c>
      <c r="B83" s="286" t="s">
        <v>524</v>
      </c>
      <c r="C83" s="186"/>
      <c r="D83" s="286"/>
      <c r="E83" s="286"/>
      <c r="F83" s="286"/>
      <c r="G83" s="286"/>
      <c r="H83" s="269"/>
      <c r="I83" s="272"/>
      <c r="J83" s="286"/>
      <c r="K83" s="286"/>
      <c r="L83" s="286"/>
      <c r="M83" s="286"/>
      <c r="N83" s="286"/>
    </row>
    <row r="84">
      <c r="A84" s="286" t="s">
        <v>842</v>
      </c>
      <c r="B84" s="83" t="s">
        <v>273</v>
      </c>
      <c r="C84" s="186"/>
      <c r="G84" s="66"/>
      <c r="H84"/>
      <c r="I84" s="83"/>
      <c r="N84" s="66"/>
    </row>
    <row r="85">
      <c r="A85" s="286" t="s">
        <v>843</v>
      </c>
      <c r="B85" s="83" t="s">
        <v>275</v>
      </c>
      <c r="C85" s="186"/>
      <c r="G85" s="66"/>
      <c r="H85"/>
      <c r="I85" s="83"/>
      <c r="N85" s="66"/>
    </row>
    <row r="86">
      <c r="A86" s="286" t="s">
        <v>844</v>
      </c>
      <c r="B86" s="83" t="s">
        <v>12</v>
      </c>
      <c r="C86" s="186"/>
      <c r="G86" s="66"/>
      <c r="H86"/>
      <c r="I86" s="83"/>
      <c r="N86" s="66"/>
    </row>
    <row r="87">
      <c r="A87" s="286" t="s">
        <v>845</v>
      </c>
      <c r="B87" s="83" t="s">
        <v>278</v>
      </c>
      <c r="C87" s="186"/>
      <c r="G87" s="66"/>
      <c r="H87"/>
      <c r="I87" s="83"/>
      <c r="N87" s="66"/>
    </row>
    <row r="88">
      <c r="A88" s="286" t="s">
        <v>846</v>
      </c>
      <c r="B88" s="83" t="s">
        <v>280</v>
      </c>
      <c r="C88" s="186"/>
      <c r="G88" s="66"/>
      <c r="H88"/>
      <c r="I88" s="83"/>
      <c r="N88" s="66"/>
    </row>
    <row r="89">
      <c r="A89" s="286" t="s">
        <v>847</v>
      </c>
      <c r="B89" s="83" t="s">
        <v>282</v>
      </c>
      <c r="C89" s="186"/>
      <c r="G89" s="66"/>
      <c r="H89"/>
      <c r="I89" s="83"/>
      <c r="N89" s="66"/>
    </row>
    <row r="90">
      <c r="A90" s="286" t="s">
        <v>848</v>
      </c>
      <c r="B90" s="83" t="s">
        <v>284</v>
      </c>
      <c r="C90" s="186"/>
      <c r="G90" s="66"/>
      <c r="H90"/>
      <c r="I90" s="83"/>
      <c r="N90" s="66"/>
    </row>
    <row r="91">
      <c r="A91" s="286" t="s">
        <v>849</v>
      </c>
      <c r="B91" s="83" t="s">
        <v>286</v>
      </c>
      <c r="C91" s="186"/>
      <c r="G91" s="66"/>
      <c r="H91"/>
      <c r="I91" s="83"/>
      <c r="N91" s="66"/>
    </row>
    <row r="92">
      <c r="A92" s="286" t="s">
        <v>850</v>
      </c>
      <c r="B92" s="83" t="s">
        <v>97</v>
      </c>
      <c r="C92" s="186"/>
      <c r="G92" s="66"/>
      <c r="H92"/>
      <c r="I92" s="83"/>
      <c r="N92" s="66"/>
    </row>
    <row r="93" outlineLevel="1">
      <c r="A93" s="66" t="s">
        <v>851</v>
      </c>
      <c r="B93" s="95" t="s">
        <v>101</v>
      </c>
      <c r="C93" s="186"/>
      <c r="G93" s="66"/>
      <c r="H93"/>
      <c r="I93" s="83"/>
      <c r="N93" s="66"/>
    </row>
    <row r="94" outlineLevel="1">
      <c r="A94" s="66" t="s">
        <v>852</v>
      </c>
      <c r="B94" s="95" t="s">
        <v>101</v>
      </c>
      <c r="C94" s="186"/>
      <c r="G94" s="66"/>
      <c r="H94"/>
      <c r="I94" s="83"/>
      <c r="N94" s="66"/>
    </row>
    <row r="95" outlineLevel="1">
      <c r="A95" s="66" t="s">
        <v>853</v>
      </c>
      <c r="B95" s="95" t="s">
        <v>101</v>
      </c>
      <c r="C95" s="186"/>
      <c r="G95" s="66"/>
      <c r="H95"/>
      <c r="I95" s="83"/>
      <c r="N95" s="66"/>
    </row>
    <row r="96" outlineLevel="1">
      <c r="A96" s="66" t="s">
        <v>854</v>
      </c>
      <c r="B96" s="95" t="s">
        <v>101</v>
      </c>
      <c r="C96" s="186"/>
      <c r="G96" s="66"/>
      <c r="H96"/>
      <c r="I96" s="83"/>
      <c r="N96" s="66"/>
    </row>
    <row r="97" outlineLevel="1">
      <c r="A97" s="66" t="s">
        <v>855</v>
      </c>
      <c r="B97" s="95" t="s">
        <v>101</v>
      </c>
      <c r="C97" s="186"/>
      <c r="G97" s="66"/>
      <c r="H97"/>
      <c r="I97" s="83"/>
      <c r="N97" s="66"/>
    </row>
    <row r="98" outlineLevel="1">
      <c r="A98" s="66" t="s">
        <v>856</v>
      </c>
      <c r="B98" s="95" t="s">
        <v>101</v>
      </c>
      <c r="C98" s="186"/>
      <c r="G98" s="66"/>
      <c r="H98"/>
      <c r="I98" s="83"/>
      <c r="N98" s="66"/>
    </row>
    <row r="99" outlineLevel="1">
      <c r="A99" s="66" t="s">
        <v>857</v>
      </c>
      <c r="B99" s="95" t="s">
        <v>101</v>
      </c>
      <c r="C99" s="186"/>
      <c r="G99" s="66"/>
      <c r="H99"/>
      <c r="I99" s="83"/>
      <c r="N99" s="66"/>
    </row>
    <row r="100" outlineLevel="1">
      <c r="A100" s="66" t="s">
        <v>858</v>
      </c>
      <c r="B100" s="95" t="s">
        <v>101</v>
      </c>
      <c r="C100" s="186"/>
      <c r="G100" s="66"/>
      <c r="H100"/>
      <c r="I100" s="83"/>
      <c r="N100" s="66"/>
    </row>
    <row r="101" outlineLevel="1">
      <c r="A101" s="66" t="s">
        <v>859</v>
      </c>
      <c r="B101" s="95" t="s">
        <v>101</v>
      </c>
      <c r="C101" s="186"/>
      <c r="G101" s="66"/>
      <c r="H101"/>
      <c r="I101" s="83"/>
      <c r="N101" s="66"/>
    </row>
    <row r="102" outlineLevel="1">
      <c r="A102" s="66" t="s">
        <v>860</v>
      </c>
      <c r="B102" s="95" t="s">
        <v>101</v>
      </c>
      <c r="C102" s="186"/>
      <c r="G102" s="66"/>
      <c r="H102"/>
      <c r="I102" s="83"/>
      <c r="N102" s="66"/>
    </row>
    <row r="103" customHeight="1">
      <c r="A103" s="85"/>
      <c r="B103" s="200" t="s">
        <v>1519</v>
      </c>
      <c r="C103" s="187" t="s">
        <v>775</v>
      </c>
      <c r="D103" s="85"/>
      <c r="E103" s="87"/>
      <c r="F103" s="85"/>
      <c r="G103" s="88"/>
      <c r="H103"/>
      <c r="I103" s="116"/>
      <c r="J103" s="80"/>
      <c r="K103" s="80"/>
      <c r="L103" s="72"/>
      <c r="M103" s="80"/>
      <c r="N103" s="99"/>
    </row>
    <row r="104">
      <c r="A104" s="66" t="s">
        <v>861</v>
      </c>
      <c r="B104" s="83"/>
      <c r="C104" s="186"/>
      <c r="G104" s="66"/>
      <c r="H104"/>
      <c r="I104" s="83"/>
      <c r="N104" s="66"/>
    </row>
    <row r="105">
      <c r="A105" s="66" t="s">
        <v>862</v>
      </c>
      <c r="B105" s="83"/>
      <c r="C105" s="186"/>
      <c r="G105" s="66"/>
      <c r="H105"/>
      <c r="I105" s="83"/>
      <c r="N105" s="66"/>
    </row>
    <row r="106">
      <c r="A106" s="66" t="s">
        <v>863</v>
      </c>
      <c r="B106" s="83"/>
      <c r="C106" s="186"/>
      <c r="G106" s="66"/>
      <c r="H106"/>
      <c r="I106" s="83"/>
      <c r="N106" s="66"/>
    </row>
    <row r="107">
      <c r="A107" s="66" t="s">
        <v>864</v>
      </c>
      <c r="B107" s="83"/>
      <c r="C107" s="186"/>
      <c r="G107" s="66"/>
      <c r="H107"/>
      <c r="I107" s="83"/>
      <c r="N107" s="66"/>
    </row>
    <row r="108">
      <c r="A108" s="66" t="s">
        <v>865</v>
      </c>
      <c r="B108" s="83"/>
      <c r="C108" s="186"/>
      <c r="G108" s="66"/>
      <c r="H108"/>
      <c r="I108" s="83"/>
      <c r="N108" s="66"/>
    </row>
    <row r="109">
      <c r="A109" s="66" t="s">
        <v>866</v>
      </c>
      <c r="B109" s="83"/>
      <c r="C109" s="186"/>
      <c r="G109" s="66"/>
      <c r="H109"/>
      <c r="I109" s="83"/>
      <c r="N109" s="66"/>
    </row>
    <row r="110">
      <c r="A110" s="66" t="s">
        <v>867</v>
      </c>
      <c r="B110" s="83"/>
      <c r="C110" s="186"/>
      <c r="G110" s="66"/>
      <c r="H110"/>
      <c r="I110" s="83"/>
      <c r="N110" s="66"/>
    </row>
    <row r="111">
      <c r="A111" s="66" t="s">
        <v>868</v>
      </c>
      <c r="B111" s="83"/>
      <c r="C111" s="186"/>
      <c r="G111" s="66"/>
      <c r="H111"/>
      <c r="I111" s="83"/>
      <c r="N111" s="66"/>
    </row>
    <row r="112">
      <c r="A112" s="66" t="s">
        <v>869</v>
      </c>
      <c r="B112" s="83"/>
      <c r="C112" s="186"/>
      <c r="G112" s="66"/>
      <c r="H112"/>
      <c r="I112" s="83"/>
      <c r="N112" s="66"/>
    </row>
    <row r="113">
      <c r="A113" s="66" t="s">
        <v>870</v>
      </c>
      <c r="B113" s="83"/>
      <c r="C113" s="186"/>
      <c r="G113" s="66"/>
      <c r="H113"/>
      <c r="I113" s="83"/>
      <c r="N113" s="66"/>
    </row>
    <row r="114">
      <c r="A114" s="66" t="s">
        <v>871</v>
      </c>
      <c r="B114" s="83"/>
      <c r="C114" s="186"/>
      <c r="G114" s="66"/>
      <c r="H114"/>
      <c r="I114" s="83"/>
      <c r="N114" s="66"/>
    </row>
    <row r="115">
      <c r="A115" s="66" t="s">
        <v>872</v>
      </c>
      <c r="B115" s="83"/>
      <c r="C115" s="186"/>
      <c r="G115" s="66"/>
      <c r="H115"/>
      <c r="I115" s="83"/>
      <c r="N115" s="66"/>
    </row>
    <row r="116">
      <c r="A116" s="66" t="s">
        <v>873</v>
      </c>
      <c r="B116" s="83"/>
      <c r="C116" s="186"/>
      <c r="G116" s="66"/>
      <c r="H116"/>
      <c r="I116" s="83"/>
      <c r="N116" s="66"/>
    </row>
    <row r="117">
      <c r="A117" s="66" t="s">
        <v>874</v>
      </c>
      <c r="B117" s="83"/>
      <c r="C117" s="186"/>
      <c r="G117" s="66"/>
      <c r="H117"/>
      <c r="I117" s="83"/>
      <c r="N117" s="66"/>
    </row>
    <row r="118">
      <c r="A118" s="66" t="s">
        <v>875</v>
      </c>
      <c r="B118" s="83"/>
      <c r="C118" s="186"/>
      <c r="G118" s="66"/>
      <c r="H118"/>
      <c r="I118" s="83"/>
      <c r="N118" s="66"/>
    </row>
    <row r="119">
      <c r="A119" s="66" t="s">
        <v>876</v>
      </c>
      <c r="B119" s="83"/>
      <c r="C119" s="186"/>
      <c r="G119" s="66"/>
      <c r="H119"/>
      <c r="I119" s="83"/>
      <c r="N119" s="66"/>
    </row>
    <row r="120">
      <c r="A120" s="66" t="s">
        <v>877</v>
      </c>
      <c r="B120" s="83"/>
      <c r="C120" s="186"/>
      <c r="G120" s="66"/>
      <c r="H120"/>
      <c r="I120" s="83"/>
      <c r="N120" s="66"/>
    </row>
    <row r="121">
      <c r="A121" s="66" t="s">
        <v>878</v>
      </c>
      <c r="B121" s="83"/>
      <c r="C121" s="186"/>
      <c r="G121" s="66"/>
      <c r="H121"/>
      <c r="I121" s="83"/>
      <c r="N121" s="66"/>
    </row>
    <row r="122">
      <c r="A122" s="66" t="s">
        <v>879</v>
      </c>
      <c r="B122" s="83"/>
      <c r="C122" s="186"/>
      <c r="G122" s="66"/>
      <c r="H122"/>
      <c r="I122" s="83"/>
      <c r="N122" s="66"/>
    </row>
    <row r="123">
      <c r="A123" s="66" t="s">
        <v>880</v>
      </c>
      <c r="B123" s="83"/>
      <c r="C123" s="186"/>
      <c r="G123" s="66"/>
      <c r="H123"/>
      <c r="I123" s="83"/>
      <c r="N123" s="66"/>
    </row>
    <row r="124">
      <c r="A124" s="66" t="s">
        <v>881</v>
      </c>
      <c r="B124" s="83"/>
      <c r="C124" s="186"/>
      <c r="G124" s="66"/>
      <c r="H124"/>
      <c r="I124" s="83"/>
      <c r="N124" s="66"/>
    </row>
    <row r="125">
      <c r="A125" s="66" t="s">
        <v>882</v>
      </c>
      <c r="B125" s="83"/>
      <c r="C125" s="186"/>
      <c r="G125" s="66"/>
      <c r="H125"/>
      <c r="I125" s="83"/>
      <c r="N125" s="66"/>
    </row>
    <row r="126">
      <c r="A126" s="66" t="s">
        <v>883</v>
      </c>
      <c r="B126" s="83"/>
      <c r="C126" s="186"/>
      <c r="G126" s="66"/>
      <c r="H126"/>
      <c r="I126" s="83"/>
      <c r="N126" s="66"/>
    </row>
    <row r="127">
      <c r="A127" s="66" t="s">
        <v>884</v>
      </c>
      <c r="B127" s="83"/>
      <c r="C127" s="186"/>
      <c r="G127" s="66"/>
      <c r="H127"/>
      <c r="I127" s="83"/>
      <c r="N127" s="66"/>
    </row>
    <row r="128">
      <c r="A128" s="66" t="s">
        <v>885</v>
      </c>
      <c r="B128" s="83"/>
      <c r="G128" s="66"/>
      <c r="H128"/>
      <c r="I128" s="83"/>
      <c r="N128" s="66"/>
    </row>
    <row r="129">
      <c r="A129" s="85"/>
      <c r="B129" s="86" t="s">
        <v>583</v>
      </c>
      <c r="C129" s="85" t="s">
        <v>775</v>
      </c>
      <c r="D129" s="85"/>
      <c r="E129" s="85"/>
      <c r="F129" s="88"/>
      <c r="G129" s="88"/>
      <c r="H129"/>
      <c r="I129" s="116"/>
      <c r="J129" s="80"/>
      <c r="K129" s="80"/>
      <c r="L129" s="80"/>
      <c r="M129" s="99"/>
      <c r="N129" s="99"/>
    </row>
    <row r="130">
      <c r="A130" s="66" t="s">
        <v>886</v>
      </c>
      <c r="B130" s="66" t="s">
        <v>585</v>
      </c>
      <c r="C130" s="186"/>
      <c r="D130"/>
      <c r="E130"/>
      <c r="F130"/>
      <c r="G130"/>
      <c r="H130"/>
      <c r="K130" s="108"/>
      <c r="L130" s="108"/>
      <c r="M130" s="108"/>
      <c r="N130" s="108"/>
    </row>
    <row r="131">
      <c r="A131" s="66" t="s">
        <v>887</v>
      </c>
      <c r="B131" s="66" t="s">
        <v>587</v>
      </c>
      <c r="C131" s="186"/>
      <c r="D131"/>
      <c r="E131"/>
      <c r="F131"/>
      <c r="G131"/>
      <c r="H131"/>
      <c r="K131" s="108"/>
      <c r="L131" s="108"/>
      <c r="M131" s="108"/>
      <c r="N131" s="108"/>
    </row>
    <row r="132">
      <c r="A132" s="66" t="s">
        <v>888</v>
      </c>
      <c r="B132" s="66" t="s">
        <v>97</v>
      </c>
      <c r="C132" s="186"/>
      <c r="D132"/>
      <c r="E132"/>
      <c r="F132"/>
      <c r="G132"/>
      <c r="H132"/>
      <c r="K132" s="108"/>
      <c r="L132" s="108"/>
      <c r="M132" s="108"/>
      <c r="N132" s="108"/>
    </row>
    <row r="133" outlineLevel="1">
      <c r="A133" s="66" t="s">
        <v>889</v>
      </c>
      <c r="C133" s="186"/>
      <c r="D133"/>
      <c r="E133"/>
      <c r="F133"/>
      <c r="G133"/>
      <c r="H133"/>
      <c r="K133" s="108"/>
      <c r="L133" s="108"/>
      <c r="M133" s="108"/>
      <c r="N133" s="108"/>
    </row>
    <row r="134" outlineLevel="1">
      <c r="A134" s="66" t="s">
        <v>890</v>
      </c>
      <c r="C134" s="186"/>
      <c r="D134"/>
      <c r="E134"/>
      <c r="F134"/>
      <c r="G134"/>
      <c r="H134"/>
      <c r="K134" s="108"/>
      <c r="L134" s="108"/>
      <c r="M134" s="108"/>
      <c r="N134" s="108"/>
    </row>
    <row r="135" outlineLevel="1">
      <c r="A135" s="66" t="s">
        <v>891</v>
      </c>
      <c r="C135" s="186"/>
      <c r="D135"/>
      <c r="E135"/>
      <c r="F135"/>
      <c r="G135"/>
      <c r="H135"/>
      <c r="K135" s="108"/>
      <c r="L135" s="108"/>
      <c r="M135" s="108"/>
      <c r="N135" s="108"/>
    </row>
    <row r="136" outlineLevel="1">
      <c r="A136" s="66" t="s">
        <v>892</v>
      </c>
      <c r="C136" s="186"/>
      <c r="D136"/>
      <c r="E136"/>
      <c r="F136"/>
      <c r="G136"/>
      <c r="H136"/>
      <c r="K136" s="108"/>
      <c r="L136" s="108"/>
      <c r="M136" s="108"/>
      <c r="N136" s="108"/>
    </row>
    <row r="137">
      <c r="A137" s="85"/>
      <c r="B137" s="86" t="s">
        <v>595</v>
      </c>
      <c r="C137" s="85" t="s">
        <v>775</v>
      </c>
      <c r="D137" s="85"/>
      <c r="E137" s="85"/>
      <c r="F137" s="88"/>
      <c r="G137" s="88"/>
      <c r="H137"/>
      <c r="I137" s="116"/>
      <c r="J137" s="80"/>
      <c r="K137" s="80"/>
      <c r="L137" s="80"/>
      <c r="M137" s="99"/>
      <c r="N137" s="99"/>
    </row>
    <row r="138">
      <c r="A138" s="66" t="s">
        <v>893</v>
      </c>
      <c r="B138" s="66" t="s">
        <v>597</v>
      </c>
      <c r="C138" s="186"/>
      <c r="D138" s="118"/>
      <c r="E138" s="118"/>
      <c r="F138" s="103"/>
      <c r="G138" s="91"/>
      <c r="H138"/>
      <c r="K138" s="118"/>
      <c r="L138" s="118"/>
      <c r="M138" s="103"/>
      <c r="N138" s="91"/>
    </row>
    <row r="139">
      <c r="A139" s="66" t="s">
        <v>894</v>
      </c>
      <c r="B139" s="66" t="s">
        <v>599</v>
      </c>
      <c r="C139" s="186"/>
      <c r="D139" s="118"/>
      <c r="E139" s="118"/>
      <c r="F139" s="103"/>
      <c r="G139" s="91"/>
      <c r="H139"/>
      <c r="K139" s="118"/>
      <c r="L139" s="118"/>
      <c r="M139" s="103"/>
      <c r="N139" s="91"/>
    </row>
    <row r="140">
      <c r="A140" s="66" t="s">
        <v>895</v>
      </c>
      <c r="B140" s="66" t="s">
        <v>97</v>
      </c>
      <c r="C140" s="186"/>
      <c r="D140" s="118"/>
      <c r="E140" s="118"/>
      <c r="F140" s="103"/>
      <c r="G140" s="91"/>
      <c r="H140"/>
      <c r="K140" s="118"/>
      <c r="L140" s="118"/>
      <c r="M140" s="103"/>
      <c r="N140" s="91"/>
    </row>
    <row r="141" outlineLevel="1">
      <c r="A141" s="66" t="s">
        <v>896</v>
      </c>
      <c r="C141" s="186"/>
      <c r="D141" s="118"/>
      <c r="E141" s="118"/>
      <c r="F141" s="103"/>
      <c r="G141" s="91"/>
      <c r="H141"/>
      <c r="K141" s="118"/>
      <c r="L141" s="118"/>
      <c r="M141" s="103"/>
      <c r="N141" s="91"/>
    </row>
    <row r="142" outlineLevel="1">
      <c r="A142" s="66" t="s">
        <v>897</v>
      </c>
      <c r="C142" s="186"/>
      <c r="D142" s="118"/>
      <c r="E142" s="118"/>
      <c r="F142" s="103"/>
      <c r="G142" s="91"/>
      <c r="H142"/>
      <c r="K142" s="118"/>
      <c r="L142" s="118"/>
      <c r="M142" s="103"/>
      <c r="N142" s="91"/>
    </row>
    <row r="143" outlineLevel="1">
      <c r="A143" s="66" t="s">
        <v>898</v>
      </c>
      <c r="C143" s="186"/>
      <c r="D143" s="118"/>
      <c r="E143" s="118"/>
      <c r="F143" s="103"/>
      <c r="G143" s="91"/>
      <c r="H143"/>
      <c r="K143" s="118"/>
      <c r="L143" s="118"/>
      <c r="M143" s="103"/>
      <c r="N143" s="91"/>
    </row>
    <row r="144" outlineLevel="1">
      <c r="A144" s="66" t="s">
        <v>899</v>
      </c>
      <c r="C144" s="186"/>
      <c r="D144" s="118"/>
      <c r="E144" s="118"/>
      <c r="F144" s="103"/>
      <c r="G144" s="91"/>
      <c r="H144"/>
      <c r="K144" s="118"/>
      <c r="L144" s="118"/>
      <c r="M144" s="103"/>
      <c r="N144" s="91"/>
    </row>
    <row r="145" outlineLevel="1">
      <c r="A145" s="66" t="s">
        <v>900</v>
      </c>
      <c r="C145" s="186"/>
      <c r="D145" s="118"/>
      <c r="E145" s="118"/>
      <c r="F145" s="103"/>
      <c r="G145" s="91"/>
      <c r="H145"/>
      <c r="K145" s="118"/>
      <c r="L145" s="118"/>
      <c r="M145" s="103"/>
      <c r="N145" s="91"/>
    </row>
    <row r="146" outlineLevel="1">
      <c r="A146" s="66" t="s">
        <v>901</v>
      </c>
      <c r="C146" s="186"/>
      <c r="D146" s="118"/>
      <c r="E146" s="118"/>
      <c r="F146" s="103"/>
      <c r="G146" s="91"/>
      <c r="H146"/>
      <c r="K146" s="118"/>
      <c r="L146" s="118"/>
      <c r="M146" s="103"/>
      <c r="N146" s="91"/>
    </row>
    <row r="147">
      <c r="A147" s="85"/>
      <c r="B147" s="86" t="s">
        <v>902</v>
      </c>
      <c r="C147" s="85" t="s">
        <v>65</v>
      </c>
      <c r="D147" s="85"/>
      <c r="E147" s="85"/>
      <c r="F147" s="85" t="s">
        <v>775</v>
      </c>
      <c r="G147" s="88"/>
      <c r="H147"/>
      <c r="I147" s="116"/>
      <c r="J147" s="80"/>
      <c r="K147" s="80"/>
      <c r="L147" s="80"/>
      <c r="M147" s="80"/>
      <c r="N147" s="99"/>
    </row>
    <row r="148">
      <c r="A148" s="66" t="s">
        <v>903</v>
      </c>
      <c r="B148" s="83" t="s">
        <v>904</v>
      </c>
      <c r="C148" s="192"/>
      <c r="D148" s="118"/>
      <c r="E148" s="118"/>
      <c r="F148" s="206" t="str">
        <f>IF($C$152=0,"",IF(C148="[for completion]","",C148/$C$152))</f>
        <v/>
      </c>
      <c r="G148" s="91"/>
      <c r="H148"/>
      <c r="I148" s="83"/>
      <c r="K148" s="118"/>
      <c r="L148" s="118"/>
      <c r="M148" s="92"/>
      <c r="N148" s="91"/>
    </row>
    <row r="149">
      <c r="A149" s="66" t="s">
        <v>905</v>
      </c>
      <c r="B149" s="83" t="s">
        <v>906</v>
      </c>
      <c r="C149" s="192"/>
      <c r="D149" s="118"/>
      <c r="E149" s="118"/>
      <c r="F149" s="206" t="str">
        <f>IF($C$152=0,"",IF(C149="[for completion]","",C149/$C$152))</f>
        <v/>
      </c>
      <c r="G149" s="91"/>
      <c r="H149"/>
      <c r="I149" s="83"/>
      <c r="K149" s="118"/>
      <c r="L149" s="118"/>
      <c r="M149" s="92"/>
      <c r="N149" s="91"/>
    </row>
    <row r="150">
      <c r="A150" s="66" t="s">
        <v>907</v>
      </c>
      <c r="B150" s="83" t="s">
        <v>908</v>
      </c>
      <c r="C150" s="192"/>
      <c r="D150" s="118"/>
      <c r="E150" s="118"/>
      <c r="F150" s="206" t="str">
        <f>IF($C$152=0,"",IF(C150="[for completion]","",C150/$C$152))</f>
        <v/>
      </c>
      <c r="G150" s="91"/>
      <c r="H150"/>
      <c r="I150" s="83"/>
      <c r="K150" s="118"/>
      <c r="L150" s="118"/>
      <c r="M150" s="92"/>
      <c r="N150" s="91"/>
    </row>
    <row r="151" customHeight="1">
      <c r="A151" s="66" t="s">
        <v>909</v>
      </c>
      <c r="B151" s="83" t="s">
        <v>910</v>
      </c>
      <c r="C151" s="192"/>
      <c r="D151" s="118"/>
      <c r="E151" s="118"/>
      <c r="F151" s="206" t="str">
        <f>IF($C$152=0,"",IF(C151="[for completion]","",C151/$C$152))</f>
        <v/>
      </c>
      <c r="G151" s="91"/>
      <c r="H151"/>
      <c r="I151" s="83"/>
      <c r="K151" s="118"/>
      <c r="L151" s="118"/>
      <c r="M151" s="92"/>
      <c r="N151" s="91"/>
    </row>
    <row r="152" customHeight="1">
      <c r="A152" s="66" t="s">
        <v>911</v>
      </c>
      <c r="B152" s="93" t="s">
        <v>99</v>
      </c>
      <c r="C152" s="194">
        <f>SUM(C148:C151)</f>
        <v>0</v>
      </c>
      <c r="D152" s="118"/>
      <c r="E152" s="118"/>
      <c r="F152" s="186">
        <f>SUM(F148:F151)</f>
        <v>0</v>
      </c>
      <c r="G152" s="91"/>
      <c r="H152"/>
      <c r="I152" s="83"/>
      <c r="K152" s="118"/>
      <c r="L152" s="118"/>
      <c r="M152" s="92"/>
      <c r="N152" s="91"/>
    </row>
    <row r="153" customHeight="1" outlineLevel="1">
      <c r="A153" s="66" t="s">
        <v>912</v>
      </c>
      <c r="B153" s="95" t="s">
        <v>913</v>
      </c>
      <c r="D153" s="118"/>
      <c r="E153" s="118"/>
      <c r="F153" s="206" t="str">
        <f>IF($C$152=0,"",IF(C153="[for completion]","",C153/$C$152))</f>
        <v/>
      </c>
      <c r="G153" s="91"/>
      <c r="H153"/>
      <c r="I153" s="83"/>
      <c r="K153" s="118"/>
      <c r="L153" s="118"/>
      <c r="M153" s="92"/>
      <c r="N153" s="91"/>
    </row>
    <row r="154" customHeight="1" outlineLevel="1">
      <c r="A154" s="66" t="s">
        <v>914</v>
      </c>
      <c r="B154" s="95" t="s">
        <v>915</v>
      </c>
      <c r="D154" s="118"/>
      <c r="E154" s="118"/>
      <c r="F154" s="206" t="str">
        <f>IF($C$152=0,"",IF(C154="[for completion]","",C154/$C$152))</f>
        <v/>
      </c>
      <c r="G154" s="91"/>
      <c r="H154"/>
      <c r="I154" s="83"/>
      <c r="K154" s="118"/>
      <c r="L154" s="118"/>
      <c r="M154" s="92"/>
      <c r="N154" s="91"/>
    </row>
    <row r="155" customHeight="1" outlineLevel="1">
      <c r="A155" s="66" t="s">
        <v>916</v>
      </c>
      <c r="B155" s="95" t="s">
        <v>917</v>
      </c>
      <c r="D155" s="118"/>
      <c r="E155" s="118"/>
      <c r="F155" s="206" t="str">
        <f>IF($C$152=0,"",IF(C155="[for completion]","",C155/$C$152))</f>
        <v/>
      </c>
      <c r="G155" s="91"/>
      <c r="H155"/>
      <c r="I155" s="83"/>
      <c r="K155" s="118"/>
      <c r="L155" s="118"/>
      <c r="M155" s="92"/>
      <c r="N155" s="91"/>
    </row>
    <row r="156" customHeight="1" outlineLevel="1">
      <c r="A156" s="66" t="s">
        <v>918</v>
      </c>
      <c r="B156" s="95" t="s">
        <v>919</v>
      </c>
      <c r="D156" s="118"/>
      <c r="E156" s="118"/>
      <c r="F156" s="206" t="str">
        <f>IF($C$152=0,"",IF(C156="[for completion]","",C156/$C$152))</f>
        <v/>
      </c>
      <c r="G156" s="91"/>
      <c r="H156"/>
      <c r="I156" s="83"/>
      <c r="K156" s="118"/>
      <c r="L156" s="118"/>
      <c r="M156" s="92"/>
      <c r="N156" s="91"/>
    </row>
    <row r="157" customHeight="1" outlineLevel="1">
      <c r="A157" s="66" t="s">
        <v>920</v>
      </c>
      <c r="B157" s="95" t="s">
        <v>921</v>
      </c>
      <c r="D157" s="118"/>
      <c r="E157" s="118"/>
      <c r="F157" s="206" t="str">
        <f>IF($C$152=0,"",IF(C157="[for completion]","",C157/$C$152))</f>
        <v/>
      </c>
      <c r="G157" s="91"/>
      <c r="H157"/>
      <c r="I157" s="83"/>
      <c r="K157" s="118"/>
      <c r="L157" s="118"/>
      <c r="M157" s="92"/>
      <c r="N157" s="91"/>
    </row>
    <row r="158" customHeight="1" outlineLevel="1">
      <c r="A158" s="66" t="s">
        <v>922</v>
      </c>
      <c r="B158" s="95" t="s">
        <v>923</v>
      </c>
      <c r="D158" s="118"/>
      <c r="E158" s="118"/>
      <c r="F158" s="206" t="str">
        <f>IF($C$152=0,"",IF(C158="[for completion]","",C158/$C$152))</f>
        <v/>
      </c>
      <c r="G158" s="91"/>
      <c r="H158"/>
      <c r="I158" s="83"/>
      <c r="K158" s="118"/>
      <c r="L158" s="118"/>
      <c r="M158" s="92"/>
      <c r="N158" s="91"/>
    </row>
    <row r="159" customHeight="1" outlineLevel="1">
      <c r="A159" s="66" t="s">
        <v>924</v>
      </c>
      <c r="B159" s="95" t="s">
        <v>925</v>
      </c>
      <c r="D159" s="118"/>
      <c r="E159" s="118"/>
      <c r="F159" s="206" t="str">
        <f>IF($C$152=0,"",IF(C159="[for completion]","",C159/$C$152))</f>
        <v/>
      </c>
      <c r="G159" s="91"/>
      <c r="H159"/>
      <c r="I159" s="83"/>
      <c r="K159" s="118"/>
      <c r="L159" s="118"/>
      <c r="M159" s="92"/>
      <c r="N159" s="91"/>
    </row>
    <row r="160" customHeight="1" outlineLevel="1">
      <c r="A160" s="66" t="s">
        <v>926</v>
      </c>
      <c r="B160" s="95"/>
      <c r="D160" s="118"/>
      <c r="E160" s="118"/>
      <c r="F160" s="92"/>
      <c r="G160" s="91"/>
      <c r="H160"/>
      <c r="I160" s="83"/>
      <c r="K160" s="118"/>
      <c r="L160" s="118"/>
      <c r="M160" s="92"/>
      <c r="N160" s="91"/>
    </row>
    <row r="161" customHeight="1" outlineLevel="1">
      <c r="A161" s="66" t="s">
        <v>927</v>
      </c>
      <c r="B161" s="95"/>
      <c r="D161" s="118"/>
      <c r="E161" s="118"/>
      <c r="F161" s="92"/>
      <c r="G161" s="91"/>
      <c r="H161"/>
      <c r="I161" s="83"/>
      <c r="K161" s="118"/>
      <c r="L161" s="118"/>
      <c r="M161" s="92"/>
      <c r="N161" s="91"/>
    </row>
    <row r="162" customHeight="1" outlineLevel="1">
      <c r="A162" s="66" t="s">
        <v>928</v>
      </c>
      <c r="B162" s="95"/>
      <c r="D162" s="118"/>
      <c r="E162" s="118"/>
      <c r="F162" s="92"/>
      <c r="G162" s="91"/>
      <c r="H162"/>
      <c r="I162" s="83"/>
      <c r="K162" s="118"/>
      <c r="L162" s="118"/>
      <c r="M162" s="92"/>
      <c r="N162" s="91"/>
    </row>
    <row r="163" customHeight="1" outlineLevel="1">
      <c r="A163" s="66" t="s">
        <v>929</v>
      </c>
      <c r="B163" s="95"/>
      <c r="D163" s="118"/>
      <c r="E163" s="118"/>
      <c r="F163" s="92"/>
      <c r="G163" s="91"/>
      <c r="H163"/>
      <c r="I163" s="83"/>
      <c r="K163" s="118"/>
      <c r="L163" s="118"/>
      <c r="M163" s="92"/>
      <c r="N163" s="91"/>
    </row>
    <row r="164" customHeight="1" outlineLevel="1">
      <c r="A164" s="66" t="s">
        <v>930</v>
      </c>
      <c r="B164" s="83"/>
      <c r="D164" s="118"/>
      <c r="E164" s="118"/>
      <c r="F164" s="92"/>
      <c r="G164" s="91"/>
      <c r="H164"/>
      <c r="I164" s="83"/>
      <c r="K164" s="118"/>
      <c r="L164" s="118"/>
      <c r="M164" s="92"/>
      <c r="N164" s="91"/>
    </row>
    <row r="165" outlineLevel="1">
      <c r="A165" s="66" t="s">
        <v>931</v>
      </c>
      <c r="B165" s="96"/>
      <c r="C165" s="96"/>
      <c r="D165" s="96"/>
      <c r="E165" s="96"/>
      <c r="F165" s="92"/>
      <c r="G165" s="91"/>
      <c r="H165"/>
      <c r="I165" s="93"/>
      <c r="J165" s="83"/>
      <c r="K165" s="118"/>
      <c r="L165" s="118"/>
      <c r="M165" s="103"/>
      <c r="N165" s="91"/>
    </row>
    <row r="166" customHeight="1">
      <c r="A166" s="85"/>
      <c r="B166" s="86" t="s">
        <v>932</v>
      </c>
      <c r="C166" s="85"/>
      <c r="D166" s="85"/>
      <c r="E166" s="85"/>
      <c r="F166" s="88"/>
      <c r="G166" s="88"/>
      <c r="H166"/>
      <c r="I166" s="116"/>
      <c r="J166" s="80"/>
      <c r="K166" s="80"/>
      <c r="L166" s="80"/>
      <c r="M166" s="99"/>
      <c r="N166" s="99"/>
    </row>
    <row r="167">
      <c r="A167" s="66" t="s">
        <v>933</v>
      </c>
      <c r="B167" s="66" t="s">
        <v>624</v>
      </c>
      <c r="C167" s="186"/>
      <c r="D167"/>
      <c r="E167" s="64"/>
      <c r="F167" s="64"/>
      <c r="G167"/>
      <c r="H167"/>
      <c r="K167" s="108"/>
      <c r="L167" s="64"/>
      <c r="M167" s="64"/>
      <c r="N167" s="108"/>
    </row>
    <row r="168" outlineLevel="1">
      <c r="A168" s="66" t="s">
        <v>934</v>
      </c>
      <c r="D168"/>
      <c r="E168" s="64"/>
      <c r="F168" s="64"/>
      <c r="G168"/>
      <c r="H168"/>
      <c r="K168" s="108"/>
      <c r="L168" s="64"/>
      <c r="M168" s="64"/>
      <c r="N168" s="108"/>
    </row>
    <row r="169" outlineLevel="1">
      <c r="A169" s="66" t="s">
        <v>935</v>
      </c>
      <c r="D169"/>
      <c r="E169" s="64"/>
      <c r="F169" s="64"/>
      <c r="G169"/>
      <c r="H169"/>
      <c r="K169" s="108"/>
      <c r="L169" s="64"/>
      <c r="M169" s="64"/>
      <c r="N169" s="108"/>
    </row>
    <row r="170" outlineLevel="1">
      <c r="A170" s="66" t="s">
        <v>936</v>
      </c>
      <c r="D170"/>
      <c r="E170" s="64"/>
      <c r="F170" s="64"/>
      <c r="G170"/>
      <c r="H170"/>
      <c r="K170" s="108"/>
      <c r="L170" s="64"/>
      <c r="M170" s="64"/>
      <c r="N170" s="108"/>
    </row>
    <row r="171" outlineLevel="1">
      <c r="A171" s="66" t="s">
        <v>937</v>
      </c>
      <c r="D171"/>
      <c r="E171" s="64"/>
      <c r="F171" s="64"/>
      <c r="G171"/>
      <c r="H171"/>
      <c r="K171" s="108"/>
      <c r="L171" s="64"/>
      <c r="M171" s="64"/>
      <c r="N171" s="108"/>
    </row>
    <row r="172">
      <c r="A172" s="85"/>
      <c r="B172" s="86" t="s">
        <v>938</v>
      </c>
      <c r="C172" s="85" t="s">
        <v>775</v>
      </c>
      <c r="D172" s="85"/>
      <c r="E172" s="85"/>
      <c r="F172" s="88"/>
      <c r="G172" s="88"/>
      <c r="H172"/>
      <c r="I172" s="116"/>
      <c r="J172" s="80"/>
      <c r="K172" s="80"/>
      <c r="L172" s="80"/>
      <c r="M172" s="99"/>
      <c r="N172" s="99"/>
    </row>
    <row r="173" customHeight="1">
      <c r="A173" s="66" t="s">
        <v>939</v>
      </c>
      <c r="B173" s="66" t="s">
        <v>940</v>
      </c>
      <c r="C173" s="186"/>
      <c r="D173"/>
      <c r="E173"/>
      <c r="F173"/>
      <c r="G173"/>
      <c r="H173"/>
      <c r="K173" s="108"/>
      <c r="L173" s="108"/>
      <c r="M173" s="108"/>
      <c r="N173" s="108"/>
    </row>
    <row r="174" outlineLevel="1">
      <c r="A174" s="66" t="s">
        <v>941</v>
      </c>
      <c r="D174"/>
      <c r="E174"/>
      <c r="F174"/>
      <c r="G174"/>
      <c r="H174"/>
      <c r="K174" s="108"/>
      <c r="L174" s="108"/>
      <c r="M174" s="108"/>
      <c r="N174" s="108"/>
    </row>
    <row r="175" outlineLevel="1">
      <c r="A175" s="66" t="s">
        <v>942</v>
      </c>
      <c r="D175"/>
      <c r="E175"/>
      <c r="F175"/>
      <c r="G175"/>
      <c r="H175"/>
      <c r="K175" s="108"/>
      <c r="L175" s="108"/>
      <c r="M175" s="108"/>
      <c r="N175" s="108"/>
    </row>
    <row r="176" outlineLevel="1">
      <c r="A176" s="66" t="s">
        <v>943</v>
      </c>
      <c r="D176"/>
      <c r="E176"/>
      <c r="F176"/>
      <c r="G176"/>
      <c r="H176"/>
      <c r="K176" s="108"/>
      <c r="L176" s="108"/>
      <c r="M176" s="108"/>
      <c r="N176" s="108"/>
    </row>
    <row r="177" outlineLevel="1">
      <c r="A177" s="66" t="s">
        <v>944</v>
      </c>
      <c r="D177"/>
      <c r="E177"/>
      <c r="F177"/>
      <c r="G177"/>
      <c r="H177"/>
      <c r="K177" s="108"/>
      <c r="L177" s="108"/>
      <c r="M177" s="108"/>
      <c r="N177" s="108"/>
    </row>
    <row r="178" outlineLevel="1">
      <c r="A178" s="66" t="s">
        <v>945</v>
      </c>
    </row>
    <row r="179" outlineLevel="1">
      <c r="A179" s="66" t="s">
        <v>946</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947</v>
      </c>
      <c r="B1" s="189"/>
      <c r="C1" s="64"/>
      <c r="D1" s="64"/>
      <c r="E1" s="64"/>
      <c r="F1" s="197" t="s">
        <v>1975</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948</v>
      </c>
      <c r="C5" s="70"/>
      <c r="E5" s="72"/>
      <c r="F5" s="72"/>
    </row>
    <row r="6" ht="15.75" thickBot="1">
      <c r="B6" s="120" t="s">
        <v>949</v>
      </c>
    </row>
    <row r="7">
      <c r="B7" s="76"/>
    </row>
    <row r="8" ht="37.5">
      <c r="A8" s="77" t="s">
        <v>33</v>
      </c>
      <c r="B8" s="77" t="s">
        <v>949</v>
      </c>
      <c r="C8" s="78"/>
      <c r="D8" s="78"/>
      <c r="E8" s="78"/>
      <c r="F8" s="78"/>
      <c r="G8" s="79"/>
    </row>
    <row r="9" customHeight="1">
      <c r="A9" s="85"/>
      <c r="B9" s="86" t="s">
        <v>763</v>
      </c>
      <c r="C9" s="85" t="s">
        <v>950</v>
      </c>
      <c r="D9" s="85"/>
      <c r="E9" s="87"/>
      <c r="F9" s="85"/>
      <c r="G9" s="88"/>
    </row>
    <row r="10">
      <c r="A10" s="66" t="s">
        <v>951</v>
      </c>
      <c r="B10" s="66" t="s">
        <v>952</v>
      </c>
      <c r="C10" s="193"/>
    </row>
    <row r="11" outlineLevel="1">
      <c r="A11" s="66" t="s">
        <v>953</v>
      </c>
      <c r="B11" s="81" t="s">
        <v>453</v>
      </c>
      <c r="C11" s="193"/>
    </row>
    <row r="12" outlineLevel="1">
      <c r="A12" s="66" t="s">
        <v>954</v>
      </c>
      <c r="B12" s="81" t="s">
        <v>455</v>
      </c>
      <c r="C12" s="193"/>
    </row>
    <row r="13" outlineLevel="1">
      <c r="A13" s="66" t="s">
        <v>955</v>
      </c>
      <c r="B13" s="81"/>
    </row>
    <row r="14" outlineLevel="1">
      <c r="A14" s="66" t="s">
        <v>956</v>
      </c>
      <c r="B14" s="81"/>
    </row>
    <row r="15" outlineLevel="1">
      <c r="A15" s="66" t="s">
        <v>957</v>
      </c>
      <c r="B15" s="81"/>
    </row>
    <row r="16" outlineLevel="1">
      <c r="A16" s="66" t="s">
        <v>958</v>
      </c>
      <c r="B16" s="81"/>
    </row>
    <row r="17" customHeight="1">
      <c r="A17" s="85"/>
      <c r="B17" s="86" t="s">
        <v>959</v>
      </c>
      <c r="C17" s="85" t="s">
        <v>960</v>
      </c>
      <c r="D17" s="85"/>
      <c r="E17" s="87"/>
      <c r="F17" s="88"/>
      <c r="G17" s="88"/>
    </row>
    <row r="18">
      <c r="A18" s="66" t="s">
        <v>961</v>
      </c>
      <c r="B18" s="66" t="s">
        <v>462</v>
      </c>
      <c r="C18" s="186"/>
    </row>
    <row r="19" outlineLevel="1">
      <c r="A19" s="66" t="s">
        <v>962</v>
      </c>
      <c r="C19" s="186"/>
    </row>
    <row r="20" outlineLevel="1">
      <c r="A20" s="66" t="s">
        <v>963</v>
      </c>
      <c r="C20" s="186"/>
    </row>
    <row r="21" outlineLevel="1">
      <c r="A21" s="66" t="s">
        <v>964</v>
      </c>
      <c r="C21" s="186"/>
    </row>
    <row r="22" outlineLevel="1">
      <c r="A22" s="66" t="s">
        <v>965</v>
      </c>
      <c r="C22" s="186"/>
    </row>
    <row r="23" outlineLevel="1">
      <c r="A23" s="66" t="s">
        <v>966</v>
      </c>
      <c r="C23" s="186"/>
    </row>
    <row r="24" outlineLevel="1">
      <c r="A24" s="66" t="s">
        <v>967</v>
      </c>
      <c r="C24" s="186"/>
    </row>
    <row r="25" customHeight="1">
      <c r="A25" s="85"/>
      <c r="B25" s="86" t="s">
        <v>968</v>
      </c>
      <c r="C25" s="85" t="s">
        <v>960</v>
      </c>
      <c r="D25" s="85"/>
      <c r="E25" s="87"/>
      <c r="F25" s="88"/>
      <c r="G25" s="88"/>
    </row>
    <row r="26">
      <c r="A26" s="66" t="s">
        <v>969</v>
      </c>
      <c r="B26" s="115" t="s">
        <v>471</v>
      </c>
      <c r="C26" s="186">
        <f>SUM(C27:C53)</f>
        <v>0</v>
      </c>
      <c r="D26" s="115"/>
      <c r="F26" s="115"/>
      <c r="G26" s="66"/>
    </row>
    <row r="27">
      <c r="A27" s="66" t="s">
        <v>970</v>
      </c>
      <c r="B27" s="66" t="s">
        <v>473</v>
      </c>
      <c r="C27" s="186"/>
      <c r="D27" s="115"/>
      <c r="F27" s="115"/>
      <c r="G27" s="66"/>
    </row>
    <row r="28">
      <c r="A28" s="66" t="s">
        <v>971</v>
      </c>
      <c r="B28" s="66" t="s">
        <v>475</v>
      </c>
      <c r="C28" s="186"/>
      <c r="D28" s="115"/>
      <c r="F28" s="115"/>
      <c r="G28" s="66"/>
    </row>
    <row r="29">
      <c r="A29" s="66" t="s">
        <v>972</v>
      </c>
      <c r="B29" s="66" t="s">
        <v>477</v>
      </c>
      <c r="C29" s="186"/>
      <c r="D29" s="115"/>
      <c r="F29" s="115"/>
      <c r="G29" s="66"/>
    </row>
    <row r="30">
      <c r="A30" s="66" t="s">
        <v>973</v>
      </c>
      <c r="B30" s="66" t="s">
        <v>479</v>
      </c>
      <c r="C30" s="186"/>
      <c r="D30" s="115"/>
      <c r="F30" s="115"/>
      <c r="G30" s="66"/>
    </row>
    <row r="31">
      <c r="A31" s="66" t="s">
        <v>974</v>
      </c>
      <c r="B31" s="66" t="s">
        <v>481</v>
      </c>
      <c r="C31" s="186"/>
      <c r="D31" s="115"/>
      <c r="F31" s="115"/>
      <c r="G31" s="66"/>
    </row>
    <row r="32">
      <c r="A32" s="66" t="s">
        <v>975</v>
      </c>
      <c r="B32" s="66" t="s">
        <v>2514</v>
      </c>
      <c r="C32" s="186"/>
      <c r="D32" s="115"/>
      <c r="F32" s="115"/>
      <c r="G32" s="66"/>
    </row>
    <row r="33">
      <c r="A33" s="66" t="s">
        <v>976</v>
      </c>
      <c r="B33" s="66" t="s">
        <v>484</v>
      </c>
      <c r="C33" s="186"/>
      <c r="D33" s="115"/>
      <c r="F33" s="115"/>
      <c r="G33" s="66"/>
    </row>
    <row r="34">
      <c r="A34" s="66" t="s">
        <v>977</v>
      </c>
      <c r="B34" s="66" t="s">
        <v>486</v>
      </c>
      <c r="C34" s="186"/>
      <c r="D34" s="115"/>
      <c r="F34" s="115"/>
      <c r="G34" s="66"/>
    </row>
    <row r="35">
      <c r="A35" s="66" t="s">
        <v>978</v>
      </c>
      <c r="B35" s="66" t="s">
        <v>488</v>
      </c>
      <c r="C35" s="186"/>
      <c r="D35" s="115"/>
      <c r="F35" s="115"/>
      <c r="G35" s="66"/>
    </row>
    <row r="36">
      <c r="A36" s="66" t="s">
        <v>979</v>
      </c>
      <c r="B36" s="66" t="s">
        <v>490</v>
      </c>
      <c r="C36" s="186"/>
      <c r="D36" s="115"/>
      <c r="F36" s="115"/>
      <c r="G36" s="66"/>
    </row>
    <row r="37">
      <c r="A37" s="66" t="s">
        <v>980</v>
      </c>
      <c r="B37" s="66" t="s">
        <v>492</v>
      </c>
      <c r="C37" s="186"/>
      <c r="D37" s="115"/>
      <c r="F37" s="115"/>
      <c r="G37" s="66"/>
    </row>
    <row r="38">
      <c r="A38" s="66" t="s">
        <v>981</v>
      </c>
      <c r="B38" s="66" t="s">
        <v>494</v>
      </c>
      <c r="C38" s="186"/>
      <c r="D38" s="115"/>
      <c r="F38" s="115"/>
      <c r="G38" s="66"/>
    </row>
    <row r="39">
      <c r="A39" s="66" t="s">
        <v>982</v>
      </c>
      <c r="B39" s="66" t="s">
        <v>496</v>
      </c>
      <c r="C39" s="186"/>
      <c r="D39" s="115"/>
      <c r="F39" s="115"/>
      <c r="G39" s="66"/>
    </row>
    <row r="40">
      <c r="A40" s="66" t="s">
        <v>983</v>
      </c>
      <c r="B40" s="66" t="s">
        <v>498</v>
      </c>
      <c r="C40" s="186"/>
      <c r="D40" s="115"/>
      <c r="F40" s="115"/>
      <c r="G40" s="66"/>
    </row>
    <row r="41">
      <c r="A41" s="66" t="s">
        <v>984</v>
      </c>
      <c r="B41" s="66" t="s">
        <v>500</v>
      </c>
      <c r="C41" s="186"/>
      <c r="D41" s="115"/>
      <c r="F41" s="115"/>
      <c r="G41" s="66"/>
    </row>
    <row r="42">
      <c r="A42" s="66" t="s">
        <v>985</v>
      </c>
      <c r="B42" s="66" t="s">
        <v>3</v>
      </c>
      <c r="C42" s="186"/>
      <c r="D42" s="115"/>
      <c r="F42" s="115"/>
      <c r="G42" s="66"/>
    </row>
    <row r="43">
      <c r="A43" s="66" t="s">
        <v>986</v>
      </c>
      <c r="B43" s="66" t="s">
        <v>503</v>
      </c>
      <c r="C43" s="186"/>
      <c r="D43" s="115"/>
      <c r="F43" s="115"/>
      <c r="G43" s="66"/>
    </row>
    <row r="44">
      <c r="A44" s="66" t="s">
        <v>987</v>
      </c>
      <c r="B44" s="66" t="s">
        <v>505</v>
      </c>
      <c r="C44" s="186"/>
      <c r="D44" s="115"/>
      <c r="F44" s="115"/>
      <c r="G44" s="66"/>
    </row>
    <row r="45">
      <c r="A45" s="66" t="s">
        <v>988</v>
      </c>
      <c r="B45" s="66" t="s">
        <v>507</v>
      </c>
      <c r="C45" s="186"/>
      <c r="D45" s="115"/>
      <c r="F45" s="115"/>
      <c r="G45" s="66"/>
    </row>
    <row r="46">
      <c r="A46" s="66" t="s">
        <v>989</v>
      </c>
      <c r="B46" s="66" t="s">
        <v>509</v>
      </c>
      <c r="C46" s="186"/>
      <c r="D46" s="115"/>
      <c r="F46" s="115"/>
      <c r="G46" s="66"/>
    </row>
    <row r="47">
      <c r="A47" s="66" t="s">
        <v>990</v>
      </c>
      <c r="B47" s="66" t="s">
        <v>511</v>
      </c>
      <c r="C47" s="186"/>
      <c r="D47" s="115"/>
      <c r="F47" s="115"/>
      <c r="G47" s="66"/>
    </row>
    <row r="48">
      <c r="A48" s="66" t="s">
        <v>991</v>
      </c>
      <c r="B48" s="66" t="s">
        <v>513</v>
      </c>
      <c r="C48" s="186"/>
      <c r="D48" s="115"/>
      <c r="F48" s="115"/>
      <c r="G48" s="66"/>
    </row>
    <row r="49">
      <c r="A49" s="66" t="s">
        <v>992</v>
      </c>
      <c r="B49" s="66" t="s">
        <v>515</v>
      </c>
      <c r="C49" s="186"/>
      <c r="D49" s="115"/>
      <c r="F49" s="115"/>
      <c r="G49" s="66"/>
    </row>
    <row r="50">
      <c r="A50" s="66" t="s">
        <v>993</v>
      </c>
      <c r="B50" s="66" t="s">
        <v>517</v>
      </c>
      <c r="C50" s="186"/>
      <c r="D50" s="115"/>
      <c r="F50" s="115"/>
      <c r="G50" s="66"/>
    </row>
    <row r="51">
      <c r="A51" s="66" t="s">
        <v>994</v>
      </c>
      <c r="B51" s="66" t="s">
        <v>519</v>
      </c>
      <c r="C51" s="186"/>
      <c r="D51" s="115"/>
      <c r="F51" s="115"/>
      <c r="G51" s="66"/>
    </row>
    <row r="52">
      <c r="A52" s="66" t="s">
        <v>995</v>
      </c>
      <c r="B52" s="66" t="s">
        <v>521</v>
      </c>
      <c r="C52" s="186"/>
      <c r="D52" s="115"/>
      <c r="F52" s="115"/>
      <c r="G52" s="66"/>
    </row>
    <row r="53">
      <c r="A53" s="66" t="s">
        <v>996</v>
      </c>
      <c r="B53" s="66" t="s">
        <v>6</v>
      </c>
      <c r="C53" s="186"/>
      <c r="D53" s="115"/>
      <c r="F53" s="115"/>
      <c r="G53" s="66"/>
    </row>
    <row r="54">
      <c r="A54" s="286" t="s">
        <v>997</v>
      </c>
      <c r="B54" s="115" t="s">
        <v>269</v>
      </c>
      <c r="C54" s="188">
        <f>SUM(C55:C57)</f>
        <v>0</v>
      </c>
      <c r="D54" s="115"/>
      <c r="F54" s="115"/>
      <c r="G54" s="66"/>
    </row>
    <row r="55">
      <c r="A55" s="286" t="s">
        <v>998</v>
      </c>
      <c r="B55" s="66" t="s">
        <v>527</v>
      </c>
      <c r="C55" s="186"/>
      <c r="D55" s="115"/>
      <c r="F55" s="115"/>
      <c r="G55" s="66"/>
    </row>
    <row r="56">
      <c r="A56" s="286" t="s">
        <v>999</v>
      </c>
      <c r="B56" s="66" t="s">
        <v>529</v>
      </c>
      <c r="C56" s="186"/>
      <c r="D56" s="115"/>
      <c r="F56" s="115"/>
      <c r="G56" s="66"/>
    </row>
    <row r="57">
      <c r="A57" s="286" t="s">
        <v>1000</v>
      </c>
      <c r="B57" s="66" t="s">
        <v>2</v>
      </c>
      <c r="C57" s="186"/>
      <c r="D57" s="115"/>
      <c r="F57" s="115"/>
      <c r="G57" s="66"/>
    </row>
    <row r="58">
      <c r="A58" s="286" t="s">
        <v>1001</v>
      </c>
      <c r="B58" s="115" t="s">
        <v>97</v>
      </c>
      <c r="C58" s="188">
        <f>SUM(C59:C69)</f>
        <v>0</v>
      </c>
      <c r="D58" s="115"/>
      <c r="F58" s="115"/>
      <c r="G58" s="66"/>
    </row>
    <row r="59">
      <c r="A59" s="286" t="s">
        <v>1002</v>
      </c>
      <c r="B59" s="83" t="s">
        <v>271</v>
      </c>
      <c r="C59" s="186"/>
      <c r="D59" s="115"/>
      <c r="F59" s="115"/>
      <c r="G59" s="66"/>
    </row>
    <row r="60">
      <c r="A60" s="286" t="s">
        <v>1003</v>
      </c>
      <c r="B60" s="286" t="s">
        <v>524</v>
      </c>
      <c r="C60" s="186"/>
      <c r="D60" s="115"/>
      <c r="E60" s="286"/>
      <c r="F60" s="115"/>
      <c r="G60" s="286"/>
    </row>
    <row r="61">
      <c r="A61" s="286" t="s">
        <v>1004</v>
      </c>
      <c r="B61" s="83" t="s">
        <v>273</v>
      </c>
      <c r="C61" s="186"/>
      <c r="D61" s="115"/>
      <c r="F61" s="115"/>
      <c r="G61" s="66"/>
    </row>
    <row r="62">
      <c r="A62" s="286" t="s">
        <v>1005</v>
      </c>
      <c r="B62" s="83" t="s">
        <v>275</v>
      </c>
      <c r="C62" s="186"/>
      <c r="D62" s="115"/>
      <c r="F62" s="115"/>
      <c r="G62" s="66"/>
    </row>
    <row r="63">
      <c r="A63" s="286" t="s">
        <v>1006</v>
      </c>
      <c r="B63" s="83" t="s">
        <v>12</v>
      </c>
      <c r="C63" s="186"/>
      <c r="D63" s="115"/>
      <c r="F63" s="115"/>
      <c r="G63" s="66"/>
    </row>
    <row r="64">
      <c r="A64" s="286" t="s">
        <v>1007</v>
      </c>
      <c r="B64" s="83" t="s">
        <v>278</v>
      </c>
      <c r="C64" s="186"/>
      <c r="D64" s="115"/>
      <c r="F64" s="115"/>
      <c r="G64" s="66"/>
    </row>
    <row r="65">
      <c r="A65" s="286" t="s">
        <v>1008</v>
      </c>
      <c r="B65" s="83" t="s">
        <v>280</v>
      </c>
      <c r="C65" s="186"/>
      <c r="D65" s="115"/>
      <c r="F65" s="115"/>
      <c r="G65" s="66"/>
    </row>
    <row r="66">
      <c r="A66" s="286" t="s">
        <v>1009</v>
      </c>
      <c r="B66" s="83" t="s">
        <v>282</v>
      </c>
      <c r="C66" s="186"/>
      <c r="D66" s="115"/>
      <c r="F66" s="115"/>
      <c r="G66" s="66"/>
    </row>
    <row r="67">
      <c r="A67" s="286" t="s">
        <v>1010</v>
      </c>
      <c r="B67" s="83" t="s">
        <v>284</v>
      </c>
      <c r="C67" s="186"/>
      <c r="D67" s="115"/>
      <c r="F67" s="115"/>
      <c r="G67" s="66"/>
    </row>
    <row r="68">
      <c r="A68" s="286" t="s">
        <v>1011</v>
      </c>
      <c r="B68" s="83" t="s">
        <v>286</v>
      </c>
      <c r="C68" s="186"/>
      <c r="D68" s="115"/>
      <c r="F68" s="115"/>
      <c r="G68" s="66"/>
    </row>
    <row r="69">
      <c r="A69" s="286" t="s">
        <v>1012</v>
      </c>
      <c r="B69" s="83" t="s">
        <v>97</v>
      </c>
      <c r="C69" s="186"/>
      <c r="D69" s="115"/>
      <c r="F69" s="115"/>
      <c r="G69" s="66"/>
    </row>
    <row r="70" outlineLevel="1">
      <c r="A70" s="66" t="s">
        <v>1013</v>
      </c>
      <c r="B70" s="95" t="s">
        <v>101</v>
      </c>
      <c r="C70" s="186"/>
      <c r="G70" s="66"/>
    </row>
    <row r="71" outlineLevel="1">
      <c r="A71" s="66" t="s">
        <v>1014</v>
      </c>
      <c r="B71" s="95" t="s">
        <v>101</v>
      </c>
      <c r="C71" s="186"/>
      <c r="G71" s="66"/>
    </row>
    <row r="72" outlineLevel="1">
      <c r="A72" s="66" t="s">
        <v>1015</v>
      </c>
      <c r="B72" s="95" t="s">
        <v>101</v>
      </c>
      <c r="C72" s="186"/>
      <c r="G72" s="66"/>
    </row>
    <row r="73" outlineLevel="1">
      <c r="A73" s="66" t="s">
        <v>1016</v>
      </c>
      <c r="B73" s="95" t="s">
        <v>101</v>
      </c>
      <c r="C73" s="186"/>
      <c r="G73" s="66"/>
    </row>
    <row r="74" outlineLevel="1">
      <c r="A74" s="66" t="s">
        <v>1017</v>
      </c>
      <c r="B74" s="95" t="s">
        <v>101</v>
      </c>
      <c r="C74" s="186"/>
      <c r="G74" s="66"/>
    </row>
    <row r="75" outlineLevel="1">
      <c r="A75" s="66" t="s">
        <v>1018</v>
      </c>
      <c r="B75" s="95" t="s">
        <v>101</v>
      </c>
      <c r="C75" s="186"/>
      <c r="G75" s="66"/>
    </row>
    <row r="76" outlineLevel="1">
      <c r="A76" s="66" t="s">
        <v>1019</v>
      </c>
      <c r="B76" s="95" t="s">
        <v>101</v>
      </c>
      <c r="C76" s="186"/>
      <c r="G76" s="66"/>
    </row>
    <row r="77" outlineLevel="1">
      <c r="A77" s="66" t="s">
        <v>1020</v>
      </c>
      <c r="B77" s="95" t="s">
        <v>101</v>
      </c>
      <c r="C77" s="186"/>
      <c r="G77" s="66"/>
    </row>
    <row r="78" outlineLevel="1">
      <c r="A78" s="66" t="s">
        <v>1021</v>
      </c>
      <c r="B78" s="95" t="s">
        <v>101</v>
      </c>
      <c r="C78" s="186"/>
      <c r="G78" s="66"/>
    </row>
    <row r="79" outlineLevel="1">
      <c r="A79" s="66" t="s">
        <v>1022</v>
      </c>
      <c r="B79" s="95" t="s">
        <v>101</v>
      </c>
      <c r="C79" s="186"/>
      <c r="G79" s="66"/>
    </row>
    <row r="80" customHeight="1">
      <c r="A80" s="85"/>
      <c r="B80" s="86" t="s">
        <v>1023</v>
      </c>
      <c r="C80" s="85" t="s">
        <v>960</v>
      </c>
      <c r="D80" s="85"/>
      <c r="E80" s="87"/>
      <c r="F80" s="88"/>
      <c r="G80" s="88"/>
    </row>
    <row r="81">
      <c r="A81" s="66" t="s">
        <v>1024</v>
      </c>
      <c r="B81" s="66" t="s">
        <v>585</v>
      </c>
      <c r="C81" s="186"/>
      <c r="E81" s="64"/>
    </row>
    <row r="82">
      <c r="A82" s="66" t="s">
        <v>1025</v>
      </c>
      <c r="B82" s="66" t="s">
        <v>587</v>
      </c>
      <c r="C82" s="186"/>
      <c r="E82" s="64"/>
    </row>
    <row r="83">
      <c r="A83" s="66" t="s">
        <v>1026</v>
      </c>
      <c r="B83" s="66" t="s">
        <v>97</v>
      </c>
      <c r="C83" s="186"/>
      <c r="E83" s="64"/>
    </row>
    <row r="84" outlineLevel="1">
      <c r="A84" s="66" t="s">
        <v>1027</v>
      </c>
      <c r="C84" s="186"/>
      <c r="E84" s="64"/>
    </row>
    <row r="85" outlineLevel="1">
      <c r="A85" s="66" t="s">
        <v>1028</v>
      </c>
      <c r="C85" s="186"/>
      <c r="E85" s="64"/>
    </row>
    <row r="86" outlineLevel="1">
      <c r="A86" s="66" t="s">
        <v>1029</v>
      </c>
      <c r="C86" s="186"/>
      <c r="E86" s="64"/>
    </row>
    <row r="87" outlineLevel="1">
      <c r="A87" s="66" t="s">
        <v>1030</v>
      </c>
      <c r="C87" s="186"/>
      <c r="E87" s="64"/>
    </row>
    <row r="88" outlineLevel="1">
      <c r="A88" s="66" t="s">
        <v>1031</v>
      </c>
      <c r="C88" s="186"/>
      <c r="E88" s="64"/>
    </row>
    <row r="89" outlineLevel="1">
      <c r="A89" s="66" t="s">
        <v>1032</v>
      </c>
      <c r="C89" s="186"/>
      <c r="E89" s="64"/>
    </row>
    <row r="90" customHeight="1">
      <c r="A90" s="85"/>
      <c r="B90" s="86" t="s">
        <v>1033</v>
      </c>
      <c r="C90" s="85" t="s">
        <v>960</v>
      </c>
      <c r="D90" s="85"/>
      <c r="E90" s="87"/>
      <c r="F90" s="88"/>
      <c r="G90" s="88"/>
    </row>
    <row r="91">
      <c r="A91" s="66" t="s">
        <v>1034</v>
      </c>
      <c r="C91" s="186"/>
      <c r="E91" s="64"/>
    </row>
    <row r="92">
      <c r="A92" s="66" t="s">
        <v>1035</v>
      </c>
      <c r="C92" s="186"/>
      <c r="E92" s="64"/>
    </row>
    <row r="93">
      <c r="A93" s="66" t="s">
        <v>1036</v>
      </c>
      <c r="C93" s="186"/>
      <c r="E93" s="64"/>
    </row>
    <row r="94" outlineLevel="1">
      <c r="A94" s="66" t="s">
        <v>1037</v>
      </c>
      <c r="C94" s="186"/>
      <c r="E94" s="64"/>
    </row>
    <row r="95" outlineLevel="1">
      <c r="A95" s="66" t="s">
        <v>1038</v>
      </c>
      <c r="C95" s="186"/>
      <c r="E95" s="64"/>
    </row>
    <row r="96" outlineLevel="1">
      <c r="A96" s="66" t="s">
        <v>1039</v>
      </c>
      <c r="C96" s="186"/>
      <c r="E96" s="64"/>
    </row>
    <row r="97" outlineLevel="1">
      <c r="A97" s="66" t="s">
        <v>1040</v>
      </c>
      <c r="C97" s="186"/>
      <c r="E97" s="64"/>
    </row>
    <row r="98" outlineLevel="1">
      <c r="A98" s="66" t="s">
        <v>1041</v>
      </c>
      <c r="C98" s="186"/>
      <c r="E98" s="64"/>
    </row>
    <row r="99" outlineLevel="1">
      <c r="A99" s="66" t="s">
        <v>1042</v>
      </c>
      <c r="C99" s="186"/>
      <c r="E99" s="64"/>
    </row>
    <row r="100" customHeight="1">
      <c r="A100" s="85"/>
      <c r="B100" s="86" t="s">
        <v>1043</v>
      </c>
      <c r="C100" s="85" t="s">
        <v>960</v>
      </c>
      <c r="D100" s="85"/>
      <c r="E100" s="87"/>
      <c r="F100" s="88"/>
      <c r="G100" s="88"/>
    </row>
    <row r="101">
      <c r="A101" s="66" t="s">
        <v>1044</v>
      </c>
      <c r="B101" s="62" t="s">
        <v>609</v>
      </c>
      <c r="C101" s="186"/>
      <c r="E101" s="64"/>
    </row>
    <row r="102">
      <c r="A102" s="66" t="s">
        <v>1045</v>
      </c>
      <c r="B102" s="62" t="s">
        <v>611</v>
      </c>
      <c r="C102" s="186"/>
      <c r="E102" s="64"/>
    </row>
    <row r="103">
      <c r="A103" s="66" t="s">
        <v>1046</v>
      </c>
      <c r="B103" s="62" t="s">
        <v>613</v>
      </c>
      <c r="C103" s="186"/>
    </row>
    <row r="104">
      <c r="A104" s="66" t="s">
        <v>1047</v>
      </c>
      <c r="B104" s="62" t="s">
        <v>615</v>
      </c>
      <c r="C104" s="186"/>
    </row>
    <row r="105">
      <c r="A105" s="66" t="s">
        <v>1048</v>
      </c>
      <c r="B105" s="62" t="s">
        <v>617</v>
      </c>
      <c r="C105" s="186"/>
    </row>
    <row r="106" outlineLevel="1">
      <c r="A106" s="66" t="s">
        <v>1049</v>
      </c>
      <c r="B106" s="62"/>
      <c r="C106" s="186"/>
    </row>
    <row r="107" outlineLevel="1">
      <c r="A107" s="66" t="s">
        <v>1050</v>
      </c>
      <c r="B107" s="62"/>
      <c r="C107" s="186"/>
    </row>
    <row r="108" outlineLevel="1">
      <c r="A108" s="66" t="s">
        <v>1051</v>
      </c>
      <c r="B108" s="62"/>
      <c r="C108" s="186"/>
    </row>
    <row r="109" outlineLevel="1">
      <c r="A109" s="66" t="s">
        <v>1052</v>
      </c>
      <c r="B109" s="62"/>
      <c r="C109" s="186"/>
    </row>
    <row r="110" customHeight="1">
      <c r="A110" s="85"/>
      <c r="B110" s="86" t="s">
        <v>1053</v>
      </c>
      <c r="C110" s="85" t="s">
        <v>960</v>
      </c>
      <c r="D110" s="85"/>
      <c r="E110" s="87"/>
      <c r="F110" s="88"/>
      <c r="G110" s="88"/>
    </row>
    <row r="111">
      <c r="A111" s="66" t="s">
        <v>1054</v>
      </c>
      <c r="B111" s="66" t="s">
        <v>624</v>
      </c>
      <c r="C111" s="186"/>
      <c r="E111" s="64"/>
    </row>
    <row r="112" outlineLevel="1">
      <c r="A112" s="66" t="s">
        <v>1055</v>
      </c>
      <c r="C112" s="186"/>
      <c r="E112" s="64"/>
    </row>
    <row r="113" outlineLevel="1">
      <c r="A113" s="66" t="s">
        <v>1056</v>
      </c>
      <c r="C113" s="186"/>
      <c r="E113" s="64"/>
    </row>
    <row r="114" outlineLevel="1">
      <c r="A114" s="66" t="s">
        <v>1057</v>
      </c>
      <c r="C114" s="186"/>
      <c r="E114" s="64"/>
    </row>
    <row r="115" outlineLevel="1">
      <c r="A115" s="66" t="s">
        <v>1058</v>
      </c>
      <c r="C115" s="186"/>
      <c r="E115" s="64"/>
    </row>
    <row r="116" customHeight="1">
      <c r="A116" s="85"/>
      <c r="B116" s="86" t="s">
        <v>1059</v>
      </c>
      <c r="C116" s="85" t="s">
        <v>630</v>
      </c>
      <c r="D116" s="85" t="s">
        <v>631</v>
      </c>
      <c r="E116" s="87"/>
      <c r="F116" s="85" t="s">
        <v>960</v>
      </c>
      <c r="G116" s="85" t="s">
        <v>632</v>
      </c>
    </row>
    <row r="117">
      <c r="A117" s="66" t="s">
        <v>1060</v>
      </c>
      <c r="B117" s="83" t="s">
        <v>634</v>
      </c>
      <c r="C117" s="192"/>
      <c r="D117" s="80"/>
      <c r="E117" s="80"/>
      <c r="F117" s="99"/>
      <c r="G117" s="99"/>
    </row>
    <row r="118">
      <c r="A118" s="80"/>
      <c r="B118" s="116"/>
      <c r="C118" s="80"/>
      <c r="D118" s="80"/>
      <c r="E118" s="80"/>
      <c r="F118" s="99"/>
      <c r="G118" s="99"/>
    </row>
    <row r="119">
      <c r="B119" s="83" t="s">
        <v>635</v>
      </c>
      <c r="C119" s="80"/>
      <c r="D119" s="80"/>
      <c r="E119" s="80"/>
      <c r="F119" s="99"/>
      <c r="G119" s="99"/>
    </row>
    <row r="120">
      <c r="A120" s="66" t="s">
        <v>1061</v>
      </c>
      <c r="B120" s="83"/>
      <c r="C120" s="192"/>
      <c r="D120" s="193"/>
      <c r="E120" s="80"/>
      <c r="F120" s="206" t="str">
        <f>IF($C$144=0,"",IF(C120="[for completion]","",C120/$C$144))</f>
        <v/>
      </c>
      <c r="G120" s="206" t="str">
        <f>IF($D$144=0,"",IF(D120="[for completion]","",D120/$D$144))</f>
        <v/>
      </c>
    </row>
    <row r="121">
      <c r="A121" s="66" t="s">
        <v>1062</v>
      </c>
      <c r="B121" s="83"/>
      <c r="C121" s="192"/>
      <c r="D121" s="193"/>
      <c r="E121" s="80"/>
      <c r="F121" s="206" t="str">
        <f>IF($C$144=0,"",IF(C121="[for completion]","",C121/$C$144))</f>
        <v/>
      </c>
      <c r="G121" s="206" t="str">
        <f>IF($D$144=0,"",IF(D121="[for completion]","",D121/$D$144))</f>
        <v/>
      </c>
    </row>
    <row r="122">
      <c r="A122" s="66" t="s">
        <v>1063</v>
      </c>
      <c r="B122" s="83"/>
      <c r="C122" s="192"/>
      <c r="D122" s="193"/>
      <c r="E122" s="80"/>
      <c r="F122" s="206" t="str">
        <f>IF($C$144=0,"",IF(C122="[for completion]","",C122/$C$144))</f>
        <v/>
      </c>
      <c r="G122" s="206" t="str">
        <f>IF($D$144=0,"",IF(D122="[for completion]","",D122/$D$144))</f>
        <v/>
      </c>
    </row>
    <row r="123">
      <c r="A123" s="66" t="s">
        <v>1064</v>
      </c>
      <c r="B123" s="83"/>
      <c r="C123" s="192"/>
      <c r="D123" s="193"/>
      <c r="E123" s="80"/>
      <c r="F123" s="206" t="str">
        <f>IF($C$144=0,"",IF(C123="[for completion]","",C123/$C$144))</f>
        <v/>
      </c>
      <c r="G123" s="206" t="str">
        <f>IF($D$144=0,"",IF(D123="[for completion]","",D123/$D$144))</f>
        <v/>
      </c>
    </row>
    <row r="124">
      <c r="A124" s="66" t="s">
        <v>1065</v>
      </c>
      <c r="B124" s="83"/>
      <c r="C124" s="192"/>
      <c r="D124" s="193"/>
      <c r="E124" s="80"/>
      <c r="F124" s="206" t="str">
        <f>IF($C$144=0,"",IF(C124="[for completion]","",C124/$C$144))</f>
        <v/>
      </c>
      <c r="G124" s="206" t="str">
        <f>IF($D$144=0,"",IF(D124="[for completion]","",D124/$D$144))</f>
        <v/>
      </c>
    </row>
    <row r="125">
      <c r="A125" s="66" t="s">
        <v>1066</v>
      </c>
      <c r="B125" s="83"/>
      <c r="C125" s="192"/>
      <c r="D125" s="193"/>
      <c r="E125" s="80"/>
      <c r="F125" s="206" t="str">
        <f>IF($C$144=0,"",IF(C125="[for completion]","",C125/$C$144))</f>
        <v/>
      </c>
      <c r="G125" s="206" t="str">
        <f>IF($D$144=0,"",IF(D125="[for completion]","",D125/$D$144))</f>
        <v/>
      </c>
    </row>
    <row r="126">
      <c r="A126" s="66" t="s">
        <v>1067</v>
      </c>
      <c r="B126" s="83"/>
      <c r="C126" s="192"/>
      <c r="D126" s="193"/>
      <c r="E126" s="80"/>
      <c r="F126" s="206" t="str">
        <f>IF($C$144=0,"",IF(C126="[for completion]","",C126/$C$144))</f>
        <v/>
      </c>
      <c r="G126" s="206" t="str">
        <f>IF($D$144=0,"",IF(D126="[for completion]","",D126/$D$144))</f>
        <v/>
      </c>
    </row>
    <row r="127">
      <c r="A127" s="66" t="s">
        <v>1068</v>
      </c>
      <c r="B127" s="83"/>
      <c r="C127" s="192"/>
      <c r="D127" s="193"/>
      <c r="E127" s="80"/>
      <c r="F127" s="206" t="str">
        <f>IF($C$144=0,"",IF(C127="[for completion]","",C127/$C$144))</f>
        <v/>
      </c>
      <c r="G127" s="206" t="str">
        <f>IF($D$144=0,"",IF(D127="[for completion]","",D127/$D$144))</f>
        <v/>
      </c>
    </row>
    <row r="128">
      <c r="A128" s="66" t="s">
        <v>1069</v>
      </c>
      <c r="B128" s="83"/>
      <c r="C128" s="192"/>
      <c r="D128" s="193"/>
      <c r="E128" s="80"/>
      <c r="F128" s="206" t="str">
        <f>IF($C$144=0,"",IF(C128="[for completion]","",C128/$C$144))</f>
        <v/>
      </c>
      <c r="G128" s="206" t="str">
        <f>IF($D$144=0,"",IF(D128="[for completion]","",D128/$D$144))</f>
        <v/>
      </c>
    </row>
    <row r="129">
      <c r="A129" s="66" t="s">
        <v>1070</v>
      </c>
      <c r="B129" s="83"/>
      <c r="C129" s="192"/>
      <c r="D129" s="193"/>
      <c r="E129" s="83"/>
      <c r="F129" s="206" t="str">
        <f>IF($C$144=0,"",IF(C129="[for completion]","",C129/$C$144))</f>
        <v/>
      </c>
      <c r="G129" s="206" t="str">
        <f>IF($D$144=0,"",IF(D129="[for completion]","",D129/$D$144))</f>
        <v/>
      </c>
    </row>
    <row r="130">
      <c r="A130" s="66" t="s">
        <v>1071</v>
      </c>
      <c r="B130" s="83"/>
      <c r="C130" s="192"/>
      <c r="D130" s="193"/>
      <c r="E130" s="83"/>
      <c r="F130" s="206" t="str">
        <f>IF($C$144=0,"",IF(C130="[for completion]","",C130/$C$144))</f>
        <v/>
      </c>
      <c r="G130" s="206" t="str">
        <f>IF($D$144=0,"",IF(D130="[for completion]","",D130/$D$144))</f>
        <v/>
      </c>
    </row>
    <row r="131">
      <c r="A131" s="66" t="s">
        <v>1072</v>
      </c>
      <c r="B131" s="83"/>
      <c r="C131" s="192"/>
      <c r="D131" s="193"/>
      <c r="E131" s="83"/>
      <c r="F131" s="206" t="str">
        <f>IF($C$144=0,"",IF(C131="[for completion]","",C131/$C$144))</f>
        <v/>
      </c>
      <c r="G131" s="206" t="str">
        <f>IF($D$144=0,"",IF(D131="[for completion]","",D131/$D$144))</f>
        <v/>
      </c>
    </row>
    <row r="132">
      <c r="A132" s="66" t="s">
        <v>1073</v>
      </c>
      <c r="B132" s="83"/>
      <c r="C132" s="192"/>
      <c r="D132" s="193"/>
      <c r="E132" s="83"/>
      <c r="F132" s="206" t="str">
        <f>IF($C$144=0,"",IF(C132="[for completion]","",C132/$C$144))</f>
        <v/>
      </c>
      <c r="G132" s="206" t="str">
        <f>IF($D$144=0,"",IF(D132="[for completion]","",D132/$D$144))</f>
        <v/>
      </c>
    </row>
    <row r="133">
      <c r="A133" s="66" t="s">
        <v>1074</v>
      </c>
      <c r="B133" s="83"/>
      <c r="C133" s="192"/>
      <c r="D133" s="193"/>
      <c r="E133" s="83"/>
      <c r="F133" s="206" t="str">
        <f>IF($C$144=0,"",IF(C133="[for completion]","",C133/$C$144))</f>
        <v/>
      </c>
      <c r="G133" s="206" t="str">
        <f>IF($D$144=0,"",IF(D133="[for completion]","",D133/$D$144))</f>
        <v/>
      </c>
    </row>
    <row r="134">
      <c r="A134" s="66" t="s">
        <v>1075</v>
      </c>
      <c r="B134" s="83"/>
      <c r="C134" s="192"/>
      <c r="D134" s="193"/>
      <c r="E134" s="83"/>
      <c r="F134" s="206" t="str">
        <f>IF($C$144=0,"",IF(C134="[for completion]","",C134/$C$144))</f>
        <v/>
      </c>
      <c r="G134" s="206" t="str">
        <f>IF($D$144=0,"",IF(D134="[for completion]","",D134/$D$144))</f>
        <v/>
      </c>
    </row>
    <row r="135">
      <c r="A135" s="66" t="s">
        <v>1076</v>
      </c>
      <c r="B135" s="83"/>
      <c r="C135" s="192"/>
      <c r="D135" s="193"/>
      <c r="F135" s="206" t="str">
        <f>IF($C$144=0,"",IF(C135="[for completion]","",C135/$C$144))</f>
        <v/>
      </c>
      <c r="G135" s="206" t="str">
        <f>IF($D$144=0,"",IF(D135="[for completion]","",D135/$D$144))</f>
        <v/>
      </c>
    </row>
    <row r="136">
      <c r="A136" s="66" t="s">
        <v>1077</v>
      </c>
      <c r="B136" s="83"/>
      <c r="C136" s="192"/>
      <c r="D136" s="193"/>
      <c r="E136" s="103"/>
      <c r="F136" s="206" t="str">
        <f>IF($C$144=0,"",IF(C136="[for completion]","",C136/$C$144))</f>
        <v/>
      </c>
      <c r="G136" s="206" t="str">
        <f>IF($D$144=0,"",IF(D136="[for completion]","",D136/$D$144))</f>
        <v/>
      </c>
    </row>
    <row r="137">
      <c r="A137" s="66" t="s">
        <v>1078</v>
      </c>
      <c r="B137" s="83"/>
      <c r="C137" s="192"/>
      <c r="D137" s="193"/>
      <c r="E137" s="103"/>
      <c r="F137" s="206" t="str">
        <f>IF($C$144=0,"",IF(C137="[for completion]","",C137/$C$144))</f>
        <v/>
      </c>
      <c r="G137" s="206" t="str">
        <f>IF($D$144=0,"",IF(D137="[for completion]","",D137/$D$144))</f>
        <v/>
      </c>
    </row>
    <row r="138">
      <c r="A138" s="66" t="s">
        <v>1079</v>
      </c>
      <c r="B138" s="83"/>
      <c r="C138" s="192"/>
      <c r="D138" s="193"/>
      <c r="E138" s="103"/>
      <c r="F138" s="206" t="str">
        <f>IF($C$144=0,"",IF(C138="[for completion]","",C138/$C$144))</f>
        <v/>
      </c>
      <c r="G138" s="206" t="str">
        <f>IF($D$144=0,"",IF(D138="[for completion]","",D138/$D$144))</f>
        <v/>
      </c>
    </row>
    <row r="139">
      <c r="A139" s="66" t="s">
        <v>1080</v>
      </c>
      <c r="B139" s="83"/>
      <c r="C139" s="192"/>
      <c r="D139" s="193"/>
      <c r="E139" s="103"/>
      <c r="F139" s="206" t="str">
        <f>IF($C$144=0,"",IF(C139="[for completion]","",C139/$C$144))</f>
        <v/>
      </c>
      <c r="G139" s="206" t="str">
        <f>IF($D$144=0,"",IF(D139="[for completion]","",D139/$D$144))</f>
        <v/>
      </c>
    </row>
    <row r="140">
      <c r="A140" s="66" t="s">
        <v>1081</v>
      </c>
      <c r="B140" s="83"/>
      <c r="C140" s="192"/>
      <c r="D140" s="193"/>
      <c r="E140" s="103"/>
      <c r="F140" s="206" t="str">
        <f>IF($C$144=0,"",IF(C140="[for completion]","",C140/$C$144))</f>
        <v/>
      </c>
      <c r="G140" s="206" t="str">
        <f>IF($D$144=0,"",IF(D140="[for completion]","",D140/$D$144))</f>
        <v/>
      </c>
    </row>
    <row r="141">
      <c r="A141" s="66" t="s">
        <v>1082</v>
      </c>
      <c r="B141" s="83"/>
      <c r="C141" s="192"/>
      <c r="D141" s="193"/>
      <c r="E141" s="103"/>
      <c r="F141" s="206" t="str">
        <f>IF($C$144=0,"",IF(C141="[for completion]","",C141/$C$144))</f>
        <v/>
      </c>
      <c r="G141" s="206" t="str">
        <f>IF($D$144=0,"",IF(D141="[for completion]","",D141/$D$144))</f>
        <v/>
      </c>
    </row>
    <row r="142">
      <c r="A142" s="66" t="s">
        <v>1083</v>
      </c>
      <c r="B142" s="83"/>
      <c r="C142" s="192"/>
      <c r="D142" s="193"/>
      <c r="E142" s="103"/>
      <c r="F142" s="206" t="str">
        <f>IF($C$144=0,"",IF(C142="[for completion]","",C142/$C$144))</f>
        <v/>
      </c>
      <c r="G142" s="206" t="str">
        <f>IF($D$144=0,"",IF(D142="[for completion]","",D142/$D$144))</f>
        <v/>
      </c>
    </row>
    <row r="143">
      <c r="A143" s="66" t="s">
        <v>1084</v>
      </c>
      <c r="B143" s="83"/>
      <c r="C143" s="192"/>
      <c r="D143" s="193"/>
      <c r="E143" s="103"/>
      <c r="F143" s="206" t="str">
        <f>IF($C$144=0,"",IF(C143="[for completion]","",C143/$C$144))</f>
        <v/>
      </c>
      <c r="G143" s="206" t="str">
        <f>IF($D$144=0,"",IF(D143="[for completion]","",D143/$D$144))</f>
        <v/>
      </c>
    </row>
    <row r="144">
      <c r="A144" s="66" t="s">
        <v>1085</v>
      </c>
      <c r="B144" s="93" t="s">
        <v>99</v>
      </c>
      <c r="C144" s="194">
        <f>SUM(C120:C143)</f>
        <v>0</v>
      </c>
      <c r="D144" s="91">
        <f>SUM(D120:D143)</f>
        <v>0</v>
      </c>
      <c r="E144" s="103"/>
      <c r="F144" s="207">
        <f>SUM(F120:F143)</f>
        <v>0</v>
      </c>
      <c r="G144" s="207">
        <f>SUM(G120:G143)</f>
        <v>0</v>
      </c>
    </row>
    <row r="145" customHeight="1">
      <c r="A145" s="85"/>
      <c r="B145" s="86" t="s">
        <v>1086</v>
      </c>
      <c r="C145" s="85" t="s">
        <v>630</v>
      </c>
      <c r="D145" s="85" t="s">
        <v>631</v>
      </c>
      <c r="E145" s="87"/>
      <c r="F145" s="85" t="s">
        <v>960</v>
      </c>
      <c r="G145" s="85" t="s">
        <v>632</v>
      </c>
    </row>
    <row r="146">
      <c r="A146" s="66" t="s">
        <v>1087</v>
      </c>
      <c r="B146" s="66" t="s">
        <v>663</v>
      </c>
      <c r="C146" s="186"/>
      <c r="G146" s="66"/>
    </row>
    <row r="147">
      <c r="G147" s="66"/>
    </row>
    <row r="148">
      <c r="B148" s="83" t="s">
        <v>664</v>
      </c>
      <c r="G148" s="66"/>
    </row>
    <row r="149">
      <c r="A149" s="66" t="s">
        <v>1088</v>
      </c>
      <c r="B149" s="66" t="s">
        <v>666</v>
      </c>
      <c r="C149" s="192"/>
      <c r="D149" s="193"/>
      <c r="F149" s="206" t="str">
        <f>IF($C$157=0,"",IF(C149="[for completion]","",C149/$C$157))</f>
        <v/>
      </c>
      <c r="G149" s="206" t="str">
        <f>IF($D$157=0,"",IF(D149="[for completion]","",D149/$D$157))</f>
        <v/>
      </c>
    </row>
    <row r="150">
      <c r="A150" s="66" t="s">
        <v>1089</v>
      </c>
      <c r="B150" s="66" t="s">
        <v>668</v>
      </c>
      <c r="C150" s="192"/>
      <c r="D150" s="193"/>
      <c r="F150" s="206" t="str">
        <f>IF($C$157=0,"",IF(C150="[for completion]","",C150/$C$157))</f>
        <v/>
      </c>
      <c r="G150" s="206" t="str">
        <f>IF($D$157=0,"",IF(D150="[for completion]","",D150/$D$157))</f>
        <v/>
      </c>
    </row>
    <row r="151">
      <c r="A151" s="66" t="s">
        <v>1090</v>
      </c>
      <c r="B151" s="66" t="s">
        <v>670</v>
      </c>
      <c r="C151" s="192"/>
      <c r="D151" s="193"/>
      <c r="F151" s="206" t="str">
        <f>IF($C$157=0,"",IF(C151="[for completion]","",C151/$C$157))</f>
        <v/>
      </c>
      <c r="G151" s="206" t="str">
        <f>IF($D$157=0,"",IF(D151="[for completion]","",D151/$D$157))</f>
        <v/>
      </c>
    </row>
    <row r="152">
      <c r="A152" s="66" t="s">
        <v>1091</v>
      </c>
      <c r="B152" s="66" t="s">
        <v>672</v>
      </c>
      <c r="C152" s="192"/>
      <c r="D152" s="193"/>
      <c r="F152" s="206" t="str">
        <f>IF($C$157=0,"",IF(C152="[for completion]","",C152/$C$157))</f>
        <v/>
      </c>
      <c r="G152" s="206" t="str">
        <f>IF($D$157=0,"",IF(D152="[for completion]","",D152/$D$157))</f>
        <v/>
      </c>
    </row>
    <row r="153">
      <c r="A153" s="66" t="s">
        <v>1092</v>
      </c>
      <c r="B153" s="66" t="s">
        <v>674</v>
      </c>
      <c r="C153" s="192"/>
      <c r="D153" s="193"/>
      <c r="F153" s="206" t="str">
        <f>IF($C$157=0,"",IF(C153="[for completion]","",C153/$C$157))</f>
        <v/>
      </c>
      <c r="G153" s="206" t="str">
        <f>IF($D$157=0,"",IF(D153="[for completion]","",D153/$D$157))</f>
        <v/>
      </c>
    </row>
    <row r="154">
      <c r="A154" s="66" t="s">
        <v>1093</v>
      </c>
      <c r="B154" s="66" t="s">
        <v>676</v>
      </c>
      <c r="C154" s="192"/>
      <c r="D154" s="193"/>
      <c r="F154" s="206" t="str">
        <f>IF($C$157=0,"",IF(C154="[for completion]","",C154/$C$157))</f>
        <v/>
      </c>
      <c r="G154" s="206" t="str">
        <f>IF($D$157=0,"",IF(D154="[for completion]","",D154/$D$157))</f>
        <v/>
      </c>
    </row>
    <row r="155">
      <c r="A155" s="66" t="s">
        <v>1094</v>
      </c>
      <c r="B155" s="66" t="s">
        <v>678</v>
      </c>
      <c r="C155" s="192"/>
      <c r="D155" s="193"/>
      <c r="F155" s="206" t="str">
        <f>IF($C$157=0,"",IF(C155="[for completion]","",C155/$C$157))</f>
        <v/>
      </c>
      <c r="G155" s="206" t="str">
        <f>IF($D$157=0,"",IF(D155="[for completion]","",D155/$D$157))</f>
        <v/>
      </c>
    </row>
    <row r="156">
      <c r="A156" s="66" t="s">
        <v>1095</v>
      </c>
      <c r="B156" s="66" t="s">
        <v>680</v>
      </c>
      <c r="C156" s="192"/>
      <c r="D156" s="193"/>
      <c r="F156" s="206" t="str">
        <f>IF($C$157=0,"",IF(C156="[for completion]","",C156/$C$157))</f>
        <v/>
      </c>
      <c r="G156" s="206" t="str">
        <f>IF($D$157=0,"",IF(D156="[for completion]","",D156/$D$157))</f>
        <v/>
      </c>
    </row>
    <row r="157">
      <c r="A157" s="66" t="s">
        <v>1096</v>
      </c>
      <c r="B157" s="93" t="s">
        <v>99</v>
      </c>
      <c r="C157" s="192">
        <f>SUM(C149:C156)</f>
        <v>0</v>
      </c>
      <c r="D157" s="193">
        <f>SUM(D149:D156)</f>
        <v>0</v>
      </c>
      <c r="F157" s="186">
        <f>SUM(F149:F156)</f>
        <v>0</v>
      </c>
      <c r="G157" s="186">
        <f>SUM(G149:G156)</f>
        <v>0</v>
      </c>
    </row>
    <row r="158" outlineLevel="1">
      <c r="A158" s="66" t="s">
        <v>1097</v>
      </c>
      <c r="B158" s="95" t="s">
        <v>683</v>
      </c>
      <c r="C158" s="192"/>
      <c r="D158" s="193"/>
      <c r="F158" s="206" t="str">
        <f>IF($C$157=0,"",IF(C158="[for completion]","",C158/$C$157))</f>
        <v/>
      </c>
      <c r="G158" s="206" t="str">
        <f>IF($D$157=0,"",IF(D158="[for completion]","",D158/$D$157))</f>
        <v/>
      </c>
    </row>
    <row r="159" outlineLevel="1">
      <c r="A159" s="66" t="s">
        <v>1098</v>
      </c>
      <c r="B159" s="95" t="s">
        <v>685</v>
      </c>
      <c r="C159" s="192"/>
      <c r="D159" s="193"/>
      <c r="F159" s="206" t="str">
        <f>IF($C$157=0,"",IF(C159="[for completion]","",C159/$C$157))</f>
        <v/>
      </c>
      <c r="G159" s="206" t="str">
        <f>IF($D$157=0,"",IF(D159="[for completion]","",D159/$D$157))</f>
        <v/>
      </c>
    </row>
    <row r="160" outlineLevel="1">
      <c r="A160" s="66" t="s">
        <v>1099</v>
      </c>
      <c r="B160" s="95" t="s">
        <v>687</v>
      </c>
      <c r="C160" s="192"/>
      <c r="D160" s="193"/>
      <c r="F160" s="206" t="str">
        <f>IF($C$157=0,"",IF(C160="[for completion]","",C160/$C$157))</f>
        <v/>
      </c>
      <c r="G160" s="206" t="str">
        <f>IF($D$157=0,"",IF(D160="[for completion]","",D160/$D$157))</f>
        <v/>
      </c>
    </row>
    <row r="161" outlineLevel="1">
      <c r="A161" s="66" t="s">
        <v>1100</v>
      </c>
      <c r="B161" s="95" t="s">
        <v>689</v>
      </c>
      <c r="C161" s="192"/>
      <c r="D161" s="193"/>
      <c r="F161" s="206" t="str">
        <f>IF($C$157=0,"",IF(C161="[for completion]","",C161/$C$157))</f>
        <v/>
      </c>
      <c r="G161" s="206" t="str">
        <f>IF($D$157=0,"",IF(D161="[for completion]","",D161/$D$157))</f>
        <v/>
      </c>
    </row>
    <row r="162" outlineLevel="1">
      <c r="A162" s="66" t="s">
        <v>1101</v>
      </c>
      <c r="B162" s="95" t="s">
        <v>691</v>
      </c>
      <c r="C162" s="192"/>
      <c r="D162" s="193"/>
      <c r="F162" s="206" t="str">
        <f>IF($C$157=0,"",IF(C162="[for completion]","",C162/$C$157))</f>
        <v/>
      </c>
      <c r="G162" s="206" t="str">
        <f>IF($D$157=0,"",IF(D162="[for completion]","",D162/$D$157))</f>
        <v/>
      </c>
    </row>
    <row r="163" outlineLevel="1">
      <c r="A163" s="66" t="s">
        <v>1102</v>
      </c>
      <c r="B163" s="95" t="s">
        <v>693</v>
      </c>
      <c r="C163" s="192"/>
      <c r="D163" s="193"/>
      <c r="F163" s="206" t="str">
        <f>IF($C$157=0,"",IF(C163="[for completion]","",C163/$C$157))</f>
        <v/>
      </c>
      <c r="G163" s="206" t="str">
        <f>IF($D$157=0,"",IF(D163="[for completion]","",D163/$D$157))</f>
        <v/>
      </c>
    </row>
    <row r="164" outlineLevel="1">
      <c r="A164" s="66" t="s">
        <v>1103</v>
      </c>
      <c r="B164" s="95"/>
      <c r="F164" s="92"/>
      <c r="G164" s="92"/>
    </row>
    <row r="165" outlineLevel="1">
      <c r="A165" s="66" t="s">
        <v>1104</v>
      </c>
      <c r="B165" s="95"/>
      <c r="F165" s="92"/>
      <c r="G165" s="92"/>
    </row>
    <row r="166" outlineLevel="1">
      <c r="A166" s="66" t="s">
        <v>1105</v>
      </c>
      <c r="B166" s="95"/>
      <c r="F166" s="92"/>
      <c r="G166" s="92"/>
    </row>
    <row r="167" customHeight="1">
      <c r="A167" s="85"/>
      <c r="B167" s="86" t="s">
        <v>1106</v>
      </c>
      <c r="C167" s="85" t="s">
        <v>630</v>
      </c>
      <c r="D167" s="85" t="s">
        <v>631</v>
      </c>
      <c r="E167" s="87"/>
      <c r="F167" s="85" t="s">
        <v>960</v>
      </c>
      <c r="G167" s="85" t="s">
        <v>632</v>
      </c>
    </row>
    <row r="168">
      <c r="A168" s="66" t="s">
        <v>1107</v>
      </c>
      <c r="B168" s="66" t="s">
        <v>663</v>
      </c>
      <c r="C168" s="186"/>
      <c r="G168" s="66"/>
    </row>
    <row r="169">
      <c r="G169" s="66"/>
    </row>
    <row r="170">
      <c r="B170" s="83" t="s">
        <v>664</v>
      </c>
      <c r="G170" s="66"/>
    </row>
    <row r="171">
      <c r="A171" s="66" t="s">
        <v>1108</v>
      </c>
      <c r="B171" s="66" t="s">
        <v>666</v>
      </c>
      <c r="C171" s="192"/>
      <c r="D171" s="193"/>
      <c r="F171" s="206" t="str">
        <f>IF($C$179=0,"",IF(C171="[Mark as ND1 if not relevant]","",C171/$C$179))</f>
        <v/>
      </c>
      <c r="G171" s="206" t="str">
        <f>IF($D$179=0,"",IF(D171="[Mark as ND1 if not relevant]","",D171/$D$179))</f>
        <v/>
      </c>
    </row>
    <row r="172">
      <c r="A172" s="66" t="s">
        <v>1109</v>
      </c>
      <c r="B172" s="66" t="s">
        <v>668</v>
      </c>
      <c r="C172" s="192"/>
      <c r="D172" s="193"/>
      <c r="F172" s="206" t="str">
        <f>IF($C$179=0,"",IF(C172="[Mark as ND1 if not relevant]","",C172/$C$179))</f>
        <v/>
      </c>
      <c r="G172" s="206" t="str">
        <f>IF($D$179=0,"",IF(D172="[Mark as ND1 if not relevant]","",D172/$D$179))</f>
        <v/>
      </c>
    </row>
    <row r="173">
      <c r="A173" s="66" t="s">
        <v>1110</v>
      </c>
      <c r="B173" s="66" t="s">
        <v>670</v>
      </c>
      <c r="C173" s="192"/>
      <c r="D173" s="193"/>
      <c r="F173" s="206" t="str">
        <f>IF($C$179=0,"",IF(C173="[Mark as ND1 if not relevant]","",C173/$C$179))</f>
        <v/>
      </c>
      <c r="G173" s="206" t="str">
        <f>IF($D$179=0,"",IF(D173="[Mark as ND1 if not relevant]","",D173/$D$179))</f>
        <v/>
      </c>
    </row>
    <row r="174">
      <c r="A174" s="66" t="s">
        <v>1111</v>
      </c>
      <c r="B174" s="66" t="s">
        <v>672</v>
      </c>
      <c r="C174" s="192"/>
      <c r="D174" s="193"/>
      <c r="F174" s="206" t="str">
        <f>IF($C$179=0,"",IF(C174="[Mark as ND1 if not relevant]","",C174/$C$179))</f>
        <v/>
      </c>
      <c r="G174" s="206" t="str">
        <f>IF($D$179=0,"",IF(D174="[Mark as ND1 if not relevant]","",D174/$D$179))</f>
        <v/>
      </c>
    </row>
    <row r="175">
      <c r="A175" s="66" t="s">
        <v>1112</v>
      </c>
      <c r="B175" s="66" t="s">
        <v>674</v>
      </c>
      <c r="C175" s="192"/>
      <c r="D175" s="193"/>
      <c r="F175" s="206" t="str">
        <f>IF($C$179=0,"",IF(C175="[Mark as ND1 if not relevant]","",C175/$C$179))</f>
        <v/>
      </c>
      <c r="G175" s="206" t="str">
        <f>IF($D$179=0,"",IF(D175="[Mark as ND1 if not relevant]","",D175/$D$179))</f>
        <v/>
      </c>
    </row>
    <row r="176">
      <c r="A176" s="66" t="s">
        <v>1113</v>
      </c>
      <c r="B176" s="66" t="s">
        <v>676</v>
      </c>
      <c r="C176" s="192"/>
      <c r="D176" s="193"/>
      <c r="F176" s="206" t="str">
        <f>IF($C$179=0,"",IF(C176="[Mark as ND1 if not relevant]","",C176/$C$179))</f>
        <v/>
      </c>
      <c r="G176" s="206" t="str">
        <f>IF($D$179=0,"",IF(D176="[Mark as ND1 if not relevant]","",D176/$D$179))</f>
        <v/>
      </c>
    </row>
    <row r="177">
      <c r="A177" s="66" t="s">
        <v>1114</v>
      </c>
      <c r="B177" s="66" t="s">
        <v>678</v>
      </c>
      <c r="C177" s="192"/>
      <c r="D177" s="193"/>
      <c r="F177" s="206" t="str">
        <f>IF($C$179=0,"",IF(C177="[Mark as ND1 if not relevant]","",C177/$C$179))</f>
        <v/>
      </c>
      <c r="G177" s="206" t="str">
        <f>IF($D$179=0,"",IF(D177="[Mark as ND1 if not relevant]","",D177/$D$179))</f>
        <v/>
      </c>
    </row>
    <row r="178">
      <c r="A178" s="66" t="s">
        <v>1115</v>
      </c>
      <c r="B178" s="66" t="s">
        <v>680</v>
      </c>
      <c r="C178" s="192"/>
      <c r="D178" s="193"/>
      <c r="F178" s="206" t="str">
        <f>IF($C$179=0,"",IF(C178="[Mark as ND1 if not relevant]","",C178/$C$179))</f>
        <v/>
      </c>
      <c r="G178" s="206" t="str">
        <f>IF($D$179=0,"",IF(D178="[Mark as ND1 if not relevant]","",D178/$D$179))</f>
        <v/>
      </c>
    </row>
    <row r="179">
      <c r="A179" s="66" t="s">
        <v>1116</v>
      </c>
      <c r="B179" s="93" t="s">
        <v>99</v>
      </c>
      <c r="C179" s="192">
        <f>SUM(C171:C178)</f>
        <v>0</v>
      </c>
      <c r="D179" s="193">
        <f>SUM(D171:D178)</f>
        <v>0</v>
      </c>
      <c r="F179" s="186">
        <f>SUM(F171:F178)</f>
        <v>0</v>
      </c>
      <c r="G179" s="186">
        <f>SUM(G171:G178)</f>
        <v>0</v>
      </c>
    </row>
    <row r="180" outlineLevel="1">
      <c r="A180" s="66" t="s">
        <v>1117</v>
      </c>
      <c r="B180" s="95" t="s">
        <v>683</v>
      </c>
      <c r="C180" s="192"/>
      <c r="D180" s="193"/>
      <c r="F180" s="206" t="str">
        <f>IF($C$179=0,"",IF(C180="[for completion]","",C180/$C$179))</f>
        <v/>
      </c>
      <c r="G180" s="206" t="str">
        <f>IF($D$179=0,"",IF(D180="[for completion]","",D180/$D$179))</f>
        <v/>
      </c>
    </row>
    <row r="181" outlineLevel="1">
      <c r="A181" s="66" t="s">
        <v>1118</v>
      </c>
      <c r="B181" s="95" t="s">
        <v>685</v>
      </c>
      <c r="C181" s="192"/>
      <c r="D181" s="193"/>
      <c r="F181" s="206" t="str">
        <f>IF($C$179=0,"",IF(C181="[for completion]","",C181/$C$179))</f>
        <v/>
      </c>
      <c r="G181" s="206" t="str">
        <f>IF($D$179=0,"",IF(D181="[for completion]","",D181/$D$179))</f>
        <v/>
      </c>
    </row>
    <row r="182" outlineLevel="1">
      <c r="A182" s="66" t="s">
        <v>1119</v>
      </c>
      <c r="B182" s="95" t="s">
        <v>687</v>
      </c>
      <c r="C182" s="192"/>
      <c r="D182" s="193"/>
      <c r="F182" s="206" t="str">
        <f>IF($C$179=0,"",IF(C182="[for completion]","",C182/$C$179))</f>
        <v/>
      </c>
      <c r="G182" s="206" t="str">
        <f>IF($D$179=0,"",IF(D182="[for completion]","",D182/$D$179))</f>
        <v/>
      </c>
    </row>
    <row r="183" outlineLevel="1">
      <c r="A183" s="66" t="s">
        <v>1120</v>
      </c>
      <c r="B183" s="95" t="s">
        <v>689</v>
      </c>
      <c r="C183" s="192"/>
      <c r="D183" s="193"/>
      <c r="F183" s="206" t="str">
        <f>IF($C$179=0,"",IF(C183="[for completion]","",C183/$C$179))</f>
        <v/>
      </c>
      <c r="G183" s="206" t="str">
        <f>IF($D$179=0,"",IF(D183="[for completion]","",D183/$D$179))</f>
        <v/>
      </c>
    </row>
    <row r="184" outlineLevel="1">
      <c r="A184" s="66" t="s">
        <v>1121</v>
      </c>
      <c r="B184" s="95" t="s">
        <v>691</v>
      </c>
      <c r="C184" s="192"/>
      <c r="D184" s="193"/>
      <c r="F184" s="206" t="str">
        <f>IF($C$179=0,"",IF(C184="[for completion]","",C184/$C$179))</f>
        <v/>
      </c>
      <c r="G184" s="206" t="str">
        <f>IF($D$179=0,"",IF(D184="[for completion]","",D184/$D$179))</f>
        <v/>
      </c>
    </row>
    <row r="185" outlineLevel="1">
      <c r="A185" s="66" t="s">
        <v>1122</v>
      </c>
      <c r="B185" s="95" t="s">
        <v>693</v>
      </c>
      <c r="C185" s="192"/>
      <c r="D185" s="193"/>
      <c r="F185" s="206" t="str">
        <f>IF($C$179=0,"",IF(C185="[for completion]","",C185/$C$179))</f>
        <v/>
      </c>
      <c r="G185" s="206" t="str">
        <f>IF($D$179=0,"",IF(D185="[for completion]","",D185/$D$179))</f>
        <v/>
      </c>
    </row>
    <row r="186" outlineLevel="1">
      <c r="A186" s="66" t="s">
        <v>1123</v>
      </c>
      <c r="B186" s="95"/>
      <c r="F186" s="92"/>
      <c r="G186" s="92"/>
    </row>
    <row r="187" outlineLevel="1">
      <c r="A187" s="66" t="s">
        <v>1124</v>
      </c>
      <c r="B187" s="95"/>
      <c r="F187" s="92"/>
      <c r="G187" s="92"/>
    </row>
    <row r="188" outlineLevel="1">
      <c r="A188" s="66" t="s">
        <v>1125</v>
      </c>
      <c r="B188" s="95"/>
      <c r="F188" s="92"/>
      <c r="G188" s="92"/>
    </row>
    <row r="189" customHeight="1">
      <c r="A189" s="85"/>
      <c r="B189" s="86" t="s">
        <v>1126</v>
      </c>
      <c r="C189" s="85" t="s">
        <v>960</v>
      </c>
      <c r="D189" s="85"/>
      <c r="E189" s="87"/>
      <c r="F189" s="85"/>
      <c r="G189" s="85"/>
    </row>
    <row r="190">
      <c r="A190" s="66" t="s">
        <v>1127</v>
      </c>
      <c r="B190" s="83"/>
      <c r="C190" s="186"/>
      <c r="E190" s="103"/>
      <c r="F190" s="103"/>
      <c r="G190" s="103"/>
    </row>
    <row r="191">
      <c r="A191" s="66" t="s">
        <v>1128</v>
      </c>
      <c r="B191" s="83"/>
      <c r="C191" s="186"/>
      <c r="E191" s="103"/>
      <c r="F191" s="103"/>
      <c r="G191" s="103"/>
    </row>
    <row r="192">
      <c r="A192" s="66" t="s">
        <v>1129</v>
      </c>
      <c r="B192" s="83"/>
      <c r="C192" s="186"/>
      <c r="E192" s="103"/>
      <c r="F192" s="103"/>
      <c r="G192" s="103"/>
    </row>
    <row r="193">
      <c r="A193" s="66" t="s">
        <v>1130</v>
      </c>
      <c r="B193" s="83"/>
      <c r="C193" s="186"/>
      <c r="E193" s="103"/>
      <c r="F193" s="103"/>
      <c r="G193" s="103"/>
    </row>
    <row r="194">
      <c r="A194" s="66" t="s">
        <v>1131</v>
      </c>
      <c r="B194" s="83"/>
      <c r="C194" s="186"/>
      <c r="E194" s="103"/>
      <c r="F194" s="103"/>
      <c r="G194" s="103"/>
    </row>
    <row r="195">
      <c r="A195" s="66" t="s">
        <v>1132</v>
      </c>
      <c r="B195" s="171"/>
      <c r="C195" s="186"/>
      <c r="E195" s="103"/>
      <c r="F195" s="103"/>
      <c r="G195" s="103"/>
    </row>
    <row r="196">
      <c r="A196" s="66" t="s">
        <v>1133</v>
      </c>
      <c r="B196" s="83"/>
      <c r="C196" s="186"/>
      <c r="E196" s="103"/>
      <c r="F196" s="103"/>
      <c r="G196" s="103"/>
    </row>
    <row r="197">
      <c r="A197" s="66" t="s">
        <v>1134</v>
      </c>
      <c r="B197" s="83"/>
      <c r="C197" s="186"/>
      <c r="E197" s="103"/>
      <c r="F197" s="103"/>
    </row>
    <row r="198">
      <c r="A198" s="66" t="s">
        <v>1135</v>
      </c>
      <c r="B198" s="83"/>
      <c r="C198" s="186"/>
      <c r="E198" s="103"/>
      <c r="F198" s="103"/>
    </row>
    <row r="199">
      <c r="A199" s="66" t="s">
        <v>1136</v>
      </c>
      <c r="B199" s="83"/>
      <c r="C199" s="186"/>
      <c r="E199" s="103"/>
      <c r="F199" s="103"/>
    </row>
    <row r="200">
      <c r="A200" s="66" t="s">
        <v>1137</v>
      </c>
      <c r="B200" s="83"/>
      <c r="C200" s="186"/>
      <c r="E200" s="103"/>
      <c r="F200" s="103"/>
    </row>
    <row r="201">
      <c r="A201" s="66" t="s">
        <v>1138</v>
      </c>
      <c r="B201" s="83"/>
      <c r="C201" s="186"/>
      <c r="E201" s="103"/>
      <c r="F201" s="103"/>
    </row>
    <row r="202">
      <c r="A202" s="66" t="s">
        <v>1139</v>
      </c>
      <c r="B202" s="83"/>
      <c r="C202" s="186"/>
    </row>
    <row r="203">
      <c r="A203" s="66" t="s">
        <v>1140</v>
      </c>
      <c r="B203" s="83"/>
      <c r="C203" s="186"/>
    </row>
    <row r="204">
      <c r="A204" s="66" t="s">
        <v>1141</v>
      </c>
      <c r="B204" s="83"/>
      <c r="C204" s="186"/>
    </row>
    <row r="205">
      <c r="A205" s="66" t="s">
        <v>1142</v>
      </c>
      <c r="B205" s="83"/>
      <c r="C205" s="186"/>
    </row>
    <row r="206">
      <c r="A206" s="66" t="s">
        <v>1143</v>
      </c>
      <c r="B206" s="83"/>
      <c r="C206" s="186"/>
    </row>
    <row r="207" outlineLevel="1">
      <c r="A207" s="66" t="s">
        <v>1144</v>
      </c>
    </row>
    <row r="208" outlineLevel="1">
      <c r="A208" s="66" t="s">
        <v>1145</v>
      </c>
    </row>
    <row r="209" outlineLevel="1">
      <c r="A209" s="66" t="s">
        <v>1146</v>
      </c>
    </row>
    <row r="210" outlineLevel="1">
      <c r="A210" s="66" t="s">
        <v>1147</v>
      </c>
    </row>
    <row r="211" outlineLevel="1">
      <c r="A211" s="66" t="s">
        <v>1148</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1149</v>
      </c>
      <c r="B1" s="189"/>
      <c r="C1" s="197" t="s">
        <v>1975</v>
      </c>
      <c r="D1" s="23"/>
      <c r="E1" s="23"/>
      <c r="F1" s="23"/>
      <c r="G1" s="23"/>
      <c r="H1" s="23"/>
      <c r="I1" s="23"/>
      <c r="J1" s="23"/>
      <c r="K1" s="23"/>
      <c r="L1" s="23"/>
      <c r="M1" s="23"/>
    </row>
    <row r="2">
      <c r="B2" s="64"/>
      <c r="C2" s="64"/>
    </row>
    <row r="3">
      <c r="A3" s="121" t="s">
        <v>1150</v>
      </c>
      <c r="B3" s="122"/>
      <c r="C3" s="64"/>
    </row>
    <row r="4">
      <c r="C4" s="64"/>
    </row>
    <row r="5" ht="37.5">
      <c r="A5" s="77" t="s">
        <v>33</v>
      </c>
      <c r="B5" s="77" t="s">
        <v>1151</v>
      </c>
      <c r="C5" s="123" t="s">
        <v>1523</v>
      </c>
    </row>
    <row r="6">
      <c r="A6" s="1" t="s">
        <v>1152</v>
      </c>
      <c r="B6" s="80" t="s">
        <v>1153</v>
      </c>
      <c r="C6" s="66" t="s">
        <v>2664</v>
      </c>
    </row>
    <row r="7">
      <c r="A7" s="1" t="s">
        <v>1154</v>
      </c>
      <c r="B7" s="80" t="s">
        <v>1155</v>
      </c>
      <c r="C7" s="66" t="s">
        <v>2666</v>
      </c>
    </row>
    <row r="8">
      <c r="A8" s="1" t="s">
        <v>1156</v>
      </c>
      <c r="B8" s="80" t="s">
        <v>1157</v>
      </c>
      <c r="C8" s="66" t="s">
        <v>2665</v>
      </c>
    </row>
    <row r="9">
      <c r="A9" s="1" t="s">
        <v>1158</v>
      </c>
      <c r="B9" s="80" t="s">
        <v>1159</v>
      </c>
      <c r="C9" s="66" t="s">
        <v>2654</v>
      </c>
    </row>
    <row r="10" ht="44.25" customHeight="1">
      <c r="A10" s="1" t="s">
        <v>1160</v>
      </c>
      <c r="B10" s="80" t="s">
        <v>2659</v>
      </c>
      <c r="C10" s="66" t="s">
        <v>2660</v>
      </c>
    </row>
    <row r="11" ht="54.75" customHeight="1">
      <c r="A11" s="1" t="s">
        <v>1161</v>
      </c>
      <c r="B11" s="80" t="s">
        <v>2661</v>
      </c>
      <c r="C11" s="66" t="s">
        <v>2662</v>
      </c>
    </row>
    <row r="12">
      <c r="A12" s="1" t="s">
        <v>1162</v>
      </c>
      <c r="B12" s="80" t="s">
        <v>1163</v>
      </c>
      <c r="C12" s="66" t="s">
        <v>2657</v>
      </c>
    </row>
    <row r="13">
      <c r="A13" s="1" t="s">
        <v>1164</v>
      </c>
      <c r="B13" s="80" t="s">
        <v>1165</v>
      </c>
      <c r="C13" s="66" t="s">
        <v>2656</v>
      </c>
    </row>
    <row r="14" ht="30">
      <c r="A14" s="1" t="s">
        <v>1166</v>
      </c>
      <c r="B14" s="80" t="s">
        <v>1167</v>
      </c>
      <c r="C14" s="66" t="s">
        <v>2655</v>
      </c>
    </row>
    <row r="15">
      <c r="A15" s="1" t="s">
        <v>1168</v>
      </c>
      <c r="B15" s="80" t="s">
        <v>1169</v>
      </c>
      <c r="C15" s="66" t="s">
        <v>2658</v>
      </c>
    </row>
    <row r="16" ht="30">
      <c r="A16" s="1" t="s">
        <v>1170</v>
      </c>
      <c r="B16" s="84" t="s">
        <v>1171</v>
      </c>
      <c r="C16" s="66" t="s">
        <v>2652</v>
      </c>
    </row>
    <row r="17" ht="30" customHeight="1">
      <c r="A17" s="1" t="s">
        <v>1172</v>
      </c>
      <c r="B17" s="84" t="s">
        <v>1173</v>
      </c>
      <c r="C17" s="66" t="s">
        <v>2653</v>
      </c>
    </row>
    <row r="18">
      <c r="A18" s="1" t="s">
        <v>1174</v>
      </c>
      <c r="B18" s="84" t="s">
        <v>1175</v>
      </c>
      <c r="C18" s="66" t="s">
        <v>2663</v>
      </c>
    </row>
    <row r="19" s="269" customFormat="1">
      <c r="A19" s="225" t="s">
        <v>1176</v>
      </c>
      <c r="B19" s="80" t="s">
        <v>1177</v>
      </c>
      <c r="C19" s="286" t="s">
        <v>1185</v>
      </c>
      <c r="D19" s="2"/>
      <c r="E19" s="2"/>
      <c r="F19" s="2"/>
      <c r="G19" s="2"/>
      <c r="H19" s="2"/>
      <c r="I19" s="2"/>
      <c r="J19" s="2"/>
    </row>
    <row r="20" s="269" customFormat="1">
      <c r="A20" s="225" t="s">
        <v>2424</v>
      </c>
      <c r="B20" s="80" t="s">
        <v>2487</v>
      </c>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1176</v>
      </c>
      <c r="B23" s="81" t="s">
        <v>1177</v>
      </c>
      <c r="C23" s="66"/>
    </row>
    <row r="24" outlineLevel="1">
      <c r="A24" s="1" t="s">
        <v>1178</v>
      </c>
      <c r="B24" s="116"/>
      <c r="C24" s="66"/>
    </row>
    <row r="25" outlineLevel="1">
      <c r="A25" s="1" t="s">
        <v>1179</v>
      </c>
      <c r="B25" s="116"/>
      <c r="C25" s="66"/>
    </row>
    <row r="26" outlineLevel="1">
      <c r="A26" s="1" t="s">
        <v>1180</v>
      </c>
      <c r="B26" s="116"/>
      <c r="C26" s="66"/>
    </row>
    <row r="27" outlineLevel="1">
      <c r="A27" s="1" t="s">
        <v>1181</v>
      </c>
      <c r="B27" s="116"/>
      <c r="C27" s="66"/>
    </row>
    <row r="28" s="269" customFormat="1" ht="18.75" outlineLevel="1">
      <c r="A28" s="339"/>
      <c r="B28" s="332" t="s">
        <v>2488</v>
      </c>
      <c r="C28" s="123" t="s">
        <v>1523</v>
      </c>
      <c r="D28" s="2"/>
      <c r="E28" s="2"/>
      <c r="F28" s="2"/>
      <c r="G28" s="2"/>
      <c r="H28" s="2"/>
      <c r="I28" s="2"/>
      <c r="J28" s="2"/>
      <c r="K28" s="2"/>
      <c r="L28" s="2"/>
      <c r="M28" s="2"/>
    </row>
    <row r="29" s="269" customFormat="1" outlineLevel="1">
      <c r="A29" s="107" t="s">
        <v>1183</v>
      </c>
      <c r="B29" s="80" t="s">
        <v>2486</v>
      </c>
      <c r="C29" s="286"/>
      <c r="D29" s="2"/>
      <c r="E29" s="2"/>
      <c r="F29" s="2"/>
      <c r="G29" s="2"/>
      <c r="H29" s="2"/>
      <c r="I29" s="2"/>
      <c r="J29" s="2"/>
      <c r="K29" s="2"/>
      <c r="L29" s="2"/>
      <c r="M29" s="2"/>
    </row>
    <row r="30" s="269" customFormat="1" outlineLevel="1">
      <c r="A30" s="107" t="s">
        <v>1186</v>
      </c>
      <c r="B30" s="80" t="s">
        <v>2487</v>
      </c>
      <c r="C30" s="286"/>
      <c r="D30" s="2"/>
      <c r="E30" s="2"/>
      <c r="F30" s="2"/>
      <c r="G30" s="2"/>
      <c r="H30" s="2"/>
      <c r="I30" s="2"/>
      <c r="J30" s="2"/>
      <c r="K30" s="2"/>
      <c r="L30" s="2"/>
      <c r="M30" s="2"/>
    </row>
    <row r="31" s="269" customFormat="1" outlineLevel="1">
      <c r="A31" s="107" t="s">
        <v>1189</v>
      </c>
      <c r="B31" s="80" t="s">
        <v>2485</v>
      </c>
      <c r="C31" s="286"/>
      <c r="D31" s="2"/>
      <c r="E31" s="2"/>
      <c r="F31" s="2"/>
      <c r="G31" s="2"/>
      <c r="H31" s="2"/>
      <c r="I31" s="2"/>
      <c r="J31" s="2"/>
      <c r="K31" s="2"/>
      <c r="L31" s="2"/>
      <c r="M31" s="2"/>
    </row>
    <row r="32" s="269" customFormat="1" outlineLevel="1">
      <c r="A32" s="107" t="s">
        <v>1192</v>
      </c>
      <c r="B32" s="116"/>
      <c r="C32" s="286"/>
      <c r="D32" s="2"/>
      <c r="E32" s="2"/>
      <c r="F32" s="2"/>
      <c r="G32" s="2"/>
      <c r="H32" s="2"/>
      <c r="I32" s="2"/>
      <c r="J32" s="2"/>
      <c r="K32" s="2"/>
      <c r="L32" s="2"/>
      <c r="M32" s="2"/>
    </row>
    <row r="33" s="269" customFormat="1" outlineLevel="1">
      <c r="A33" s="107" t="s">
        <v>1193</v>
      </c>
      <c r="B33" s="116"/>
      <c r="C33" s="286"/>
      <c r="D33" s="2"/>
      <c r="E33" s="2"/>
      <c r="F33" s="2"/>
      <c r="G33" s="2"/>
      <c r="H33" s="2"/>
      <c r="I33" s="2"/>
      <c r="J33" s="2"/>
      <c r="K33" s="2"/>
      <c r="L33" s="2"/>
      <c r="M33" s="2"/>
    </row>
    <row r="34" s="269" customFormat="1" outlineLevel="1">
      <c r="A34" s="107" t="s">
        <v>1509</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1182</v>
      </c>
    </row>
    <row r="45">
      <c r="A45" s="1" t="s">
        <v>1194</v>
      </c>
      <c r="B45" s="84" t="s">
        <v>1184</v>
      </c>
      <c r="C45" s="66" t="s">
        <v>1185</v>
      </c>
    </row>
    <row r="46">
      <c r="A46" s="225" t="s">
        <v>2491</v>
      </c>
      <c r="B46" s="84" t="s">
        <v>1187</v>
      </c>
      <c r="C46" s="66" t="s">
        <v>1188</v>
      </c>
    </row>
    <row r="47">
      <c r="A47" s="225" t="s">
        <v>2492</v>
      </c>
      <c r="B47" s="84" t="s">
        <v>1190</v>
      </c>
      <c r="C47" s="66" t="s">
        <v>1191</v>
      </c>
    </row>
    <row r="48" outlineLevel="1">
      <c r="A48" s="1" t="s">
        <v>1196</v>
      </c>
      <c r="B48" s="83"/>
      <c r="C48" s="66"/>
    </row>
    <row r="49" outlineLevel="1">
      <c r="A49" s="225" t="s">
        <v>1197</v>
      </c>
      <c r="B49" s="83"/>
      <c r="C49" s="66"/>
    </row>
    <row r="50" outlineLevel="1">
      <c r="A50" s="225" t="s">
        <v>1198</v>
      </c>
      <c r="B50" s="84"/>
      <c r="C50" s="66"/>
    </row>
    <row r="51" ht="18.75">
      <c r="A51" s="77"/>
      <c r="B51" s="77" t="s">
        <v>2490</v>
      </c>
      <c r="C51" s="123" t="s">
        <v>1523</v>
      </c>
    </row>
    <row r="52">
      <c r="A52" s="1" t="s">
        <v>2493</v>
      </c>
      <c r="B52" s="80" t="s">
        <v>1195</v>
      </c>
      <c r="C52" s="66"/>
    </row>
    <row r="53">
      <c r="A53" s="1" t="s">
        <v>2494</v>
      </c>
      <c r="B53" s="83"/>
    </row>
    <row r="54">
      <c r="A54" s="225" t="s">
        <v>2495</v>
      </c>
      <c r="B54" s="83"/>
    </row>
    <row r="55">
      <c r="A55" s="225" t="s">
        <v>2496</v>
      </c>
      <c r="B55" s="83"/>
    </row>
    <row r="56">
      <c r="A56" s="225" t="s">
        <v>2497</v>
      </c>
      <c r="B56" s="83"/>
    </row>
    <row r="57">
      <c r="A57" s="225" t="s">
        <v>2498</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1479</v>
      </c>
      <c r="B1" s="377"/>
    </row>
    <row r="2" ht="31.5">
      <c r="A2" s="189" t="s">
        <v>1478</v>
      </c>
      <c r="B2" s="189"/>
      <c r="C2" s="64"/>
      <c r="D2" s="64"/>
      <c r="E2" s="64"/>
      <c r="F2" s="197" t="s">
        <v>1975</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1471</v>
      </c>
      <c r="J4" s="123" t="s">
        <v>1182</v>
      </c>
      <c r="L4" s="64"/>
      <c r="M4" s="64"/>
    </row>
    <row r="5" ht="15.75" thickBot="1">
      <c r="H5" s="64"/>
      <c r="I5" s="142" t="s">
        <v>1184</v>
      </c>
      <c r="J5" s="66" t="s">
        <v>1185</v>
      </c>
      <c r="L5" s="64"/>
      <c r="M5" s="64"/>
    </row>
    <row r="6" ht="18.75">
      <c r="A6" s="70"/>
      <c r="B6" s="71" t="s">
        <v>1383</v>
      </c>
      <c r="C6" s="70"/>
      <c r="E6" s="72"/>
      <c r="F6" s="72"/>
      <c r="G6" s="72"/>
      <c r="H6" s="64"/>
      <c r="I6" s="142" t="s">
        <v>1187</v>
      </c>
      <c r="J6" s="66" t="s">
        <v>1188</v>
      </c>
      <c r="L6" s="64"/>
      <c r="M6" s="64"/>
    </row>
    <row r="7">
      <c r="B7" s="74" t="s">
        <v>1477</v>
      </c>
      <c r="H7" s="64"/>
      <c r="I7" s="142" t="s">
        <v>1190</v>
      </c>
      <c r="J7" s="66" t="s">
        <v>1191</v>
      </c>
      <c r="L7" s="64"/>
      <c r="M7" s="64"/>
    </row>
    <row r="8">
      <c r="B8" s="74" t="s">
        <v>1396</v>
      </c>
      <c r="H8" s="64"/>
      <c r="I8" s="142" t="s">
        <v>1469</v>
      </c>
      <c r="J8" s="66" t="s">
        <v>1470</v>
      </c>
      <c r="L8" s="64"/>
      <c r="M8" s="64"/>
    </row>
    <row r="9" ht="15.75" thickBot="1">
      <c r="B9" s="75" t="s">
        <v>1418</v>
      </c>
      <c r="H9" s="64"/>
      <c r="L9" s="64"/>
      <c r="M9" s="64"/>
    </row>
    <row r="10">
      <c r="B10" s="76"/>
      <c r="H10" s="64"/>
      <c r="I10" s="143" t="s">
        <v>1473</v>
      </c>
      <c r="L10" s="64"/>
      <c r="M10" s="64"/>
    </row>
    <row r="11">
      <c r="B11" s="76"/>
      <c r="H11" s="64"/>
      <c r="I11" s="143" t="s">
        <v>1475</v>
      </c>
      <c r="L11" s="64"/>
      <c r="M11" s="64"/>
    </row>
    <row r="12" ht="37.5">
      <c r="A12" s="77" t="s">
        <v>33</v>
      </c>
      <c r="B12" s="77" t="s">
        <v>1464</v>
      </c>
      <c r="C12" s="78"/>
      <c r="D12" s="78"/>
      <c r="E12" s="78"/>
      <c r="F12" s="78"/>
      <c r="G12" s="78"/>
      <c r="H12" s="64"/>
      <c r="L12" s="64"/>
      <c r="M12" s="64"/>
    </row>
    <row r="13" customHeight="1">
      <c r="A13" s="85"/>
      <c r="B13" s="86" t="s">
        <v>1395</v>
      </c>
      <c r="C13" s="85" t="s">
        <v>1463</v>
      </c>
      <c r="D13" s="85" t="s">
        <v>1472</v>
      </c>
      <c r="E13" s="87"/>
      <c r="F13" s="88"/>
      <c r="G13" s="88"/>
      <c r="H13" s="64"/>
      <c r="L13" s="64"/>
      <c r="M13" s="64"/>
    </row>
    <row r="14">
      <c r="A14" s="66" t="s">
        <v>1384</v>
      </c>
      <c r="B14" s="83" t="s">
        <v>1374</v>
      </c>
      <c r="C14" s="407" t="s">
        <v>2667</v>
      </c>
      <c r="D14" s="407"/>
      <c r="E14" s="72"/>
      <c r="F14" s="72"/>
      <c r="G14" s="72"/>
      <c r="H14" s="64"/>
      <c r="L14" s="64"/>
      <c r="M14" s="64"/>
    </row>
    <row r="15">
      <c r="A15" s="66" t="s">
        <v>1385</v>
      </c>
      <c r="B15" s="83" t="s">
        <v>2668</v>
      </c>
      <c r="C15" s="66" t="s">
        <v>2543</v>
      </c>
      <c r="D15" s="66" t="s">
        <v>2669</v>
      </c>
      <c r="E15" s="72"/>
      <c r="F15" s="72"/>
      <c r="G15" s="72"/>
      <c r="H15" s="64"/>
      <c r="L15" s="64"/>
      <c r="M15" s="64"/>
    </row>
    <row r="16">
      <c r="A16" s="66" t="s">
        <v>1386</v>
      </c>
      <c r="B16" s="83" t="s">
        <v>1375</v>
      </c>
      <c r="C16" s="66" t="s">
        <v>2667</v>
      </c>
      <c r="E16" s="72"/>
      <c r="F16" s="72"/>
      <c r="G16" s="72"/>
      <c r="H16" s="64"/>
      <c r="L16" s="64"/>
      <c r="M16" s="64"/>
    </row>
    <row r="17">
      <c r="A17" s="66" t="s">
        <v>1387</v>
      </c>
      <c r="B17" s="272" t="s">
        <v>1376</v>
      </c>
      <c r="C17" s="66" t="s">
        <v>2667</v>
      </c>
      <c r="E17" s="72"/>
      <c r="F17" s="72"/>
      <c r="G17" s="72"/>
      <c r="H17" s="64"/>
      <c r="L17" s="64"/>
      <c r="M17" s="64"/>
    </row>
    <row r="18">
      <c r="A18" s="66" t="s">
        <v>1388</v>
      </c>
      <c r="B18" s="83" t="s">
        <v>2670</v>
      </c>
      <c r="C18" s="66" t="s">
        <v>2667</v>
      </c>
      <c r="E18" s="72"/>
      <c r="F18" s="72"/>
      <c r="G18" s="72"/>
      <c r="H18" s="64"/>
      <c r="L18" s="64"/>
      <c r="M18" s="64"/>
    </row>
    <row r="19">
      <c r="A19" s="66" t="s">
        <v>1389</v>
      </c>
      <c r="B19" s="83" t="s">
        <v>1377</v>
      </c>
      <c r="C19" s="66" t="s">
        <v>2667</v>
      </c>
      <c r="E19" s="72"/>
      <c r="F19" s="72"/>
      <c r="G19" s="72"/>
      <c r="H19" s="64"/>
      <c r="L19" s="64"/>
      <c r="M19" s="64"/>
    </row>
    <row r="20">
      <c r="A20" s="66" t="s">
        <v>1390</v>
      </c>
      <c r="B20" s="83" t="s">
        <v>1378</v>
      </c>
      <c r="C20" s="66" t="s">
        <v>2543</v>
      </c>
      <c r="D20" s="66" t="s">
        <v>2669</v>
      </c>
      <c r="E20" s="72"/>
      <c r="F20" s="72"/>
      <c r="G20" s="72"/>
      <c r="H20" s="64"/>
      <c r="L20" s="64"/>
      <c r="M20" s="64"/>
    </row>
    <row r="21">
      <c r="A21" s="66" t="s">
        <v>1391</v>
      </c>
      <c r="B21" s="83" t="s">
        <v>1379</v>
      </c>
      <c r="C21" s="66" t="s">
        <v>2667</v>
      </c>
      <c r="E21" s="72"/>
      <c r="F21" s="72"/>
      <c r="G21" s="72"/>
      <c r="H21" s="64"/>
      <c r="L21" s="64"/>
      <c r="M21" s="64"/>
    </row>
    <row r="22">
      <c r="A22" s="66" t="s">
        <v>1392</v>
      </c>
      <c r="B22" s="83" t="s">
        <v>1380</v>
      </c>
      <c r="C22" s="66" t="s">
        <v>2667</v>
      </c>
      <c r="E22" s="72"/>
      <c r="F22" s="72"/>
      <c r="G22" s="72"/>
      <c r="H22" s="64"/>
      <c r="L22" s="64"/>
      <c r="M22" s="64"/>
    </row>
    <row r="23">
      <c r="A23" s="66" t="s">
        <v>1393</v>
      </c>
      <c r="B23" s="83" t="s">
        <v>1459</v>
      </c>
      <c r="C23" s="66" t="s">
        <v>2580</v>
      </c>
      <c r="E23" s="72"/>
      <c r="F23" s="72"/>
      <c r="G23" s="72"/>
      <c r="H23" s="64"/>
      <c r="L23" s="64"/>
      <c r="M23" s="64"/>
    </row>
    <row r="24">
      <c r="A24" s="66" t="s">
        <v>1461</v>
      </c>
      <c r="B24" s="83" t="s">
        <v>1460</v>
      </c>
      <c r="C24" s="66" t="s">
        <v>2667</v>
      </c>
      <c r="E24" s="72"/>
      <c r="F24" s="72"/>
      <c r="G24" s="72"/>
      <c r="H24" s="64"/>
      <c r="L24" s="64"/>
      <c r="M24" s="64"/>
    </row>
    <row r="25" outlineLevel="1">
      <c r="A25" s="66" t="s">
        <v>1394</v>
      </c>
      <c r="B25" s="81" t="s">
        <v>2556</v>
      </c>
      <c r="C25" s="66" t="s">
        <v>2543</v>
      </c>
      <c r="D25" s="66" t="s">
        <v>2669</v>
      </c>
      <c r="E25" s="72"/>
      <c r="F25" s="72"/>
      <c r="G25" s="72"/>
      <c r="H25" s="64"/>
      <c r="L25" s="64"/>
      <c r="M25" s="64"/>
    </row>
    <row r="26" outlineLevel="1">
      <c r="A26" s="66" t="s">
        <v>1397</v>
      </c>
      <c r="B26" s="81" t="s">
        <v>2563</v>
      </c>
      <c r="C26" s="66" t="s">
        <v>2564</v>
      </c>
      <c r="E26" s="72"/>
      <c r="F26" s="72"/>
      <c r="G26" s="72"/>
      <c r="H26" s="64"/>
      <c r="L26" s="64"/>
      <c r="M26" s="64"/>
    </row>
    <row r="27" outlineLevel="1">
      <c r="A27" s="66" t="s">
        <v>1398</v>
      </c>
      <c r="B27" s="81" t="s">
        <v>2558</v>
      </c>
      <c r="C27" s="66" t="s">
        <v>2543</v>
      </c>
      <c r="D27" s="66" t="s">
        <v>2669</v>
      </c>
      <c r="E27" s="72"/>
      <c r="F27" s="72"/>
      <c r="G27" s="72"/>
      <c r="H27" s="64"/>
      <c r="L27" s="64"/>
      <c r="M27" s="64"/>
    </row>
    <row r="28" outlineLevel="1">
      <c r="A28" s="66" t="s">
        <v>1399</v>
      </c>
      <c r="B28" s="81" t="s">
        <v>2557</v>
      </c>
      <c r="C28" s="66" t="s">
        <v>2543</v>
      </c>
      <c r="D28" s="66" t="s">
        <v>2669</v>
      </c>
      <c r="E28" s="72"/>
      <c r="F28" s="72"/>
      <c r="G28" s="72"/>
      <c r="H28" s="64"/>
      <c r="L28" s="64"/>
      <c r="M28" s="64"/>
    </row>
    <row r="29" outlineLevel="1">
      <c r="A29" s="66" t="s">
        <v>1400</v>
      </c>
      <c r="B29" s="81" t="s">
        <v>2553</v>
      </c>
      <c r="C29" s="66" t="s">
        <v>2543</v>
      </c>
      <c r="D29" s="66" t="s">
        <v>2669</v>
      </c>
      <c r="E29" s="72"/>
      <c r="F29" s="72"/>
      <c r="G29" s="72"/>
      <c r="H29" s="64"/>
      <c r="L29" s="64"/>
      <c r="M29" s="64"/>
    </row>
    <row r="30" outlineLevel="1">
      <c r="A30" s="66" t="s">
        <v>1401</v>
      </c>
      <c r="B30" s="81" t="s">
        <v>2560</v>
      </c>
      <c r="C30" s="66" t="s">
        <v>2543</v>
      </c>
      <c r="D30" s="66" t="s">
        <v>2669</v>
      </c>
      <c r="E30" s="72"/>
      <c r="F30" s="72"/>
      <c r="G30" s="72"/>
      <c r="H30" s="64"/>
      <c r="L30" s="64"/>
      <c r="M30" s="64"/>
    </row>
    <row r="31" outlineLevel="1">
      <c r="A31" s="66" t="s">
        <v>1402</v>
      </c>
      <c r="B31" s="81" t="s">
        <v>2551</v>
      </c>
      <c r="C31" s="66" t="s">
        <v>2543</v>
      </c>
      <c r="D31" s="66" t="s">
        <v>2669</v>
      </c>
      <c r="E31" s="72"/>
      <c r="F31" s="72"/>
      <c r="G31" s="72"/>
      <c r="H31" s="64"/>
      <c r="L31" s="64"/>
      <c r="M31" s="64"/>
    </row>
    <row r="32" outlineLevel="1">
      <c r="A32" s="66" t="s">
        <v>1403</v>
      </c>
      <c r="B32" s="81" t="s">
        <v>2552</v>
      </c>
      <c r="C32" s="66" t="s">
        <v>2543</v>
      </c>
      <c r="D32" s="66" t="s">
        <v>2669</v>
      </c>
      <c r="E32" s="72"/>
      <c r="F32" s="72"/>
      <c r="G32" s="72"/>
      <c r="H32" s="64"/>
      <c r="L32" s="64"/>
      <c r="M32" s="64"/>
    </row>
    <row r="33" ht="18.75">
      <c r="A33" s="78"/>
      <c r="B33" s="77" t="s">
        <v>1396</v>
      </c>
      <c r="C33" s="78"/>
      <c r="D33" s="78"/>
      <c r="E33" s="78"/>
      <c r="F33" s="78"/>
      <c r="G33" s="78"/>
      <c r="H33" s="64"/>
      <c r="L33" s="64"/>
      <c r="M33" s="64"/>
    </row>
    <row r="34" customHeight="1">
      <c r="A34" s="85"/>
      <c r="B34" s="86" t="s">
        <v>1381</v>
      </c>
      <c r="C34" s="85" t="s">
        <v>1468</v>
      </c>
      <c r="D34" s="85" t="s">
        <v>1472</v>
      </c>
      <c r="E34" s="85" t="s">
        <v>1382</v>
      </c>
      <c r="F34" s="88"/>
      <c r="G34" s="88"/>
      <c r="H34" s="64"/>
      <c r="L34" s="64"/>
      <c r="M34" s="64"/>
    </row>
    <row r="35">
      <c r="A35" s="66" t="s">
        <v>1419</v>
      </c>
      <c r="B35" s="407"/>
      <c r="C35" s="407"/>
      <c r="D35" s="407"/>
      <c r="E35" s="407"/>
      <c r="F35" s="141"/>
      <c r="G35" s="141"/>
      <c r="H35" s="64"/>
      <c r="L35" s="64"/>
      <c r="M35" s="64"/>
    </row>
    <row r="36">
      <c r="A36" s="66" t="s">
        <v>1420</v>
      </c>
      <c r="B36" s="83"/>
      <c r="H36" s="64"/>
      <c r="L36" s="64"/>
      <c r="M36" s="64"/>
    </row>
    <row r="37">
      <c r="A37" s="66" t="s">
        <v>1421</v>
      </c>
      <c r="B37" s="83"/>
      <c r="H37" s="64"/>
      <c r="L37" s="64"/>
      <c r="M37" s="64"/>
    </row>
    <row r="38">
      <c r="A38" s="66" t="s">
        <v>1422</v>
      </c>
      <c r="B38" s="83"/>
      <c r="H38" s="64"/>
      <c r="L38" s="64"/>
      <c r="M38" s="64"/>
    </row>
    <row r="39">
      <c r="A39" s="66" t="s">
        <v>1423</v>
      </c>
      <c r="B39" s="83"/>
      <c r="H39" s="64"/>
      <c r="L39" s="64"/>
      <c r="M39" s="64"/>
    </row>
    <row r="40">
      <c r="A40" s="66" t="s">
        <v>1424</v>
      </c>
      <c r="B40" s="83"/>
      <c r="H40" s="64"/>
      <c r="L40" s="64"/>
      <c r="M40" s="64"/>
    </row>
    <row r="41">
      <c r="A41" s="66" t="s">
        <v>1425</v>
      </c>
      <c r="B41" s="83"/>
      <c r="H41" s="64"/>
      <c r="L41" s="64"/>
      <c r="M41" s="64"/>
    </row>
    <row r="42">
      <c r="A42" s="66" t="s">
        <v>1426</v>
      </c>
      <c r="B42" s="83"/>
      <c r="H42" s="64"/>
      <c r="L42" s="64"/>
      <c r="M42" s="64"/>
    </row>
    <row r="43">
      <c r="A43" s="66" t="s">
        <v>1427</v>
      </c>
      <c r="B43" s="83"/>
      <c r="H43" s="64"/>
      <c r="L43" s="64"/>
      <c r="M43" s="64"/>
    </row>
    <row r="44">
      <c r="A44" s="66" t="s">
        <v>1428</v>
      </c>
      <c r="B44" s="83"/>
      <c r="H44" s="64"/>
      <c r="L44" s="64"/>
      <c r="M44" s="64"/>
    </row>
    <row r="45">
      <c r="A45" s="66" t="s">
        <v>1429</v>
      </c>
      <c r="B45" s="83"/>
      <c r="H45" s="64"/>
      <c r="L45" s="64"/>
      <c r="M45" s="64"/>
    </row>
    <row r="46">
      <c r="A46" s="66" t="s">
        <v>1430</v>
      </c>
      <c r="B46" s="83"/>
      <c r="H46" s="64"/>
      <c r="L46" s="64"/>
      <c r="M46" s="64"/>
    </row>
    <row r="47">
      <c r="A47" s="66" t="s">
        <v>1431</v>
      </c>
      <c r="B47" s="83"/>
      <c r="H47" s="64"/>
      <c r="L47" s="64"/>
      <c r="M47" s="64"/>
    </row>
    <row r="48">
      <c r="A48" s="66" t="s">
        <v>1432</v>
      </c>
      <c r="B48" s="83"/>
      <c r="H48" s="64"/>
      <c r="L48" s="64"/>
      <c r="M48" s="64"/>
    </row>
    <row r="49">
      <c r="A49" s="66" t="s">
        <v>1433</v>
      </c>
      <c r="B49" s="83"/>
      <c r="H49" s="64"/>
      <c r="L49" s="64"/>
      <c r="M49" s="64"/>
    </row>
    <row r="50">
      <c r="A50" s="66" t="s">
        <v>1434</v>
      </c>
      <c r="B50" s="83"/>
      <c r="H50" s="64"/>
      <c r="L50" s="64"/>
      <c r="M50" s="64"/>
    </row>
    <row r="51">
      <c r="A51" s="66" t="s">
        <v>1435</v>
      </c>
      <c r="B51" s="83"/>
      <c r="H51" s="64"/>
      <c r="L51" s="64"/>
      <c r="M51" s="64"/>
    </row>
    <row r="52">
      <c r="A52" s="66" t="s">
        <v>1436</v>
      </c>
      <c r="B52" s="83"/>
      <c r="H52" s="64"/>
      <c r="L52" s="64"/>
      <c r="M52" s="64"/>
    </row>
    <row r="53">
      <c r="A53" s="66" t="s">
        <v>1437</v>
      </c>
      <c r="B53" s="83"/>
      <c r="H53" s="64"/>
      <c r="L53" s="64"/>
      <c r="M53" s="64"/>
    </row>
    <row r="54">
      <c r="A54" s="66" t="s">
        <v>1438</v>
      </c>
      <c r="B54" s="83"/>
      <c r="H54" s="64"/>
      <c r="L54" s="64"/>
      <c r="M54" s="64"/>
    </row>
    <row r="55">
      <c r="A55" s="66" t="s">
        <v>1439</v>
      </c>
      <c r="B55" s="83"/>
      <c r="H55" s="64"/>
      <c r="L55" s="64"/>
      <c r="M55" s="64"/>
    </row>
    <row r="56">
      <c r="A56" s="66" t="s">
        <v>1440</v>
      </c>
      <c r="B56" s="83"/>
      <c r="H56" s="64"/>
      <c r="L56" s="64"/>
      <c r="M56" s="64"/>
    </row>
    <row r="57">
      <c r="A57" s="66" t="s">
        <v>1441</v>
      </c>
      <c r="B57" s="83"/>
      <c r="H57" s="64"/>
      <c r="L57" s="64"/>
      <c r="M57" s="64"/>
    </row>
    <row r="58">
      <c r="A58" s="66" t="s">
        <v>1442</v>
      </c>
      <c r="B58" s="83"/>
      <c r="H58" s="64"/>
      <c r="L58" s="64"/>
      <c r="M58" s="64"/>
    </row>
    <row r="59">
      <c r="A59" s="66" t="s">
        <v>1443</v>
      </c>
      <c r="B59" s="83"/>
      <c r="H59" s="64"/>
      <c r="L59" s="64"/>
      <c r="M59" s="64"/>
    </row>
    <row r="60" outlineLevel="1">
      <c r="A60" s="66" t="s">
        <v>1404</v>
      </c>
      <c r="B60" s="83"/>
      <c r="E60" s="83"/>
      <c r="F60" s="83"/>
      <c r="G60" s="83"/>
      <c r="H60" s="64"/>
      <c r="L60" s="64"/>
      <c r="M60" s="64"/>
    </row>
    <row r="61" outlineLevel="1">
      <c r="A61" s="66" t="s">
        <v>1405</v>
      </c>
      <c r="B61" s="83"/>
      <c r="E61" s="83"/>
      <c r="F61" s="83"/>
      <c r="G61" s="83"/>
      <c r="H61" s="64"/>
      <c r="L61" s="64"/>
      <c r="M61" s="64"/>
    </row>
    <row r="62" outlineLevel="1">
      <c r="A62" s="66" t="s">
        <v>1406</v>
      </c>
      <c r="B62" s="83"/>
      <c r="E62" s="83"/>
      <c r="F62" s="83"/>
      <c r="G62" s="83"/>
      <c r="H62" s="64"/>
      <c r="L62" s="64"/>
      <c r="M62" s="64"/>
    </row>
    <row r="63" outlineLevel="1">
      <c r="A63" s="66" t="s">
        <v>1407</v>
      </c>
      <c r="B63" s="83"/>
      <c r="E63" s="83"/>
      <c r="F63" s="83"/>
      <c r="G63" s="83"/>
      <c r="H63" s="64"/>
      <c r="L63" s="64"/>
      <c r="M63" s="64"/>
    </row>
    <row r="64" outlineLevel="1">
      <c r="A64" s="66" t="s">
        <v>1408</v>
      </c>
      <c r="B64" s="83"/>
      <c r="E64" s="83"/>
      <c r="F64" s="83"/>
      <c r="G64" s="83"/>
      <c r="H64" s="64"/>
      <c r="L64" s="64"/>
      <c r="M64" s="64"/>
    </row>
    <row r="65" outlineLevel="1">
      <c r="A65" s="66" t="s">
        <v>1409</v>
      </c>
      <c r="B65" s="83"/>
      <c r="E65" s="83"/>
      <c r="F65" s="83"/>
      <c r="G65" s="83"/>
      <c r="H65" s="64"/>
      <c r="L65" s="64"/>
      <c r="M65" s="64"/>
    </row>
    <row r="66" outlineLevel="1">
      <c r="A66" s="66" t="s">
        <v>1410</v>
      </c>
      <c r="B66" s="83"/>
      <c r="E66" s="83"/>
      <c r="F66" s="83"/>
      <c r="G66" s="83"/>
      <c r="H66" s="64"/>
      <c r="L66" s="64"/>
      <c r="M66" s="64"/>
    </row>
    <row r="67" outlineLevel="1">
      <c r="A67" s="66" t="s">
        <v>1411</v>
      </c>
      <c r="B67" s="83"/>
      <c r="E67" s="83"/>
      <c r="F67" s="83"/>
      <c r="G67" s="83"/>
      <c r="H67" s="64"/>
      <c r="L67" s="64"/>
      <c r="M67" s="64"/>
    </row>
    <row r="68" outlineLevel="1">
      <c r="A68" s="66" t="s">
        <v>1412</v>
      </c>
      <c r="B68" s="83"/>
      <c r="E68" s="83"/>
      <c r="F68" s="83"/>
      <c r="G68" s="83"/>
      <c r="H68" s="64"/>
      <c r="L68" s="64"/>
      <c r="M68" s="64"/>
    </row>
    <row r="69" outlineLevel="1">
      <c r="A69" s="66" t="s">
        <v>1413</v>
      </c>
      <c r="B69" s="83"/>
      <c r="E69" s="83"/>
      <c r="F69" s="83"/>
      <c r="G69" s="83"/>
      <c r="H69" s="64"/>
      <c r="L69" s="64"/>
      <c r="M69" s="64"/>
    </row>
    <row r="70" outlineLevel="1">
      <c r="A70" s="66" t="s">
        <v>1414</v>
      </c>
      <c r="B70" s="83"/>
      <c r="E70" s="83"/>
      <c r="F70" s="83"/>
      <c r="G70" s="83"/>
      <c r="H70" s="64"/>
      <c r="L70" s="64"/>
      <c r="M70" s="64"/>
    </row>
    <row r="71" outlineLevel="1">
      <c r="A71" s="66" t="s">
        <v>1415</v>
      </c>
      <c r="B71" s="83"/>
      <c r="E71" s="83"/>
      <c r="F71" s="83"/>
      <c r="G71" s="83"/>
      <c r="H71" s="64"/>
      <c r="L71" s="64"/>
      <c r="M71" s="64"/>
    </row>
    <row r="72" outlineLevel="1">
      <c r="A72" s="66" t="s">
        <v>1416</v>
      </c>
      <c r="B72" s="83"/>
      <c r="E72" s="83"/>
      <c r="F72" s="83"/>
      <c r="G72" s="83"/>
      <c r="H72" s="64"/>
      <c r="L72" s="64"/>
      <c r="M72" s="64"/>
    </row>
    <row r="73" ht="18.75">
      <c r="A73" s="78"/>
      <c r="B73" s="77" t="s">
        <v>1418</v>
      </c>
      <c r="C73" s="78"/>
      <c r="D73" s="78"/>
      <c r="E73" s="78"/>
      <c r="F73" s="78"/>
      <c r="G73" s="78"/>
      <c r="H73" s="64"/>
    </row>
    <row r="74" customHeight="1">
      <c r="A74" s="85"/>
      <c r="B74" s="86" t="s">
        <v>763</v>
      </c>
      <c r="C74" s="85" t="s">
        <v>1476</v>
      </c>
      <c r="D74" s="85"/>
      <c r="E74" s="88"/>
      <c r="F74" s="88"/>
      <c r="G74" s="88"/>
      <c r="H74" s="96"/>
      <c r="I74" s="96"/>
      <c r="J74" s="96"/>
      <c r="K74" s="96"/>
      <c r="L74" s="96"/>
      <c r="M74" s="96"/>
      <c r="N74" s="96"/>
    </row>
    <row r="75">
      <c r="A75" s="66" t="s">
        <v>1444</v>
      </c>
      <c r="B75" s="66" t="s">
        <v>1462</v>
      </c>
      <c r="C75" s="313">
        <v>30.12</v>
      </c>
      <c r="H75" s="64"/>
    </row>
    <row r="76">
      <c r="A76" s="66" t="s">
        <v>1445</v>
      </c>
      <c r="B76" s="66" t="s">
        <v>1474</v>
      </c>
      <c r="C76" s="313">
        <v>324.72</v>
      </c>
      <c r="H76" s="64"/>
    </row>
    <row r="77" outlineLevel="1">
      <c r="A77" s="66" t="s">
        <v>1446</v>
      </c>
      <c r="H77" s="64"/>
    </row>
    <row r="78" outlineLevel="1">
      <c r="A78" s="66" t="s">
        <v>1447</v>
      </c>
      <c r="H78" s="64"/>
    </row>
    <row r="79" outlineLevel="1">
      <c r="A79" s="66" t="s">
        <v>1448</v>
      </c>
      <c r="H79" s="64"/>
    </row>
    <row r="80" outlineLevel="1">
      <c r="A80" s="66" t="s">
        <v>1449</v>
      </c>
      <c r="H80" s="64"/>
    </row>
    <row r="81">
      <c r="A81" s="85"/>
      <c r="B81" s="86" t="s">
        <v>1450</v>
      </c>
      <c r="C81" s="85" t="s">
        <v>459</v>
      </c>
      <c r="D81" s="85" t="s">
        <v>460</v>
      </c>
      <c r="E81" s="88" t="s">
        <v>775</v>
      </c>
      <c r="F81" s="88" t="s">
        <v>960</v>
      </c>
      <c r="G81" s="88" t="s">
        <v>1467</v>
      </c>
      <c r="H81" s="64"/>
    </row>
    <row r="82">
      <c r="A82" s="66" t="s">
        <v>1451</v>
      </c>
      <c r="B82" s="66" t="s">
        <v>2671</v>
      </c>
      <c r="C82" s="308">
        <v>0.00311882</v>
      </c>
      <c r="D82" s="308" t="str">
        <f>IF(C82="","","ND2")</f>
        <v>ND2</v>
      </c>
      <c r="E82" s="308" t="str">
        <f>IF(C82="","","ND2")</f>
        <v>ND2</v>
      </c>
      <c r="F82" s="308" t="str">
        <f>IF(C82="","","ND2")</f>
        <v>ND2</v>
      </c>
      <c r="G82" s="308">
        <f>IF(C82="","",C82)</f>
        <v>0.00311882</v>
      </c>
      <c r="H82" s="64"/>
    </row>
    <row r="83">
      <c r="A83" s="66" t="s">
        <v>1452</v>
      </c>
      <c r="B83" s="66" t="s">
        <v>2672</v>
      </c>
      <c r="C83" s="308">
        <v>5.326E-05</v>
      </c>
      <c r="D83" s="308" t="str">
        <f>IF(C83="","","ND2")</f>
        <v>ND2</v>
      </c>
      <c r="E83" s="308" t="str">
        <f>IF(C83="","","ND2")</f>
        <v>ND2</v>
      </c>
      <c r="F83" s="308" t="str">
        <f>IF(C83="","","ND2")</f>
        <v>ND2</v>
      </c>
      <c r="G83" s="308">
        <f>IF(C83="","",C83)</f>
        <v>5.326E-05</v>
      </c>
      <c r="H83" s="64"/>
    </row>
    <row r="84">
      <c r="A84" s="66" t="s">
        <v>1453</v>
      </c>
      <c r="B84" s="66" t="s">
        <v>2673</v>
      </c>
      <c r="C84" s="308">
        <v>0</v>
      </c>
      <c r="D84" s="308" t="str">
        <f>IF(C84="","","ND2")</f>
        <v>ND2</v>
      </c>
      <c r="E84" s="308" t="str">
        <f>IF(C84="","","ND2")</f>
        <v>ND2</v>
      </c>
      <c r="F84" s="308" t="str">
        <f>IF(C84="","","ND2")</f>
        <v>ND2</v>
      </c>
      <c r="G84" s="308">
        <f>IF(C84="","",C84)</f>
        <v>0</v>
      </c>
      <c r="H84" s="64"/>
    </row>
    <row r="85">
      <c r="A85" s="66" t="s">
        <v>1454</v>
      </c>
      <c r="B85" s="66" t="s">
        <v>2674</v>
      </c>
      <c r="C85" s="308">
        <v>0</v>
      </c>
      <c r="D85" s="308" t="str">
        <f>IF(C85="","","ND2")</f>
        <v>ND2</v>
      </c>
      <c r="E85" s="308" t="str">
        <f>IF(C85="","","ND2")</f>
        <v>ND2</v>
      </c>
      <c r="F85" s="308" t="str">
        <f>IF(C85="","","ND2")</f>
        <v>ND2</v>
      </c>
      <c r="G85" s="308">
        <f>IF(C85="","",C85)</f>
        <v>0</v>
      </c>
      <c r="H85" s="64"/>
    </row>
    <row r="86">
      <c r="A86" s="66" t="s">
        <v>1466</v>
      </c>
      <c r="B86" s="66" t="s">
        <v>1465</v>
      </c>
      <c r="C86" s="308">
        <v>0</v>
      </c>
      <c r="D86" s="308" t="str">
        <f>IF(C86="","","ND2")</f>
        <v>ND2</v>
      </c>
      <c r="E86" s="308" t="str">
        <f>IF(C86="","","ND2")</f>
        <v>ND2</v>
      </c>
      <c r="F86" s="308" t="str">
        <f>IF(C86="","","ND2")</f>
        <v>ND2</v>
      </c>
      <c r="G86" s="308">
        <f>IF(C86="","",C86)</f>
        <v>0</v>
      </c>
      <c r="H86" s="64"/>
    </row>
    <row r="87" outlineLevel="1">
      <c r="A87" s="66" t="s">
        <v>1455</v>
      </c>
      <c r="B87" s="66" t="s">
        <v>2675</v>
      </c>
      <c r="C87" s="308">
        <v>0.99682792</v>
      </c>
      <c r="D87" s="308" t="str">
        <f>IF(C87="","","ND2")</f>
        <v>ND2</v>
      </c>
      <c r="E87" s="308" t="str">
        <f>IF(C87="","","ND2")</f>
        <v>ND2</v>
      </c>
      <c r="F87" s="308" t="str">
        <f>IF(C87="","","ND2")</f>
        <v>ND2</v>
      </c>
      <c r="G87" s="308">
        <f>IF(C87="","",C87)</f>
        <v>0.99682792</v>
      </c>
      <c r="H87" s="64"/>
    </row>
    <row r="88" outlineLevel="1">
      <c r="A88" s="66" t="s">
        <v>1456</v>
      </c>
      <c r="C88" s="308"/>
      <c r="D88" s="308"/>
      <c r="E88" s="308"/>
      <c r="F88" s="308"/>
      <c r="G88" s="308"/>
      <c r="H88" s="64"/>
    </row>
    <row r="89" outlineLevel="1">
      <c r="A89" s="66" t="s">
        <v>1457</v>
      </c>
      <c r="C89" s="308"/>
      <c r="D89" s="308"/>
      <c r="E89" s="308"/>
      <c r="F89" s="308"/>
      <c r="G89" s="308"/>
      <c r="H89" s="64"/>
    </row>
    <row r="90" outlineLevel="1">
      <c r="A90" s="66" t="s">
        <v>1458</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2021-04-09T09:17:07Z</dcterms:created>
  <dcterms:modified xsi:type="dcterms:W3CDTF">2021-04-09T09:17:07Z</dcterms:modified>
</cp:coreProperties>
</file>