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<sst xmlns="http://schemas.openxmlformats.org/spreadsheetml/2006/main" count="2525" uniqueCount="1822">
  <si>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</si>
  <si>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</si>
  <si>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</si>
  <si>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</si>
  <si>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</si>
  <si>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</si>
  <si>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</si>
  <si>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</si>
  <si>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</si>
  <si>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</si>
  <si>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</si>
  <si>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</si>
  <si>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</si>
  <si>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</si>
  <si>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</si>
  <si>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</si>
  <si>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</si>
  <si>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</si>
  <si>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</si>
  <si>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</si>
  <si>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</si>
  <si>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</si>
  <si>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</si>
  <si>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</si>
  <si>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</si>
  <si>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</si>
  <si>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</si>
  <si>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</si>
  <si>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</si>
  <si>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</si>
  <si>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</si>
  <si>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</si>
  <si>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</si>
  <si>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</si>
  <si>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</si>
  <si>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</si>
  <si>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</si>
  <si>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</si>
  <si>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</si>
  <si>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</si>
  <si>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</si>
  <si>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</si>
  <si>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</si>
  <si>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</si>
  <si>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</si>
  <si>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</si>
  <si>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</si>
  <si>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</si>
  <si>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</si>
  <si>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</si>
  <si>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</si>
  <si>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</si>
  <si>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</si>
  <si>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</si>
  <si>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</si>
  <si>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</si>
  <si>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</si>
  <si>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</si>
  <si>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</si>
  <si>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</si>
  <si>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</si>
  <si>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</si>
  <si>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</si>
  <si>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</si>
  <si>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</si>
  <si>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</si>
  <si>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</si>
  <si>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</si>
  <si>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</si>
  <si>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</si>
  <si>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</si>
  <si>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</si>
  <si>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</si>
  <si>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</si>
  <si>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</si>
  <si>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</si>
  <si>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</si>
  <si>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</si>
  <si>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</si>
  <si>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</si>
  <si>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</si>
  <si>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</si>
  <si>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</si>
  <si>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</si>
  <si>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</si>
  <si>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</si>
  <si>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</si>
  <si>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</si>
  <si>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</si>
  <si>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</si>
  <si>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</si>
  <si>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</si>
  <si>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</si>
  <si>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</si>
  <si>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</si>
  <si>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</si>
  <si>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</si>
  <si>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</si>
  <si>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</si>
  <si>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</si>
  <si>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</si>
  <si>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</si>
  <si>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</si>
  <si>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</si>
  <si>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</si>
  <si>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</si>
  <si>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</si>
  <si>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</si>
  <si>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</si>
  <si>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</si>
  <si>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</si>
  <si>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</si>
  <si>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</si>
  <si>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</si>
  <si>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</si>
  <si>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</si>
  <si>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</si>
  <si>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</si>
  <si>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</si>
  <si>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</si>
  <si>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</si>
  <si>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</si>
  <si>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</si>
  <si>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</si>
  <si>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</si>
  <si>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</si>
  <si>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</si>
  <si>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</si>
  <si>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</si>
  <si>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</si>
  <si>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</si>
  <si>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</si>
  <si>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</si>
  <si>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</si>
  <si>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</si>
  <si>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</si>
  <si>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</si>
  <si>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</si>
  <si>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</si>
  <si>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</si>
  <si>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</si>
  <si>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</si>
  <si>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</si>
  <si>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</si>
  <si>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</si>
  <si>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</si>
  <si>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</si>
  <si>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</si>
  <si>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</si>
  <si>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</si>
  <si>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</si>
  <si>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</si>
  <si>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</si>
  <si>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</si>
  <si>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</si>
  <si>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</si>
  <si>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</si>
  <si>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</si>
  <si>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</si>
  <si>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</si>
  <si>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</si>
  <si>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</si>
  <si>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</si>
  <si>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</si>
  <si>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</si>
  <si>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</si>
  <si>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</si>
  <si>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</si>
  <si>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</si>
  <si>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</si>
  <si>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</si>
  <si>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</si>
  <si>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</si>
  <si>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</si>
  <si>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</si>
  <si>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</si>
  <si>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</si>
  <si>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</si>
  <si>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</si>
  <si>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</si>
  <si>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</si>
  <si>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</si>
  <si>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</si>
  <si>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</si>
  <si>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</si>
  <si>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</si>
  <si>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</si>
  <si>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</si>
  <si>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</si>
  <si>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</si>
  <si>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</si>
  <si>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</si>
  <si>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</si>
  <si>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</si>
  <si>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</si>
  <si>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</si>
  <si>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</si>
  <si>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</si>
  <si>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</si>
  <si>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</si>
  <si>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</si>
  <si>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</si>
  <si>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</si>
  <si>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</si>
  <si>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</si>
  <si>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</si>
  <si>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</si>
  <si>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</si>
  <si>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</si>
  <si>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</si>
  <si>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</si>
  <si>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</si>
  <si>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</si>
  <si>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</si>
  <si>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</si>
  <si>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</si>
  <si>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</si>
  <si>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</si>
  <si>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</si>
  <si>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</si>
  <si>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</si>
  <si>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</si>
  <si>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</si>
  <si>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</si>
  <si>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</si>
  <si>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</si>
  <si>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</si>
  <si>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</si>
  <si>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</si>
  <si>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</si>
  <si>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</si>
  <si>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</si>
  <si>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</si>
  <si>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</si>
  <si>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</si>
  <si>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</si>
  <si>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</si>
  <si>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</si>
  <si>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</si>
  <si>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</si>
  <si>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</si>
  <si>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</si>
  <si>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</si>
  <si>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</si>
  <si>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</si>
  <si>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</si>
  <si>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</si>
  <si>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</si>
  <si>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</si>
  <si>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</si>
  <si>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</si>
  <si>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</si>
  <si>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</si>
  <si>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</si>
  <si>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</si>
  <si>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</si>
  <si>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</si>
  <si>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</si>
  <si>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</si>
  <si>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</si>
  <si>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</si>
  <si>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</si>
  <si>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</si>
  <si>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</si>
  <si>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</si>
  <si>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</si>
  <si>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</si>
  <si>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</si>
  <si>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</si>
  <si>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</si>
  <si>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</si>
  <si>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</si>
  <si>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</si>
  <si>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</si>
  <si>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</si>
  <si>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</si>
  <si>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</si>
  <si>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</si>
  <si>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</si>
  <si>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</si>
  <si>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</si>
  <si>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</si>
  <si>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</si>
  <si>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</si>
  <si>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</si>
  <si>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</si>
  <si>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</si>
  <si>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</si>
  <si>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</si>
  <si>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</si>
  <si>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</si>
  <si>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</si>
  <si>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</si>
  <si>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</si>
  <si>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</si>
  <si>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</si>
  <si>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</si>
  <si>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</si>
  <si>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</si>
  <si>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</si>
  <si>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</si>
  <si>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</si>
  <si>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</si>
  <si>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</si>
  <si>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</si>
  <si>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</si>
  <si>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</si>
  <si>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</si>
  <si>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</si>
  <si>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</si>
  <si>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</si>
  <si>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</si>
  <si>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</si>
  <si>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</si>
  <si>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</si>
  <si>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</si>
  <si>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</si>
  <si>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</si>
  <si>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</si>
  <si>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</si>
  <si>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</si>
  <si>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</si>
  <si>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</si>
  <si>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</si>
  <si>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</si>
  <si>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</si>
  <si>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</si>
  <si>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</si>
  <si>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</si>
  <si>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</si>
  <si>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</si>
  <si>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</si>
  <si>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</si>
  <si>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</si>
  <si>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</si>
  <si>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</si>
  <si>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</si>
  <si>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</si>
  <si>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</si>
  <si>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</si>
  <si>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</si>
  <si>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</si>
  <si>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</si>
  <si>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</si>
  <si>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</si>
  <si>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</si>
  <si>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</si>
  <si>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</si>
  <si>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</si>
  <si>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</si>
  <si>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</si>
  <si>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</si>
  <si>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</si>
  <si>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</si>
  <si>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</si>
  <si>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</si>
  <si>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</si>
  <si>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</si>
  <si>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</si>
  <si>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</si>
  <si>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</si>
  <si>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</si>
  <si>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</si>
  <si>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</si>
  <si>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</si>
  <si>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</si>
  <si>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</si>
  <si>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</si>
  <si>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</si>
  <si>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</si>
  <si>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</si>
  <si>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</si>
  <si>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</si>
  <si>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</si>
  <si>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</si>
  <si>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</si>
  <si>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</si>
  <si>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</si>
  <si>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</si>
  <si>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</si>
  <si>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</si>
  <si>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</si>
  <si>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</si>
  <si>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</si>
  <si>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</si>
  <si>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</si>
  <si>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</si>
  <si>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</si>
  <si>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</si>
  <si>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</si>
  <si>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</si>
  <si>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</si>
  <si>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</si>
  <si>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</si>
  <si>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</si>
  <si>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</si>
  <si>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</si>
  <si>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</si>
  <si>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</si>
  <si>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</si>
  <si>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</si>
  <si>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</si>
  <si>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</si>
  <si>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</si>
  <si>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</si>
  <si>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</si>
  <si>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</si>
  <si>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</si>
  <si>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</si>
  <si>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</si>
  <si>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</si>
  <si>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</si>
  <si>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</si>
  <si>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</si>
  <si>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</si>
  <si>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</si>
  <si>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</si>
  <si>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</si>
  <si>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</si>
  <si>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</si>
  <si>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</si>
  <si>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</si>
  <si>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</si>
  <si>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</si>
  <si>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</si>
  <si>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</si>
  <si>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</si>
  <si>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</si>
  <si>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</si>
  <si>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</si>
  <si>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</si>
  <si>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</si>
  <si>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</si>
  <si>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</si>
  <si>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</si>
  <si>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</si>
  <si>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</si>
  <si>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</si>
  <si>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</si>
  <si>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</si>
  <si>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</si>
  <si>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</si>
  <si>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</si>
  <si>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</si>
  <si>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</si>
  <si>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</si>
  <si>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</si>
  <si>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</si>
  <si>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</si>
  <si>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</si>
  <si>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</si>
  <si>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</si>
  <si>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</si>
  <si>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</si>
  <si>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</si>
  <si>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</si>
  <si>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</si>
  <si>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</si>
  <si>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</si>
  <si>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</si>
  <si>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</si>
  <si>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</si>
  <si>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</si>
  <si>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</si>
  <si>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</si>
  <si>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</si>
  <si>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</si>
  <si>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</si>
  <si>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</si>
  <si>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</si>
  <si>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</si>
  <si>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</si>
  <si>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</si>
  <si>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</si>
  <si>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</si>
  <si>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</si>
  <si>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</si>
  <si>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</si>
  <si>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</si>
  <si>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</si>
  <si>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</si>
  <si>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</si>
  <si>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</si>
  <si>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</si>
  <si>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</si>
  <si>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</si>
  <si>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</si>
  <si>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</si>
  <si>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</si>
  <si>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</si>
  <si>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</si>
  <si>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</si>
  <si>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</si>
  <si>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</si>
  <si>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</si>
  <si>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</si>
  <si>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</si>
  <si>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</si>
  <si>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</si>
  <si>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</si>
  <si>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</si>
  <si>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</si>
  <si>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</si>
  <si>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</si>
  <si>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</si>
  <si>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</si>
  <si>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</si>
  <si>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</si>
  <si>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</si>
  <si>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</si>
  <si>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</si>
  <si>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</si>
  <si>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</si>
  <si>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</si>
  <si>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</si>
  <si>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</si>
  <si>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</si>
  <si>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</si>
  <si>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</si>
  <si>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</si>
  <si>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</si>
  <si>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</si>
  <si>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</si>
  <si>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</si>
  <si>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</si>
  <si>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</si>
  <si>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</si>
  <si>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</si>
  <si>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</si>
  <si>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</si>
  <si>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</si>
  <si>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</si>
  <si>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</si>
  <si>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</si>
  <si>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</si>
  <si>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</si>
  <si>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</si>
  <si>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</si>
  <si>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</si>
  <si>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</si>
  <si>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</si>
  <si>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</si>
  <si>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</si>
  <si>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</si>
  <si>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</si>
  <si>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</si>
  <si>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</si>
  <si>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</si>
  <si>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</si>
  <si>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</si>
  <si>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</si>
  <si>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</si>
  <si>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</si>
  <si>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</si>
  <si>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</si>
  <si>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</si>
  <si>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</si>
  <si>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</si>
  <si>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</si>
  <si>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</si>
  <si>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</si>
  <si>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</si>
  <si>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</si>
  <si>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</si>
  <si>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</si>
  <si>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</si>
  <si>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</si>
  <si>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</si>
  <si>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</si>
  <si>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</si>
  <si>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</si>
  <si>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</si>
  <si>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</si>
  <si>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</si>
  <si>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</si>
  <si>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</si>
  <si>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</si>
  <si>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</si>
  <si>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</si>
  <si>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</si>
  <si>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</si>
  <si>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</si>
  <si>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</si>
  <si>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</si>
  <si>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</si>
  <si>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</si>
  <si>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</si>
  <si>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</si>
  <si>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</si>
  <si>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</si>
  <si>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</si>
  <si>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</si>
  <si>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</si>
  <si>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</si>
  <si>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</si>
  <si>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</si>
  <si>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</si>
  <si>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</si>
  <si>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</si>
  <si>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</si>
  <si>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</si>
  <si>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</si>
  <si>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</si>
  <si>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</si>
  <si>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</si>
  <si>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</si>
  <si>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</si>
  <si>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</si>
  <si>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</si>
  <si>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</si>
  <si>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</si>
  <si>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</si>
  <si>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</si>
  <si>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</si>
  <si>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</si>
  <si>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</si>
  <si>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</si>
  <si>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</si>
  <si>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</si>
  <si>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</si>
  <si>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</si>
  <si>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</si>
  <si>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</si>
  <si>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</si>
  <si>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</si>
  <si>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</si>
  <si>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</si>
  <si>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</si>
  <si>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</si>
  <si>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</si>
  <si>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</si>
  <si>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</si>
  <si>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</si>
  <si>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</si>
  <si>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</si>
  <si>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</si>
  <si>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</si>
  <si>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</si>
  <si>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</si>
  <si>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</si>
  <si>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</si>
  <si>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</si>
  <si>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</si>
  <si>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</si>
  <si>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</si>
  <si>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</si>
  <si>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</si>
  <si>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</si>
  <si>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</si>
  <si>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</si>
  <si>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</si>
  <si>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</si>
  <si>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</si>
  <si>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</si>
  <si>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</si>
  <si>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</si>
  <si>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</si>
  <si>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</si>
  <si>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</si>
  <si>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</si>
  <si>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</si>
  <si>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</si>
  <si>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</si>
  <si>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</si>
  <si>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</si>
  <si>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</si>
  <si>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</si>
  <si>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</si>
  <si>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</si>
  <si>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</si>
  <si>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</si>
  <si>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</si>
  <si>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</si>
  <si>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</si>
  <si>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</si>
  <si>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</si>
  <si>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</si>
  <si>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</si>
  <si>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</si>
  <si>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</si>
  <si>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</si>
  <si>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</si>
  <si>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</si>
  <si>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</si>
  <si>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</si>
  <si>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</si>
  <si>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</si>
  <si>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</si>
  <si>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</si>
  <si>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</si>
  <si>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</si>
  <si>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</si>
  <si>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</si>
  <si>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</si>
  <si>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</si>
  <si>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</si>
  <si>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</si>
  <si>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</si>
  <si>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</si>
  <si>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</si>
  <si>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</si>
  <si>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</si>
  <si>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</si>
  <si>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</si>
  <si>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</si>
  <si>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</si>
  <si>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</si>
  <si>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</si>
  <si>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</si>
  <si>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</si>
  <si>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</si>
  <si>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</si>
  <si>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</si>
  <si>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</si>
  <si>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</si>
  <si>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</si>
  <si>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</si>
  <si>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</si>
  <si>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</si>
  <si>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</si>
  <si>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</si>
  <si>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</si>
  <si>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</si>
  <si>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</si>
  <si>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</si>
  <si>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</si>
  <si>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</si>
  <si>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</si>
  <si>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</si>
  <si>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</si>
  <si>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</si>
  <si>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</si>
  <si>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</si>
  <si>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</si>
  <si>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</si>
  <si>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</si>
  <si>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</si>
  <si>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</si>
  <si>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</si>
  <si>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</si>
  <si>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</si>
  <si>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</si>
  <si>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</si>
  <si>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</si>
  <si>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</si>
  <si>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</si>
  <si>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</si>
  <si>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</si>
  <si>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</si>
  <si>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</si>
  <si>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</si>
  <si>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</si>
  <si>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</si>
  <si>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</si>
  <si>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</si>
  <si>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</si>
  <si>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</si>
  <si>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</si>
  <si>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</si>
  <si>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</si>
  <si>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</si>
  <si>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</si>
  <si>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</si>
  <si>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</si>
  <si>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</si>
  <si>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</si>
  <si>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</si>
  <si>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</si>
  <si>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</si>
  <si>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</si>
  <si>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</si>
  <si>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</si>
  <si>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</si>
  <si>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</si>
  <si>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</si>
  <si>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</si>
  <si>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</si>
  <si>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</si>
  <si>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</si>
  <si>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</si>
  <si>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</si>
  <si>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</si>
  <si>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</si>
  <si>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</si>
  <si>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</si>
  <si>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</si>
  <si>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</si>
  <si>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</si>
  <si>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</si>
  <si>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</si>
  <si>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</si>
  <si>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</si>
  <si>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</si>
  <si>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</si>
  <si>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</si>
  <si>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</si>
  <si>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</si>
  <si>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</si>
  <si>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</si>
  <si>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</si>
  <si>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</si>
  <si>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</si>
  <si>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</si>
  <si>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</si>
  <si>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</si>
  <si>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</si>
  <si>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</si>
  <si>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</si>
  <si>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</si>
  <si>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</si>
  <si>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</si>
  <si>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</si>
  <si>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</si>
  <si>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</si>
  <si>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</si>
  <si>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</si>
  <si>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</si>
  <si>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</si>
  <si>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</si>
  <si>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</si>
  <si>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</si>
  <si>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</si>
  <si>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</si>
  <si>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</si>
  <si>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</si>
  <si>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</si>
  <si>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</si>
  <si>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</si>
  <si>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</si>
  <si>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</si>
  <si>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</si>
  <si>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</si>
  <si>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</si>
  <si>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</si>
  <si>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</si>
  <si>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</si>
  <si>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</si>
  <si>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</si>
  <si>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</si>
  <si>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</si>
  <si>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</si>
  <si>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</si>
  <si>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</si>
  <si>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</si>
  <si>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</si>
  <si>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</si>
  <si>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</si>
  <si>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</si>
  <si>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</si>
  <si>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</si>
  <si>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</si>
  <si>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</si>
  <si>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</si>
  <si>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</si>
  <si>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</si>
  <si>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</si>
  <si>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</si>
  <si>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</si>
  <si>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</si>
  <si>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</si>
  <si>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</si>
  <si>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</si>
  <si>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</si>
  <si>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</si>
  <si>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</si>
  <si>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</si>
  <si>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</si>
  <si>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</si>
  <si>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</si>
  <si>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</si>
  <si>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</si>
  <si>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</si>
  <si>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</si>
  <si>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</si>
  <si>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</si>
  <si>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</si>
  <si>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</si>
  <si>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</si>
  <si>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</si>
  <si>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</si>
  <si>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</si>
  <si>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</si>
  <si>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</si>
  <si>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</si>
  <si>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</si>
  <si>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</si>
  <si>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</si>
  <si>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</si>
  <si>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</si>
  <si>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</si>
  <si>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</si>
  <si>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</si>
  <si>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</si>
  <si>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</si>
  <si>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</si>
  <si>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</si>
  <si>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</si>
  <si>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</si>
  <si>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</si>
  <si>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</si>
  <si>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</si>
  <si>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</si>
  <si>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</si>
  <si>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</si>
  <si>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</si>
  <si>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</si>
  <si>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</si>
  <si>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</si>
  <si>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</si>
  <si>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</si>
  <si>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</si>
  <si>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</si>
  <si>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</si>
  <si>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</si>
  <si>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</si>
  <si>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</si>
  <si>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</si>
  <si>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</si>
  <si>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</si>
  <si>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</si>
  <si>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</si>
  <si>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</si>
  <si>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</si>
  <si>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</si>
  <si>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</si>
  <si>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</si>
  <si>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</si>
  <si>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</si>
  <si>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</si>
  <si>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</si>
  <si>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</si>
  <si>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</si>
  <si>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</si>
  <si>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</si>
  <si>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</si>
  <si>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</si>
  <si>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</si>
  <si>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</si>
  <si>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</si>
  <si>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</si>
  <si>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</si>
  <si>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</si>
  <si>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</si>
  <si>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</si>
  <si>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</si>
  <si>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</si>
  <si>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</si>
  <si>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</si>
  <si>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</si>
  <si>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</si>
  <si>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</si>
  <si>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</si>
  <si>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</si>
  <si>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</si>
  <si>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</si>
  <si>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</si>
  <si>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</si>
  <si>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</si>
  <si>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</si>
  <si>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</si>
  <si>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</si>
  <si>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</si>
  <si>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</si>
  <si>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</si>
  <si>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</si>
  <si>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</si>
  <si>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</si>
  <si>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</si>
  <si>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</si>
  <si>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</si>
  <si>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</si>
  <si>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</si>
  <si>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</si>
  <si>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</si>
  <si>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</si>
  <si>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</si>
  <si>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</si>
  <si>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</si>
  <si>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</si>
  <si>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</si>
  <si>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</si>
  <si>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</si>
  <si>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</si>
  <si>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</si>
  <si>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</si>
  <si>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</si>
  <si>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</si>
  <si>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</si>
  <si>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</si>
  <si>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</si>
  <si>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</si>
  <si>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</si>
  <si>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</si>
  <si>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</si>
  <si>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</si>
  <si>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</si>
  <si>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</si>
  <si>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</si>
  <si>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</si>
  <si>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</si>
  <si>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</si>
  <si>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</si>
  <si>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</si>
  <si>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</si>
  <si>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</si>
  <si>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</si>
  <si>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</si>
  <si>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</si>
  <si>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</si>
  <si>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</si>
  <si>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</si>
  <si>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</si>
  <si>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</si>
  <si>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</si>
  <si>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</si>
  <si>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</si>
  <si>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</si>
  <si>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</si>
  <si>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</si>
  <si>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</si>
  <si>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</si>
  <si>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</si>
  <si>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</si>
  <si>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</si>
  <si>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</si>
  <si>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</si>
  <si>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</si>
  <si>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</si>
  <si>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</si>
  <si>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</si>
  <si>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</si>
  <si>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</si>
  <si>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</si>
  <si>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</si>
  <si>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</si>
  <si>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</si>
  <si>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</si>
  <si>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</si>
  <si>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</si>
  <si>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</si>
  <si>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</si>
  <si>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</si>
  <si>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</si>
  <si>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</si>
  <si>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</si>
  <si>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</si>
  <si>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</si>
  <si>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</si>
  <si>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</si>
  <si>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</si>
  <si>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</si>
  <si>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</si>
  <si>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</si>
  <si>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</si>
  <si>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</si>
  <si>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</si>
  <si>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</si>
  <si>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</si>
  <si>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</si>
  <si>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</si>
  <si>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</si>
  <si>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</si>
  <si>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</si>
  <si>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</si>
  <si>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</si>
  <si>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</si>
  <si>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</si>
  <si>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</si>
  <si>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</si>
  <si>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</si>
  <si>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</si>
  <si>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</si>
  <si>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</si>
  <si>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</si>
  <si>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</si>
  <si>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</si>
  <si>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</si>
  <si>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</si>
  <si>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</si>
  <si>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</si>
  <si>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</si>
  <si>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</si>
  <si>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</si>
  <si>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</si>
  <si>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</si>
  <si>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</si>
  <si>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</si>
  <si>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</si>
  <si>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</si>
  <si>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</si>
  <si>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</si>
  <si>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</si>
  <si>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</si>
  <si>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</si>
  <si>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</si>
  <si>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</si>
  <si>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</si>
  <si>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</si>
  <si>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</si>
  <si>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</si>
  <si>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</si>
  <si>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</si>
  <si>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</si>
  <si>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</si>
  <si>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</si>
  <si>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</si>
  <si>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</si>
  <si>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</si>
  <si>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</si>
  <si>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</si>
  <si>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</si>
  <si>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</si>
  <si>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</si>
  <si>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</si>
  <si>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</si>
  <si>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</si>
  <si>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</si>
  <si>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</si>
  <si>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</si>
  <si>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</si>
  <si>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</si>
  <si>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</si>
  <si>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</si>
  <si>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</si>
  <si>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</si>
  <si>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</si>
  <si>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</si>
  <si>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</si>
  <si>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</si>
  <si>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</si>
  <si>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</si>
  <si>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</si>
  <si>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</si>
  <si>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</si>
  <si>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</si>
  <si>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</si>
  <si>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</si>
  <si>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</si>
  <si>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</si>
  <si>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</si>
  <si>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</si>
  <si>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</si>
  <si>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</si>
  <si>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</si>
  <si>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</si>
  <si>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</si>
  <si>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</si>
  <si>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</si>
  <si>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</si>
  <si>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</si>
  <si>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</si>
  <si>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</si>
  <si>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</si>
  <si>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</si>
  <si>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</si>
  <si>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</si>
  <si>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</si>
  <si>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</si>
  <si>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</si>
  <si>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</si>
  <si>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</si>
  <si>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</si>
  <si>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</si>
  <si>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</si>
  <si>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</si>
  <si>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</si>
  <si>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</si>
  <si>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</si>
  <si>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</si>
  <si>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</si>
  <si>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</si>
  <si>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</si>
  <si>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</si>
  <si>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</si>
  <si>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</si>
  <si>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</si>
  <si>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</si>
  <si>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</si>
  <si>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</si>
  <si>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</si>
  <si>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</si>
  <si>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</si>
  <si>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</si>
  <si>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</si>
  <si>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</si>
  <si>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</si>
  <si>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</si>
  <si>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</si>
  <si>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</si>
  <si>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</si>
  <si>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</si>
  <si>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</si>
  <si>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</si>
  <si>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</si>
  <si>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</si>
  <si>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</si>
  <si>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</si>
  <si>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</si>
  <si>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</si>
  <si>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</si>
  <si>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</si>
  <si>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</si>
  <si>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</si>
  <si>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</si>
  <si>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</si>
  <si>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</si>
  <si>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</si>
  <si>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</si>
  <si>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</si>
  <si>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</si>
  <si>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</si>
  <si>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</si>
  <si>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</si>
  <si>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</si>
  <si>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</si>
  <si>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</si>
  <si>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</si>
  <si>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</si>
  <si>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</si>
  <si>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</si>
  <si>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</si>
  <si>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</si>
  <si>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</si>
  <si>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</si>
  <si>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</si>
  <si>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</si>
  <si>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</si>
  <si>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</si>
  <si>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</si>
  <si>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</si>
  <si>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</si>
  <si>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</si>
  <si>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</si>
  <si>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</si>
  <si>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</si>
  <si>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</si>
  <si>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</si>
  <si>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</si>
  <si>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</si>
  <si>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</si>
  <si>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</si>
  <si>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</si>
  <si>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</si>
  <si>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</si>
  <si>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</si>
  <si>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</si>
  <si>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</si>
  <si>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</si>
  <si>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</si>
  <si>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</si>
  <si>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</si>
  <si>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</si>
  <si>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</si>
  <si>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</si>
  <si>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</si>
  <si>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</si>
  <si>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</si>
  <si>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</si>
  <si>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</si>
  <si>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</si>
  <si>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</si>
  <si>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</si>
  <si>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</si>
  <si>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</si>
  <si>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</si>
  <si>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</si>
  <si>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</si>
  <si>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</si>
  <si>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</si>
  <si>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</si>
  <si>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</si>
  <si>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</si>
  <si>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</si>
  <si>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</si>
  <si>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</si>
  <si>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</si>
  <si>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</si>
  <si>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</si>
  <si>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</si>
  <si>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</si>
  <si>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</si>
  <si>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</si>
  <si>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</si>
  <si>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</si>
  <si>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</si>
  <si>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</si>
  <si>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</si>
  <si>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</si>
  <si>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</si>
  <si>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</si>
  <si>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</si>
  <si>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</si>
  <si>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</si>
  <si>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</si>
  <si>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</si>
  <si>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</si>
  <si>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</si>
  <si>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</si>
  <si>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</si>
  <si>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</si>
  <si>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</si>
  <si>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</si>
  <si>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</si>
  <si>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</si>
  <si>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</si>
  <si>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</si>
  <si>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</si>
  <si>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</si>
  <si>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</si>
  <si>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</si>
  <si>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</si>
  <si>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</si>
  <si>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</si>
  <si>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</si>
  <si>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</si>
  <si>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</si>
  <si>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</si>
  <si>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</si>
  <si>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</si>
  <si>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</si>
  <si>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</si>
  <si>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</si>
  <si>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</si>
  <si>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</si>
  <si>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</si>
  <si>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</si>
  <si>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</si>
  <si>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</si>
  <si>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</si>
  <si>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</si>
  <si>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</si>
  <si>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</si>
  <si>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</si>
  <si>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</si>
  <si>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</si>
  <si>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</si>
  <si>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</si>
  <si>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</si>
  <si>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</si>
  <si>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</si>
  <si>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</si>
  <si>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</si>
  <si>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</si>
  <si>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</si>
  <si>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</si>
  <si>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</si>
  <si>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</si>
  <si>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</si>
  <si>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</si>
  <si>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</si>
  <si>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</si>
  <si>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</si>
  <si>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</si>
  <si>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</si>
  <si>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</si>
  <si>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</si>
  <si>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</si>
  <si>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</si>
  <si>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</si>
  <si>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</si>
  <si>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</si>
  <si>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</si>
  <si>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</si>
  <si>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</si>
  <si>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</si>
  <si>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</si>
  <si>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</si>
  <si>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</si>
  <si>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</si>
  <si>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</si>
  <si>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</si>
  <si>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</si>
  <si>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</si>
  <si>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</si>
  <si>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</si>
  <si>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</si>
  <si>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</si>
  <si>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</si>
  <si>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</si>
  <si>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</si>
  <si>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</si>
  <si>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</si>
  <si>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</si>
  <si>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</si>
  <si>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</si>
  <si>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</si>
  <si>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</si>
  <si>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</si>
  <si>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</si>
  <si>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</si>
  <si>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</si>
  <si>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</si>
  <si>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</si>
  <si>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</si>
  <si>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</si>
  <si>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</si>
  <si>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</si>
  <si>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</si>
  <si>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</si>
  <si>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</si>
  <si>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</si>
  <si>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</si>
  <si>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</si>
  <si>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</si>
  <si>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</si>
  <si>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</si>
  <si>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</si>
  <si>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</si>
  <si>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</si>
  <si>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</si>
  <si>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</si>
  <si>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</si>
  <si>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</si>
  <si>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</si>
  <si>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</si>
  <si>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</si>
  <si>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</si>
  <si>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</si>
  <si>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</si>
  <si>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</si>
  <si>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</si>
  <si>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</si>
  <si>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</si>
  <si>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</si>
  <si>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</si>
  <si>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</si>
  <si>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</si>
  <si>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</si>
  <si>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</si>
  <si>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</si>
  <si>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</si>
  <si>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</si>
  <si>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</si>
  <si>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</si>
  <si>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</si>
  <si>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</si>
  <si>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</si>
  <si>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</si>
  <si>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</si>
  <si>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</si>
  <si>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</si>
  <si>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</si>
  <si>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</si>
  <si>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</si>
  <si>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</si>
  <si>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</si>
  <si>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</si>
  <si>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</si>
  <si>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</si>
  <si>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</si>
  <si>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</si>
  <si>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</si>
  <si>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</si>
  <si>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</si>
  <si>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</si>
  <si>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</si>
  <si>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</si>
  <si>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</si>
  <si>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</si>
  <si>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</si>
  <si>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</si>
  <si>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</si>
  <si>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</si>
  <si>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</si>
  <si>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</si>
  <si>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</si>
  <si>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</si>
  <si>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</si>
  <si>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</si>
  <si>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</si>
  <si>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</si>
  <si>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</si>
  <si>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</si>
  <si>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</si>
  <si>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</si>
  <si>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</si>
  <si>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</si>
  <si>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</si>
  <si>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</si>
  <si>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</si>
  <si>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</si>
  <si>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</si>
  <si>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</si>
  <si>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</si>
  <si>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</si>
  <si>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</si>
  <si>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</si>
  <si>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</si>
  <si>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</si>
  <si>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</si>
  <si>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</si>
  <si>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</si>
  <si>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</si>
  <si>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</si>
  <si>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</si>
  <si>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</si>
  <si>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</si>
  <si>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</si>
  <si>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</si>
  <si>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</si>
  <si>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</si>
  <si>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</si>
  <si>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</si>
  <si>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</si>
  <si>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</si>
  <si>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</si>
  <si>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</si>
  <si>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</si>
  <si>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</si>
  <si>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</si>
  <si>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</si>
  <si>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</si>
  <si>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</si>
  <si>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</si>
  <si>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</si>
  <si>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</si>
  <si>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</si>
  <si>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</si>
  <si>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</si>
  <si>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</si>
  <si>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</si>
  <si>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</si>
  <si>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</si>
  <si>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</si>
  <si>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</si>
  <si>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</si>
  <si>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</si>
  <si>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</si>
  <si>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</si>
  <si>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</si>
  <si>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</si>
  <si>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</si>
  <si>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</si>
  <si>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</si>
  <si>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</si>
  <si>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</si>
  <si>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</si>
  <si>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</si>
  <si>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</si>
  <si>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</si>
  <si>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</si>
  <si>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</si>
  <si>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</si>
  <si>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</si>
  <si>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</si>
  <si>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</si>
  <si>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</si>
  <si>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</si>
  <si>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</si>
  <si>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</si>
  <si>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</si>
  <si>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</si>
  <si>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</si>
  <si>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</si>
  <si>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</si>
  <si>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</si>
  <si>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</si>
  <si>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</si>
  <si>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</si>
  <si>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</si>
  <si>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</si>
  <si>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</si>
  <si>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</si>
  <si>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</si>
  <si>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</si>
  <si>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</si>
  <si>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</si>
  <si>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</si>
  <si>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</si>
  <si>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</si>
  <si>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</si>
  <si>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</si>
  <si>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</si>
  <si>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</si>
  <si>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</si>
  <si>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</si>
  <si>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</si>
  <si>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</si>
  <si>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</si>
  <si>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</si>
  <si>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</si>
  <si>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</si>
  <si>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</si>
  <si>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</si>
  <si>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</si>
  <si>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</si>
  <si>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</si>
  <si>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</si>
  <si>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</si>
  <si>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</si>
  <si>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</si>
  <si>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</si>
  <si>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</si>
  <si>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</si>
  <si>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</si>
  <si>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</si>
  <si>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</si>
  <si>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</si>
  <si>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</si>
  <si>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</si>
  <si>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</si>
  <si>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</si>
  <si>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</si>
  <si>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</si>
  <si>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</si>
  <si>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</si>
  <si>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</si>
  <si>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</si>
  <si>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</si>
  <si>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</si>
  <si>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</si>
  <si>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</si>
  <si>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</si>
  <si>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</si>
  <si>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</si>
  <si>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</si>
  <si>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</si>
  <si>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</si>
  <si>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</si>
  <si>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</si>
  <si>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</si>
  <si>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</si>
  <si>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</si>
  <si>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</si>
  <si>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</si>
  <si>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</si>
  <si>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</si>
  <si>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</si>
  <si>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</si>
  <si>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</si>
  <si>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</si>
  <si>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</si>
  <si>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</si>
  <si>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</si>
  <si>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</si>
  <si>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</si>
  <si>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</si>
  <si>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</si>
  <si>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</si>
  <si>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</si>
  <si>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</si>
  <si>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</si>
  <si>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</si>
  <si>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</si>
  <si>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</si>
  <si>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</si>
  <si>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</si>
  <si>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</si>
  <si>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</si>
  <si>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</si>
  <si>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</si>
  <si>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</si>
  <si>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</si>
  <si>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</si>
  <si>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</si>
  <si>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</si>
  <si>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</si>
  <si>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</si>
  <si>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</si>
  <si>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</si>
  <si>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</si>
  <si>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</si>
  <si>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</si>
  <si>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</si>
  <si>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</si>
  <si>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</si>
  <si>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</si>
  <si>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</si>
  <si>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</si>
  <si>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</si>
  <si>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</si>
  <si>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</si>
  <si>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</si>
  <si>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</si>
  <si>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</si>
  <si>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</si>
  <si>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</si>
  <si>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</si>
  <si>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</si>
  <si>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</si>
  <si>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</si>
  <si>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</si>
  <si>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</si>
  <si>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</si>
  <si>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</si>
  <si>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</si>
  <si>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</si>
  <si>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</si>
  <si>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</si>
  <si>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</si>
  <si>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</si>
  <si>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</si>
  <si>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</si>
  <si>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</si>
  <si>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</si>
  <si>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</si>
  <si>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</si>
  <si>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</si>
  <si>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</si>
  <si>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</si>
  <si>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</si>
  <si>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</si>
  <si>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</si>
  <si>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</si>
  <si>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</si>
  <si>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</si>
  <si>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</si>
  <si>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</si>
  <si>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</si>
  <si>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</si>
  <si>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</si>
  <si>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</si>
  <si>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</si>
  <si>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</si>
  <si>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</si>
  <si>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</si>
  <si>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</si>
  <si>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</si>
  <si>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</si>
  <si>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</si>
  <si>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</si>
  <si>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</si>
  <si>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</si>
  <si>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</si>
  <si>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</si>
  <si>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</si>
  <si>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</si>
  <si>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</si>
  <si>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</si>
  <si>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</si>
  <si>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</si>
  <si>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</si>
  <si>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</si>
  <si>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</si>
  <si>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</si>
  <si>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</si>
  <si>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</si>
  <si>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</si>
  <si>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</si>
  <si>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</si>
  <si>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</si>
  <si>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</si>
  <si>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</si>
  <si>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</si>
  <si>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</si>
  <si>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</si>
  <si>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</si>
  <si>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</si>
  <si>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</si>
  <si>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</si>
  <si>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</si>
  <si>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</si>
  <si>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</si>
  <si>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</si>
  <si>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</si>
  <si>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</si>
  <si>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</si>
  <si>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</si>
  <si>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</si>
  <si>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</si>
  <si>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</si>
  <si>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</si>
  <si>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</si>
  <si>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</si>
  <si>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</si>
  <si>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</si>
  <si>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</si>
  <si>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</si>
  <si>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</si>
  <si>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</si>
  <si>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</si>
  <si>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</si>
  <si>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</si>
  <si>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</si>
  <si>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</si>
  <si>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</si>
  <si>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</si>
  <si>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</si>
  <si>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</si>
  <si>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</si>
  <si>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</si>
  <si>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</si>
  <si>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</si>
  <si>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</si>
  <si>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</si>
  <si>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</si>
  <si>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</si>
  <si>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</si>
  <si>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</si>
  <si>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</si>
  <si>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</si>
  <si>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</si>
  <si>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</si>
  <si>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</si>
  <si>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</si>
  <si>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</si>
  <si>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</si>
  <si>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</si>
  <si>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</si>
  <si>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</si>
  <si>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</si>
  <si>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</si>
  <si>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</si>
  <si>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</si>
  <si>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</si>
  <si>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</si>
  <si>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</si>
  <si>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</si>
  <si>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</si>
  <si>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</si>
  <si>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</si>
  <si>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</si>
  <si>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</si>
  <si>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</si>
  <si>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</si>
  <si>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</si>
  <si>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</si>
  <si>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</si>
  <si>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</si>
  <si>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</si>
  <si>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20/07/2019</t>
  </si>
  <si>
    <t>Cut-off Date: 30/06/2019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</si>
</sst>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43646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12092.849025999998</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0.27293147642105242</v>
      </c>
      <c r="E45" s="60"/>
      <c r="F45" s="124">
        <v>0.0558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12092.849025999998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12092.849025999998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17.11773468</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3.930496</v>
      </c>
      <c r="D70" s="165" t="s">
        <v>1337</v>
      </c>
      <c r="E70" s="21"/>
      <c r="F70" s="153">
        <f>IF($C$77=0,"",IF(C70="","",C70/$C$77))</f>
        <v>0.00032502646747671821</v>
      </c>
      <c r="G70" s="152" t="str">
        <f>IF($D$77=0,"",IF(D70="[Mark as ND1 if not relevant]","",IF(D70="ND2","ND2",IF(D70="","",D70/$D$77))))</f>
        <v/>
      </c>
      <c r="H70" s="23"/>
      <c r="L70" s="23"/>
      <c r="M70" s="23"/>
    </row>
    <row r="71">
      <c r="A71" s="25" t="s">
        <v>115</v>
      </c>
      <c r="B71" s="121" t="s">
        <v>1493</v>
      </c>
      <c r="C71" s="129">
        <v>6.083848</v>
      </c>
      <c r="D71" s="165" t="s">
        <v>1337</v>
      </c>
      <c r="E71" s="21"/>
      <c r="F71" s="153">
        <f>IF($C$77=0,"",IF(C71="","",C71/$C$77))</f>
        <v>0.00050309467917161016</v>
      </c>
      <c r="G71" s="153" t="str">
        <f>IF($D$77=0,"",IF(D71="[Mark as ND1 if not relevant]","",IF(D71="ND2","ND2",IF(D71="","",D71/$D$77))))</f>
        <v/>
      </c>
      <c r="H71" s="23"/>
      <c r="L71" s="23"/>
      <c r="M71" s="23"/>
    </row>
    <row r="72">
      <c r="A72" s="25" t="s">
        <v>116</v>
      </c>
      <c r="B72" s="120" t="s">
        <v>1494</v>
      </c>
      <c r="C72" s="129">
        <v>17.989476</v>
      </c>
      <c r="D72" s="165" t="s">
        <v>1337</v>
      </c>
      <c r="E72" s="21"/>
      <c r="F72" s="153">
        <f>IF($C$77=0,"",IF(C72="","",C72/$C$77))</f>
        <v>0.0014876127175901472</v>
      </c>
      <c r="G72" s="153" t="str">
        <f>IF($D$77=0,"",IF(D72="[Mark as ND1 if not relevant]","",IF(D72="ND2","ND2",IF(D72="","",D72/$D$77))))</f>
        <v/>
      </c>
      <c r="H72" s="23"/>
      <c r="L72" s="23"/>
      <c r="M72" s="23"/>
    </row>
    <row r="73">
      <c r="A73" s="25" t="s">
        <v>117</v>
      </c>
      <c r="B73" s="120" t="s">
        <v>1495</v>
      </c>
      <c r="C73" s="129">
        <v>20.977803</v>
      </c>
      <c r="D73" s="165" t="s">
        <v>1337</v>
      </c>
      <c r="E73" s="21"/>
      <c r="F73" s="153">
        <f>IF($C$77=0,"",IF(C73="","",C73/$C$77))</f>
        <v>0.0017347279337041692</v>
      </c>
      <c r="G73" s="153" t="str">
        <f>IF($D$77=0,"",IF(D73="[Mark as ND1 if not relevant]","",IF(D73="ND2","ND2",IF(D73="","",D73/$D$77))))</f>
        <v/>
      </c>
      <c r="H73" s="23"/>
      <c r="L73" s="23"/>
      <c r="M73" s="23"/>
    </row>
    <row r="74">
      <c r="A74" s="25" t="s">
        <v>118</v>
      </c>
      <c r="B74" s="120" t="s">
        <v>1496</v>
      </c>
      <c r="C74" s="129">
        <v>26.33201</v>
      </c>
      <c r="D74" s="165" t="s">
        <v>1337</v>
      </c>
      <c r="E74" s="21"/>
      <c r="F74" s="153">
        <f>IF($C$77=0,"",IF(C74="","",C74/$C$77))</f>
        <v>0.0021774860454918717</v>
      </c>
      <c r="G74" s="153" t="str">
        <f>IF($D$77=0,"",IF(D74="[Mark as ND1 if not relevant]","",IF(D74="ND2","ND2",IF(D74="","",D74/$D$77))))</f>
        <v/>
      </c>
      <c r="H74" s="23"/>
      <c r="L74" s="23"/>
      <c r="M74" s="23"/>
    </row>
    <row r="75">
      <c r="A75" s="25" t="s">
        <v>119</v>
      </c>
      <c r="B75" s="120" t="s">
        <v>1497</v>
      </c>
      <c r="C75" s="129">
        <v>332.123509</v>
      </c>
      <c r="D75" s="165" t="s">
        <v>1337</v>
      </c>
      <c r="E75" s="21"/>
      <c r="F75" s="153">
        <f>IF($C$77=0,"",IF(C75="","",C75/$C$77))</f>
        <v>0.02746445509580522</v>
      </c>
      <c r="G75" s="153" t="str">
        <f>IF($D$77=0,"",IF(D75="[Mark as ND1 if not relevant]","",IF(D75="ND2","ND2",IF(D75="","",D75/$D$77))))</f>
        <v/>
      </c>
      <c r="H75" s="23"/>
      <c r="L75" s="23"/>
      <c r="M75" s="23"/>
    </row>
    <row r="76">
      <c r="A76" s="25" t="s">
        <v>120</v>
      </c>
      <c r="B76" s="120" t="s">
        <v>1498</v>
      </c>
      <c r="C76" s="129">
        <v>11685.411882</v>
      </c>
      <c r="D76" s="165" t="s">
        <v>1337</v>
      </c>
      <c r="E76" s="21"/>
      <c r="F76" s="152">
        <f>IF($C$77=0,"",IF(C76="","",C76/$C$77))</f>
        <v>0.96630759706076019</v>
      </c>
      <c r="G76" s="153" t="str">
        <f>IF($D$77=0,"",IF(D76="[Mark as ND1 if not relevant]","",IF(D76="ND2","ND2",IF(D76="","",D76/$D$77))))</f>
        <v/>
      </c>
      <c r="H76" s="23"/>
      <c r="L76" s="23"/>
      <c r="M76" s="23"/>
    </row>
    <row r="77">
      <c r="A77" s="25" t="s">
        <v>121</v>
      </c>
      <c r="B77" s="57" t="s">
        <v>100</v>
      </c>
      <c r="C77" s="131">
        <f>SUM(C70:C76)</f>
        <v>12092.849024000001</v>
      </c>
      <c r="D77" s="131">
        <f>SUM(D70:D76)</f>
        <v>0</v>
      </c>
      <c r="E77" s="42"/>
      <c r="F77" s="154">
        <f>SUM(F70:F76)</f>
        <v>0.99999999999999989</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1.228256</v>
      </c>
      <c r="D79" s="165" t="s">
        <v>1337</v>
      </c>
      <c r="E79" s="42"/>
      <c r="F79" s="153">
        <f>IF($C$77=0,"",IF(C79="","",C79/$C$77))</f>
        <v>0.00010156878644249582</v>
      </c>
      <c r="G79" s="153" t="str">
        <f>IF($D$77=0,"",IF(D79="[Mark as ND1 if not relevant]","",IF(D79="ND2","ND2",IF(D79="","",D79/$D$77))))</f>
        <v/>
      </c>
      <c r="H79" s="23"/>
      <c r="L79" s="23"/>
      <c r="M79" s="23"/>
    </row>
    <row r="80" outlineLevel="1">
      <c r="A80" s="25" t="s">
        <v>126</v>
      </c>
      <c r="B80" s="58" t="s">
        <v>127</v>
      </c>
      <c r="C80" s="131">
        <v>2.70224</v>
      </c>
      <c r="D80" s="165" t="s">
        <v>1337</v>
      </c>
      <c r="E80" s="42"/>
      <c r="F80" s="153">
        <f>IF($C$77=0,"",IF(C80="","",C80/$C$77))</f>
        <v>0.00022345768103422244</v>
      </c>
      <c r="G80" s="153" t="str">
        <f>IF($D$77=0,"",IF(D80="[Mark as ND1 if not relevant]","",IF(D80="ND2","ND2",IF(D80="","",D80/$D$77))))</f>
        <v/>
      </c>
      <c r="H80" s="23"/>
      <c r="L80" s="23"/>
      <c r="M80" s="23"/>
    </row>
    <row r="81" outlineLevel="1">
      <c r="A81" s="25" t="s">
        <v>128</v>
      </c>
      <c r="B81" s="58" t="s">
        <v>129</v>
      </c>
      <c r="C81" s="131">
        <v>1.975197</v>
      </c>
      <c r="D81" s="165" t="s">
        <v>1337</v>
      </c>
      <c r="E81" s="42"/>
      <c r="F81" s="153">
        <f>IF($C$77=0,"",IF(C81="","",C81/$C$77))</f>
        <v>0.00016333595136100161</v>
      </c>
      <c r="G81" s="153" t="str">
        <f>IF($D$77=0,"",IF(D81="[Mark as ND1 if not relevant]","",IF(D81="ND2","ND2",IF(D81="","",D81/$D$77))))</f>
        <v/>
      </c>
      <c r="H81" s="23"/>
      <c r="L81" s="23"/>
      <c r="M81" s="23"/>
    </row>
    <row r="82" outlineLevel="1">
      <c r="A82" s="25" t="s">
        <v>130</v>
      </c>
      <c r="B82" s="58" t="s">
        <v>131</v>
      </c>
      <c r="C82" s="131">
        <v>4.10865</v>
      </c>
      <c r="D82" s="165" t="s">
        <v>1337</v>
      </c>
      <c r="E82" s="42"/>
      <c r="F82" s="153">
        <f>IF($C$77=0,"",IF(C82="","",C82/$C$77))</f>
        <v>0.00033975864511710948</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5.9649</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12092.849</v>
      </c>
      <c r="D112" s="129">
        <v>12092.849</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12092.849</v>
      </c>
      <c r="D129" s="129">
        <f>SUM(D112:D128)</f>
        <v>12092.849</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12092.84902651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12092.84902651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65053</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0.000822</v>
      </c>
      <c r="D36" s="176" t="str">
        <f>IF(C36="","","ND2")</f>
        <v>ND2</v>
      </c>
      <c r="E36" s="156"/>
      <c r="F36" s="122">
        <f>IF(C36=0,"",C36)</f>
        <v>0.000822</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0.02232803</v>
      </c>
      <c r="D99" s="176" t="str">
        <f>IF(C99="","","ND2")</f>
        <v>ND2</v>
      </c>
      <c r="E99" s="122"/>
      <c r="F99" s="122">
        <f>IF(C99="","",C99)</f>
        <v>0.02232803</v>
      </c>
      <c r="G99" s="93"/>
    </row>
    <row r="100">
      <c r="A100" s="93" t="s">
        <v>606</v>
      </c>
      <c r="B100" s="111" t="s">
        <v>1728</v>
      </c>
      <c r="C100" s="122">
        <v>0.02792115</v>
      </c>
      <c r="D100" s="176" t="str">
        <f>IF(C100="","","ND2")</f>
        <v>ND2</v>
      </c>
      <c r="E100" s="122"/>
      <c r="F100" s="122">
        <f>IF(C100="","",C100)</f>
        <v>0.02792115</v>
      </c>
      <c r="G100" s="93"/>
    </row>
    <row r="101">
      <c r="A101" s="93" t="s">
        <v>607</v>
      </c>
      <c r="B101" s="111" t="s">
        <v>1729</v>
      </c>
      <c r="C101" s="122">
        <v>0.02405011</v>
      </c>
      <c r="D101" s="176" t="str">
        <f>IF(C101="","","ND2")</f>
        <v>ND2</v>
      </c>
      <c r="E101" s="122"/>
      <c r="F101" s="122">
        <f>IF(C101="","",C101)</f>
        <v>0.02405011</v>
      </c>
      <c r="G101" s="93"/>
    </row>
    <row r="102">
      <c r="A102" s="93" t="s">
        <v>608</v>
      </c>
      <c r="B102" s="111" t="s">
        <v>1730</v>
      </c>
      <c r="C102" s="122">
        <v>0.05475489</v>
      </c>
      <c r="D102" s="176" t="str">
        <f>IF(C102="","","ND2")</f>
        <v>ND2</v>
      </c>
      <c r="E102" s="122"/>
      <c r="F102" s="122">
        <f>IF(C102="","",C102)</f>
        <v>0.05475489</v>
      </c>
      <c r="G102" s="93"/>
    </row>
    <row r="103">
      <c r="A103" s="93" t="s">
        <v>609</v>
      </c>
      <c r="B103" s="111" t="s">
        <v>1731</v>
      </c>
      <c r="C103" s="122">
        <v>0.10968161</v>
      </c>
      <c r="D103" s="176" t="str">
        <f>IF(C103="","","ND2")</f>
        <v>ND2</v>
      </c>
      <c r="E103" s="122"/>
      <c r="F103" s="122">
        <f>IF(C103="","",C103)</f>
        <v>0.10968161</v>
      </c>
      <c r="G103" s="93"/>
    </row>
    <row r="104">
      <c r="A104" s="93" t="s">
        <v>610</v>
      </c>
      <c r="B104" s="111" t="s">
        <v>1732</v>
      </c>
      <c r="C104" s="122">
        <v>0.22954976</v>
      </c>
      <c r="D104" s="176" t="str">
        <f>IF(C104="","","ND2")</f>
        <v>ND2</v>
      </c>
      <c r="E104" s="122"/>
      <c r="F104" s="122">
        <f>IF(C104="","",C104)</f>
        <v>0.22954976</v>
      </c>
      <c r="G104" s="93"/>
    </row>
    <row r="105">
      <c r="A105" s="93" t="s">
        <v>611</v>
      </c>
      <c r="B105" s="111" t="s">
        <v>1733</v>
      </c>
      <c r="C105" s="122">
        <v>0.23527249</v>
      </c>
      <c r="D105" s="176" t="str">
        <f>IF(C105="","","ND2")</f>
        <v>ND2</v>
      </c>
      <c r="E105" s="122"/>
      <c r="F105" s="122">
        <f>IF(C105="","",C105)</f>
        <v>0.23527249</v>
      </c>
      <c r="G105" s="93"/>
    </row>
    <row r="106">
      <c r="A106" s="93" t="s">
        <v>612</v>
      </c>
      <c r="B106" s="111" t="s">
        <v>1734</v>
      </c>
      <c r="C106" s="122">
        <v>0.0136499</v>
      </c>
      <c r="D106" s="176" t="str">
        <f>IF(C106="","","ND2")</f>
        <v>ND2</v>
      </c>
      <c r="E106" s="122"/>
      <c r="F106" s="122">
        <f>IF(C106="","",C106)</f>
        <v>0.0136499</v>
      </c>
      <c r="G106" s="93"/>
    </row>
    <row r="107">
      <c r="A107" s="93" t="s">
        <v>613</v>
      </c>
      <c r="B107" s="111" t="s">
        <v>1735</v>
      </c>
      <c r="C107" s="122">
        <v>0.12182954</v>
      </c>
      <c r="D107" s="176" t="str">
        <f>IF(C107="","","ND2")</f>
        <v>ND2</v>
      </c>
      <c r="E107" s="122"/>
      <c r="F107" s="122">
        <f>IF(C107="","",C107)</f>
        <v>0.12182954</v>
      </c>
      <c r="G107" s="93"/>
    </row>
    <row r="108">
      <c r="A108" s="93" t="s">
        <v>614</v>
      </c>
      <c r="B108" s="111" t="s">
        <v>1736</v>
      </c>
      <c r="C108" s="122">
        <v>0.09231423</v>
      </c>
      <c r="D108" s="176" t="str">
        <f>IF(C108="","","ND2")</f>
        <v>ND2</v>
      </c>
      <c r="E108" s="122"/>
      <c r="F108" s="122">
        <f>IF(C108="","",C108)</f>
        <v>0.09231423</v>
      </c>
      <c r="G108" s="93"/>
    </row>
    <row r="109">
      <c r="A109" s="93" t="s">
        <v>615</v>
      </c>
      <c r="B109" s="111" t="s">
        <v>1737</v>
      </c>
      <c r="C109" s="122">
        <v>0.02958916</v>
      </c>
      <c r="D109" s="176" t="str">
        <f>IF(C109="","","ND2")</f>
        <v>ND2</v>
      </c>
      <c r="E109" s="122"/>
      <c r="F109" s="122">
        <f>IF(C109="","",C109)</f>
        <v>0.02958916</v>
      </c>
      <c r="G109" s="93"/>
    </row>
    <row r="110">
      <c r="A110" s="93" t="s">
        <v>616</v>
      </c>
      <c r="B110" s="111" t="s">
        <v>1738</v>
      </c>
      <c r="C110" s="122">
        <v>0.03905912</v>
      </c>
      <c r="D110" s="176" t="str">
        <f>IF(C110="","","ND2")</f>
        <v>ND2</v>
      </c>
      <c r="E110" s="122"/>
      <c r="F110" s="122">
        <f>IF(C110="","",C110)</f>
        <v>0.03905912</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0.93548083</v>
      </c>
      <c r="D150" s="176" t="str">
        <f>IF(C150="","","ND2")</f>
        <v>ND2</v>
      </c>
      <c r="E150" s="123"/>
      <c r="F150" s="122">
        <f>IF(C150="","",C150)</f>
        <v>0.93548083</v>
      </c>
    </row>
    <row r="151">
      <c r="A151" s="93" t="s">
        <v>639</v>
      </c>
      <c r="B151" s="93" t="s">
        <v>1741</v>
      </c>
      <c r="C151" s="122">
        <v>0.06451917</v>
      </c>
      <c r="D151" s="176" t="str">
        <f>IF(C151="","","ND2")</f>
        <v>ND2</v>
      </c>
      <c r="E151" s="123"/>
      <c r="F151" s="122">
        <f>IF(C151="","",C151)</f>
        <v>0.06451917</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0.86230425</v>
      </c>
      <c r="D160" s="176" t="str">
        <f>IF(C160="","","ND2")</f>
        <v>ND2</v>
      </c>
      <c r="E160" s="123"/>
      <c r="F160" s="122">
        <f>IF(C160="","",C160)</f>
        <v>0.86230425</v>
      </c>
    </row>
    <row r="161">
      <c r="A161" s="93" t="s">
        <v>651</v>
      </c>
      <c r="B161" s="93" t="s">
        <v>652</v>
      </c>
      <c r="C161" s="122">
        <v>0.13768679</v>
      </c>
      <c r="D161" s="176" t="str">
        <f>IF(C161="","","ND2")</f>
        <v>ND2</v>
      </c>
      <c r="E161" s="123"/>
      <c r="F161" s="122">
        <f>IF(C161="","",C161)</f>
        <v>0.13768679</v>
      </c>
    </row>
    <row r="162">
      <c r="A162" s="93" t="s">
        <v>653</v>
      </c>
      <c r="B162" s="93" t="s">
        <v>98</v>
      </c>
      <c r="C162" s="122">
        <v>8.96E-06</v>
      </c>
      <c r="D162" s="176" t="str">
        <f>IF(C162="","","ND2")</f>
        <v>ND2</v>
      </c>
      <c r="E162" s="123"/>
      <c r="F162" s="122">
        <f>IF(C162="","",C162)</f>
        <v>8.96E-06</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0.01945018</v>
      </c>
      <c r="D170" s="176" t="str">
        <f>IF(C170="","","ND2")</f>
        <v>ND2</v>
      </c>
      <c r="E170" s="123"/>
      <c r="F170" s="122">
        <f>IF(C170="","",C170)</f>
        <v>0.01945018</v>
      </c>
    </row>
    <row r="171">
      <c r="A171" s="93" t="s">
        <v>663</v>
      </c>
      <c r="B171" s="112" t="s">
        <v>1744</v>
      </c>
      <c r="C171" s="122">
        <v>0.03127874</v>
      </c>
      <c r="D171" s="176" t="str">
        <f>IF(C171="","","ND2")</f>
        <v>ND2</v>
      </c>
      <c r="E171" s="123"/>
      <c r="F171" s="122">
        <f>IF(C171="","",C171)</f>
        <v>0.03127874</v>
      </c>
    </row>
    <row r="172">
      <c r="A172" s="93" t="s">
        <v>665</v>
      </c>
      <c r="B172" s="112" t="s">
        <v>1745</v>
      </c>
      <c r="C172" s="122">
        <v>0.03284056</v>
      </c>
      <c r="D172" s="176" t="str">
        <f>IF(C172="","","ND2")</f>
        <v>ND2</v>
      </c>
      <c r="E172" s="122"/>
      <c r="F172" s="122">
        <f>IF(C172="","",C172)</f>
        <v>0.03284056</v>
      </c>
    </row>
    <row r="173">
      <c r="A173" s="93" t="s">
        <v>667</v>
      </c>
      <c r="B173" s="112" t="s">
        <v>1746</v>
      </c>
      <c r="C173" s="122">
        <v>0.15642574</v>
      </c>
      <c r="D173" s="176" t="str">
        <f>IF(C173="","","ND2")</f>
        <v>ND2</v>
      </c>
      <c r="E173" s="122"/>
      <c r="F173" s="122">
        <f>IF(C173="","",C173)</f>
        <v>0.15642574</v>
      </c>
    </row>
    <row r="174">
      <c r="A174" s="93" t="s">
        <v>669</v>
      </c>
      <c r="B174" s="112" t="s">
        <v>1747</v>
      </c>
      <c r="C174" s="122">
        <v>0.76000477</v>
      </c>
      <c r="D174" s="176" t="str">
        <f>IF(C174="","","ND2")</f>
        <v>ND2</v>
      </c>
      <c r="E174" s="122"/>
      <c r="F174" s="122">
        <f>IF(C174="","",C174)</f>
        <v>0.76000477</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9.22E-05</v>
      </c>
      <c r="D180" s="176" t="str">
        <f>IF(C180="","","ND2")</f>
        <v>ND2</v>
      </c>
      <c r="E180" s="123"/>
      <c r="F180" s="122">
        <f>IF(C180="","",C180)</f>
        <v>9.22E-05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96.1306323453051</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18.35712295</v>
      </c>
      <c r="D190" s="176">
        <v>1316</v>
      </c>
      <c r="E190" s="117"/>
      <c r="F190" s="153">
        <f>IF($C$214=0,"",IF(C190="[for completion]","",IF(C190="","",C190/$C$214)))</f>
        <v>0.0015180147300075794</v>
      </c>
      <c r="G190" s="153">
        <f>IF($D$214=0,"",IF(D190="[for completion]","",IF(D190="","",D190/$D$214)))</f>
        <v>0.01046138191993386</v>
      </c>
    </row>
    <row r="191">
      <c r="A191" s="93" t="s">
        <v>690</v>
      </c>
      <c r="B191" s="111" t="s">
        <v>1749</v>
      </c>
      <c r="C191" s="165">
        <v>110.16588421</v>
      </c>
      <c r="D191" s="176">
        <v>3507</v>
      </c>
      <c r="E191" s="117"/>
      <c r="F191" s="153">
        <f>IF($C$214=0,"",IF(C191="[for completion]","",IF(C191="","",C191/$C$214)))</f>
        <v>0.0091100024459491568</v>
      </c>
      <c r="G191" s="153">
        <f>IF($D$214=0,"",IF(D191="[for completion]","",IF(D191="","",D191/$D$214)))</f>
        <v>0.027878469903653533</v>
      </c>
    </row>
    <row r="192">
      <c r="A192" s="93" t="s">
        <v>691</v>
      </c>
      <c r="B192" s="111" t="s">
        <v>1750</v>
      </c>
      <c r="C192" s="165">
        <v>238.00685937</v>
      </c>
      <c r="D192" s="176">
        <v>5405</v>
      </c>
      <c r="E192" s="117"/>
      <c r="F192" s="153">
        <f>IF($C$214=0,"",IF(C192="[for completion]","",IF(C192="","",C192/$C$214)))</f>
        <v>0.019681620009332806</v>
      </c>
      <c r="G192" s="153">
        <f>IF($D$214=0,"",IF(D192="[for completion]","",IF(D192="","",D192/$D$214)))</f>
        <v>0.042966390028299786</v>
      </c>
    </row>
    <row r="193">
      <c r="A193" s="93" t="s">
        <v>692</v>
      </c>
      <c r="B193" s="111" t="s">
        <v>1751</v>
      </c>
      <c r="C193" s="165">
        <v>456.42544259</v>
      </c>
      <c r="D193" s="176">
        <v>8084</v>
      </c>
      <c r="E193" s="117"/>
      <c r="F193" s="153">
        <f>IF($C$214=0,"",IF(C193="[for completion]","",IF(C193="","",C193/$C$214)))</f>
        <v>0.037743416922631043</v>
      </c>
      <c r="G193" s="153">
        <f>IF($D$214=0,"",IF(D193="[for completion]","",IF(D193="","",D193/$D$214)))</f>
        <v>0.064262774651022286</v>
      </c>
    </row>
    <row r="194">
      <c r="A194" s="93" t="s">
        <v>693</v>
      </c>
      <c r="B194" s="111" t="s">
        <v>1752</v>
      </c>
      <c r="C194" s="165">
        <v>1832.7491994</v>
      </c>
      <c r="D194" s="176">
        <v>26125</v>
      </c>
      <c r="E194" s="117"/>
      <c r="F194" s="153">
        <f>IF($C$214=0,"",IF(C194="[for completion]","",IF(C194="","",C194/$C$214)))</f>
        <v>0.15155644425744821</v>
      </c>
      <c r="G194" s="153">
        <f>IF($D$214=0,"",IF(D194="[for completion]","",IF(D194="","",D194/$D$214)))</f>
        <v>0.20767750961874781</v>
      </c>
    </row>
    <row r="195">
      <c r="A195" s="93" t="s">
        <v>694</v>
      </c>
      <c r="B195" s="111" t="s">
        <v>1753</v>
      </c>
      <c r="C195" s="165">
        <v>2473.12285661</v>
      </c>
      <c r="D195" s="176">
        <v>28671</v>
      </c>
      <c r="E195" s="117"/>
      <c r="F195" s="153">
        <f>IF($C$214=0,"",IF(C195="[for completion]","",IF(C195="","",C195/$C$214)))</f>
        <v>0.20451118269883364</v>
      </c>
      <c r="G195" s="153">
        <f>IF($D$214=0,"",IF(D195="[for completion]","",IF(D195="","",D195/$D$214)))</f>
        <v>0.22791662691977488</v>
      </c>
    </row>
    <row r="196">
      <c r="A196" s="93" t="s">
        <v>695</v>
      </c>
      <c r="B196" s="111" t="s">
        <v>1754</v>
      </c>
      <c r="C196" s="165">
        <v>2236.93428747</v>
      </c>
      <c r="D196" s="176">
        <v>21530</v>
      </c>
      <c r="E196" s="117"/>
      <c r="F196" s="153">
        <f>IF($C$214=0,"",IF(C196="[for completion]","",IF(C196="","",C196/$C$214)))</f>
        <v>0.18497992347098535</v>
      </c>
      <c r="G196" s="153">
        <f>IF($D$214=0,"",IF(D196="[for completion]","",IF(D196="","",D196/$D$214)))</f>
        <v>0.17115011606092403</v>
      </c>
    </row>
    <row r="197">
      <c r="A197" s="93" t="s">
        <v>696</v>
      </c>
      <c r="B197" s="111" t="s">
        <v>1755</v>
      </c>
      <c r="C197" s="165">
        <v>1563.97781803</v>
      </c>
      <c r="D197" s="176">
        <v>12929</v>
      </c>
      <c r="E197" s="117"/>
      <c r="F197" s="153">
        <f>IF($C$214=0,"",IF(C197="[for completion]","",IF(C197="","",C197/$C$214)))</f>
        <v>0.12933079827602578</v>
      </c>
      <c r="G197" s="153">
        <f>IF($D$214=0,"",IF(D197="[for completion]","",IF(D197="","",D197/$D$214)))</f>
        <v>0.10277751279849916</v>
      </c>
    </row>
    <row r="198">
      <c r="A198" s="93" t="s">
        <v>697</v>
      </c>
      <c r="B198" s="111" t="s">
        <v>1756</v>
      </c>
      <c r="C198" s="165">
        <v>943.06550957</v>
      </c>
      <c r="D198" s="176">
        <v>6756</v>
      </c>
      <c r="E198" s="117"/>
      <c r="F198" s="153">
        <f>IF($C$214=0,"",IF(C198="[for completion]","",IF(C198="","",C198/$C$214)))</f>
        <v>0.077985386859838177</v>
      </c>
      <c r="G198" s="153">
        <f>IF($D$214=0,"",IF(D198="[for completion]","",IF(D198="","",D198/$D$214)))</f>
        <v>0.053706000190785079</v>
      </c>
    </row>
    <row r="199">
      <c r="A199" s="93" t="s">
        <v>698</v>
      </c>
      <c r="B199" s="111" t="s">
        <v>1757</v>
      </c>
      <c r="C199" s="165">
        <v>641.10559066</v>
      </c>
      <c r="D199" s="176">
        <v>4003</v>
      </c>
      <c r="E199" s="111"/>
      <c r="F199" s="153">
        <f>IF($C$214=0,"",IF(C199="[for completion]","",IF(C199="","",C199/$C$214)))</f>
        <v>0.05301526457946884</v>
      </c>
      <c r="G199" s="153">
        <f>IF($D$214=0,"",IF(D199="[for completion]","",IF(D199="","",D199/$D$214)))</f>
        <v>0.03182136156952526</v>
      </c>
    </row>
    <row r="200">
      <c r="A200" s="93" t="s">
        <v>699</v>
      </c>
      <c r="B200" s="111" t="s">
        <v>1758</v>
      </c>
      <c r="C200" s="165">
        <v>430.7760409</v>
      </c>
      <c r="D200" s="176">
        <v>2450</v>
      </c>
      <c r="E200" s="111"/>
      <c r="F200" s="153">
        <f>IF($C$214=0,"",IF(C200="[for completion]","",IF(C200="","",C200/$C$214)))</f>
        <v>0.035622378147254684</v>
      </c>
      <c r="G200" s="153">
        <f>IF($D$214=0,"",IF(D200="[for completion]","",IF(D200="","",D200/$D$214)))</f>
        <v>0.019475976978600273</v>
      </c>
    </row>
    <row r="201">
      <c r="A201" s="93" t="s">
        <v>700</v>
      </c>
      <c r="B201" s="111" t="s">
        <v>1759</v>
      </c>
      <c r="C201" s="165">
        <v>303.22419722</v>
      </c>
      <c r="D201" s="176">
        <v>1586</v>
      </c>
      <c r="E201" s="111"/>
      <c r="F201" s="153">
        <f>IF($C$214=0,"",IF(C201="[for completion]","",IF(C201="","",C201/$C$214)))</f>
        <v>0.025074669877650044</v>
      </c>
      <c r="G201" s="153">
        <f>IF($D$214=0,"",IF(D201="[for completion]","",IF(D201="","",D201/$D$214)))</f>
        <v>0.012607714076759197</v>
      </c>
    </row>
    <row r="202">
      <c r="A202" s="93" t="s">
        <v>701</v>
      </c>
      <c r="B202" s="111" t="s">
        <v>1760</v>
      </c>
      <c r="C202" s="165">
        <v>216.99575649</v>
      </c>
      <c r="D202" s="176">
        <v>1020</v>
      </c>
      <c r="E202" s="111"/>
      <c r="F202" s="153">
        <f>IF($C$214=0,"",IF(C202="[for completion]","",IF(C202="","",C202/$C$214)))</f>
        <v>0.017944138392392135</v>
      </c>
      <c r="G202" s="153">
        <f>IF($D$214=0,"",IF(D202="[for completion]","",IF(D202="","",D202/$D$214)))</f>
        <v>0.0081083659257846028</v>
      </c>
    </row>
    <row r="203">
      <c r="A203" s="93" t="s">
        <v>702</v>
      </c>
      <c r="B203" s="111" t="s">
        <v>1761</v>
      </c>
      <c r="C203" s="165">
        <v>166.63232614</v>
      </c>
      <c r="D203" s="176">
        <v>734</v>
      </c>
      <c r="E203" s="111"/>
      <c r="F203" s="153">
        <f>IF($C$214=0,"",IF(C203="[for completion]","",IF(C203="","",C203/$C$214)))</f>
        <v>0.013779410110446909</v>
      </c>
      <c r="G203" s="153">
        <f>IF($D$214=0,"",IF(D203="[for completion]","",IF(D203="","",D203/$D$214)))</f>
        <v>0.00583484371522147</v>
      </c>
    </row>
    <row r="204">
      <c r="A204" s="93" t="s">
        <v>703</v>
      </c>
      <c r="B204" s="111" t="s">
        <v>1762</v>
      </c>
      <c r="C204" s="165">
        <v>128.61409784</v>
      </c>
      <c r="D204" s="176">
        <v>510</v>
      </c>
      <c r="E204" s="111"/>
      <c r="F204" s="153">
        <f>IF($C$214=0,"",IF(C204="[for completion]","",IF(C204="","",C204/$C$214)))</f>
        <v>0.010635549783020655</v>
      </c>
      <c r="G204" s="153">
        <f>IF($D$214=0,"",IF(D204="[for completion]","",IF(D204="","",D204/$D$214)))</f>
        <v>0.0040541829628923014</v>
      </c>
    </row>
    <row r="205">
      <c r="A205" s="93" t="s">
        <v>704</v>
      </c>
      <c r="B205" s="111" t="s">
        <v>1763</v>
      </c>
      <c r="C205" s="165">
        <v>95.7772731</v>
      </c>
      <c r="D205" s="176">
        <v>386</v>
      </c>
      <c r="F205" s="153">
        <f>IF($C$214=0,"",IF(C205="[for completion]","",IF(C205="","",C205/$C$214)))</f>
        <v>0.0079201578461813756</v>
      </c>
      <c r="G205" s="153">
        <f>IF($D$214=0,"",IF(D205="[for completion]","",IF(D205="","",D205/$D$214)))</f>
        <v>0.0030684600464243694</v>
      </c>
    </row>
    <row r="206">
      <c r="A206" s="93" t="s">
        <v>705</v>
      </c>
      <c r="B206" s="111" t="s">
        <v>1764</v>
      </c>
      <c r="C206" s="165">
        <v>65.21251692</v>
      </c>
      <c r="D206" s="176">
        <v>239</v>
      </c>
      <c r="E206" s="106"/>
      <c r="F206" s="153">
        <f>IF($C$214=0,"",IF(C206="[for completion]","",IF(C206="","",C206/$C$214)))</f>
        <v>0.0053926512087466572</v>
      </c>
      <c r="G206" s="153">
        <f>IF($D$214=0,"",IF(D206="[for completion]","",IF(D206="","",D206/$D$214)))</f>
        <v>0.0018999014277083532</v>
      </c>
    </row>
    <row r="207">
      <c r="A207" s="93" t="s">
        <v>706</v>
      </c>
      <c r="B207" s="111" t="s">
        <v>1765</v>
      </c>
      <c r="C207" s="165">
        <v>62.91590331</v>
      </c>
      <c r="D207" s="176">
        <v>214</v>
      </c>
      <c r="E207" s="106"/>
      <c r="F207" s="153">
        <f>IF($C$214=0,"",IF(C207="[for completion]","",IF(C207="","",C207/$C$214)))</f>
        <v>0.0052027361932721929</v>
      </c>
      <c r="G207" s="153">
        <f>IF($D$214=0,"",IF(D207="[for completion]","",IF(D207="","",D207/$D$214)))</f>
        <v>0.0017011669687430444</v>
      </c>
    </row>
    <row r="208">
      <c r="A208" s="93" t="s">
        <v>707</v>
      </c>
      <c r="B208" s="111" t="s">
        <v>1766</v>
      </c>
      <c r="C208" s="165">
        <v>37.04485484</v>
      </c>
      <c r="D208" s="176">
        <v>124</v>
      </c>
      <c r="E208" s="106"/>
      <c r="F208" s="153">
        <f>IF($C$214=0,"",IF(C208="[for completion]","",IF(C208="","",C208/$C$214)))</f>
        <v>0.0030633686700950362</v>
      </c>
      <c r="G208" s="153">
        <f>IF($D$214=0,"",IF(D208="[for completion]","",IF(D208="","",D208/$D$214)))</f>
        <v>0.00098572291646793222</v>
      </c>
    </row>
    <row r="209">
      <c r="A209" s="93" t="s">
        <v>708</v>
      </c>
      <c r="B209" s="111" t="s">
        <v>1767</v>
      </c>
      <c r="C209" s="165">
        <v>28.09255021</v>
      </c>
      <c r="D209" s="176">
        <v>91</v>
      </c>
      <c r="E209" s="106"/>
      <c r="F209" s="153">
        <f>IF($C$214=0,"",IF(C209="[for completion]","",IF(C209="","",C209/$C$214)))</f>
        <v>0.0023230712752979363</v>
      </c>
      <c r="G209" s="153">
        <f>IF($D$214=0,"",IF(D209="[for completion]","",IF(D209="","",D209/$D$214)))</f>
        <v>0.00072339343063372444</v>
      </c>
    </row>
    <row r="210">
      <c r="A210" s="93" t="s">
        <v>709</v>
      </c>
      <c r="B210" s="111" t="s">
        <v>1768</v>
      </c>
      <c r="C210" s="165">
        <v>26.93310399</v>
      </c>
      <c r="D210" s="176">
        <v>84</v>
      </c>
      <c r="E210" s="106"/>
      <c r="F210" s="153">
        <f>IF($C$214=0,"",IF(C210="[for completion]","",IF(C210="","",C210/$C$214)))</f>
        <v>0.0022271926103565104</v>
      </c>
      <c r="G210" s="153">
        <f>IF($D$214=0,"",IF(D210="[for completion]","",IF(D210="","",D210/$D$214)))</f>
        <v>0.000667747782123438</v>
      </c>
    </row>
    <row r="211">
      <c r="A211" s="93" t="s">
        <v>710</v>
      </c>
      <c r="B211" s="111" t="s">
        <v>1769</v>
      </c>
      <c r="C211" s="165">
        <v>16.71983469</v>
      </c>
      <c r="D211" s="176">
        <v>32</v>
      </c>
      <c r="E211" s="106"/>
      <c r="F211" s="153">
        <f>IF($C$214=0,"",IF(C211="[for completion]","",IF(C211="","",C211/$C$214)))</f>
        <v>0.0013826216347650332</v>
      </c>
      <c r="G211" s="153">
        <f>IF($D$214=0,"",IF(D211="[for completion]","",IF(D211="","",D211/$D$214)))</f>
        <v>0.00025438010747559539</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12092.849026510003</v>
      </c>
      <c r="D214" s="183">
        <f>SUM(D190:D213)</f>
        <v>125796</v>
      </c>
      <c r="E214" s="106"/>
      <c r="F214" s="169">
        <f>SUM(F190:F213)</f>
        <v>0.99999999999999967</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0.68716098</v>
      </c>
      <c r="D216" s="176"/>
      <c r="F216" s="156"/>
      <c r="G216" s="156"/>
    </row>
    <row r="217">
      <c r="C217" s="165"/>
      <c r="D217" s="176"/>
      <c r="F217" s="156"/>
      <c r="G217" s="156"/>
    </row>
    <row r="218">
      <c r="B218" s="111" t="s">
        <v>717</v>
      </c>
      <c r="C218" s="165"/>
      <c r="D218" s="176"/>
      <c r="F218" s="156"/>
      <c r="G218" s="156"/>
    </row>
    <row r="219">
      <c r="A219" s="93" t="s">
        <v>718</v>
      </c>
      <c r="B219" s="93" t="s">
        <v>1771</v>
      </c>
      <c r="C219" s="165">
        <v>1228.86967007</v>
      </c>
      <c r="D219" s="176">
        <v>20613</v>
      </c>
      <c r="F219" s="153">
        <f>IF($C$227=0,"",IF(C219="[for completion]","",C219/$C$227))</f>
        <v>0.10161953294679081</v>
      </c>
      <c r="G219" s="153">
        <f>IF($D$227=0,"",IF(D219="[for completion]","",D219/$D$227))</f>
        <v>0.16386053610607651</v>
      </c>
    </row>
    <row r="220">
      <c r="A220" s="93" t="s">
        <v>720</v>
      </c>
      <c r="B220" s="93" t="s">
        <v>1772</v>
      </c>
      <c r="C220" s="165">
        <v>933.87944703</v>
      </c>
      <c r="D220" s="176">
        <v>10745</v>
      </c>
      <c r="F220" s="153">
        <f>IF($C$227=0,"",IF(C220="[for completion]","",C220/$C$227))</f>
        <v>0.077225759205522646</v>
      </c>
      <c r="G220" s="153">
        <f>IF($D$227=0,"",IF(D220="[for completion]","",D220/$D$227))</f>
        <v>0.085416070463289764</v>
      </c>
    </row>
    <row r="221">
      <c r="A221" s="93" t="s">
        <v>722</v>
      </c>
      <c r="B221" s="93" t="s">
        <v>1773</v>
      </c>
      <c r="C221" s="165">
        <v>1420.65437217</v>
      </c>
      <c r="D221" s="176">
        <v>14632</v>
      </c>
      <c r="F221" s="153">
        <f>IF($C$227=0,"",IF(C221="[for completion]","",C221/$C$227))</f>
        <v>0.11747888103586136</v>
      </c>
      <c r="G221" s="153">
        <f>IF($D$227=0,"",IF(D221="[for completion]","",D221/$D$227))</f>
        <v>0.116315304143216</v>
      </c>
    </row>
    <row r="222">
      <c r="A222" s="93" t="s">
        <v>724</v>
      </c>
      <c r="B222" s="93" t="s">
        <v>1774</v>
      </c>
      <c r="C222" s="165">
        <v>2083.96394919</v>
      </c>
      <c r="D222" s="176">
        <v>20034</v>
      </c>
      <c r="F222" s="153">
        <f>IF($C$227=0,"",IF(C222="[for completion]","",C222/$C$227))</f>
        <v>0.17233027094124179</v>
      </c>
      <c r="G222" s="153">
        <f>IF($D$227=0,"",IF(D222="[for completion]","",D222/$D$227))</f>
        <v>0.15925784603643994</v>
      </c>
    </row>
    <row r="223">
      <c r="A223" s="93" t="s">
        <v>726</v>
      </c>
      <c r="B223" s="93" t="s">
        <v>1775</v>
      </c>
      <c r="C223" s="165">
        <v>2647.50538953</v>
      </c>
      <c r="D223" s="176">
        <v>24818</v>
      </c>
      <c r="F223" s="153">
        <f>IF($C$227=0,"",IF(C223="[for completion]","",C223/$C$227))</f>
        <v>0.2189314845266096</v>
      </c>
      <c r="G223" s="153">
        <f>IF($D$227=0,"",IF(D223="[for completion]","",D223/$D$227))</f>
        <v>0.19728767210404147</v>
      </c>
    </row>
    <row r="224">
      <c r="A224" s="93" t="s">
        <v>728</v>
      </c>
      <c r="B224" s="93" t="s">
        <v>1776</v>
      </c>
      <c r="C224" s="165">
        <v>2279.80764743</v>
      </c>
      <c r="D224" s="176">
        <v>21018</v>
      </c>
      <c r="F224" s="153">
        <f>IF($C$227=0,"",IF(C224="[for completion]","",C224/$C$227))</f>
        <v>0.18852527162393207</v>
      </c>
      <c r="G224" s="153">
        <f>IF($D$227=0,"",IF(D224="[for completion]","",D224/$D$227))</f>
        <v>0.16708003434131452</v>
      </c>
    </row>
    <row r="225">
      <c r="A225" s="93" t="s">
        <v>730</v>
      </c>
      <c r="B225" s="93" t="s">
        <v>1777</v>
      </c>
      <c r="C225" s="165">
        <v>1091.76187342</v>
      </c>
      <c r="D225" s="176">
        <v>10094</v>
      </c>
      <c r="F225" s="153">
        <f>IF($C$227=0,"",IF(C225="[for completion]","",C225/$C$227))</f>
        <v>0.090281609488933059</v>
      </c>
      <c r="G225" s="153">
        <f>IF($D$227=0,"",IF(D225="[for completion]","",D225/$D$227))</f>
        <v>0.080241025151833123</v>
      </c>
    </row>
    <row r="226">
      <c r="A226" s="93" t="s">
        <v>732</v>
      </c>
      <c r="B226" s="93" t="s">
        <v>733</v>
      </c>
      <c r="C226" s="165">
        <v>406.40667767</v>
      </c>
      <c r="D226" s="176">
        <v>3842</v>
      </c>
      <c r="F226" s="153">
        <f>IF($C$227=0,"",IF(C226="[for completion]","",C226/$C$227))</f>
        <v>0.033607190231108766</v>
      </c>
      <c r="G226" s="153">
        <f>IF($D$227=0,"",IF(D226="[for completion]","",D226/$D$227))</f>
        <v>0.030541511653788673</v>
      </c>
    </row>
    <row r="227">
      <c r="A227" s="93" t="s">
        <v>734</v>
      </c>
      <c r="B227" s="119" t="s">
        <v>100</v>
      </c>
      <c r="C227" s="165">
        <f>SUM(C219:C226)</f>
        <v>12092.849026509999</v>
      </c>
      <c r="D227" s="176">
        <f>SUM(D219:D226)</f>
        <v>125796</v>
      </c>
      <c r="F227" s="122">
        <f>SUM(F219:F226)</f>
        <v>1</v>
      </c>
      <c r="G227" s="122">
        <f>SUM(G219:G226)</f>
        <v>1</v>
      </c>
    </row>
    <row r="228" outlineLevel="1">
      <c r="A228" s="93" t="s">
        <v>735</v>
      </c>
      <c r="B228" s="107" t="s">
        <v>1778</v>
      </c>
      <c r="C228" s="165">
        <v>342.19304038</v>
      </c>
      <c r="D228" s="176">
        <v>3182</v>
      </c>
      <c r="F228" s="153">
        <f>IF($C$227=0,"",IF(C228="[for completion]","",C228/$C$227))</f>
        <v>0.028297139874139076</v>
      </c>
      <c r="G228" s="153">
        <f>IF($D$227=0,"",IF(D228="[for completion]","",D228/$D$227))</f>
        <v>0.025294921937104517</v>
      </c>
    </row>
    <row r="229" outlineLevel="1">
      <c r="A229" s="93" t="s">
        <v>737</v>
      </c>
      <c r="B229" s="107" t="s">
        <v>1779</v>
      </c>
      <c r="C229" s="165">
        <v>35.78158821</v>
      </c>
      <c r="D229" s="176">
        <v>381</v>
      </c>
      <c r="F229" s="153">
        <f>IF($C$227=0,"",IF(C229="[for completion]","",C229/$C$227))</f>
        <v>0.0029589047321734886</v>
      </c>
      <c r="G229" s="153">
        <f>IF($D$227=0,"",IF(D229="[for completion]","",D229/$D$227))</f>
        <v>0.0030287131546313079</v>
      </c>
    </row>
    <row r="230" outlineLevel="1">
      <c r="A230" s="93" t="s">
        <v>739</v>
      </c>
      <c r="B230" s="107" t="s">
        <v>1780</v>
      </c>
      <c r="C230" s="165">
        <v>11.41016269</v>
      </c>
      <c r="D230" s="176">
        <v>116</v>
      </c>
      <c r="F230" s="153">
        <f>IF($C$227=0,"",IF(C230="[for completion]","",C230/$C$227))</f>
        <v>0.00094354627805131686</v>
      </c>
      <c r="G230" s="153">
        <f>IF($D$227=0,"",IF(D230="[for completion]","",D230/$D$227))</f>
        <v>0.00092212788959903334</v>
      </c>
    </row>
    <row r="231" outlineLevel="1">
      <c r="A231" s="93" t="s">
        <v>741</v>
      </c>
      <c r="B231" s="107" t="s">
        <v>1781</v>
      </c>
      <c r="C231" s="165">
        <v>4.55256672</v>
      </c>
      <c r="D231" s="176">
        <v>40</v>
      </c>
      <c r="F231" s="153">
        <f>IF($C$227=0,"",IF(C231="[for completion]","",C231/$C$227))</f>
        <v>0.00037646767192907495</v>
      </c>
      <c r="G231" s="153">
        <f>IF($D$227=0,"",IF(D231="[for completion]","",D231/$D$227))</f>
        <v>0.00031797513434449426</v>
      </c>
    </row>
    <row r="232" outlineLevel="1">
      <c r="A232" s="93" t="s">
        <v>743</v>
      </c>
      <c r="B232" s="107" t="s">
        <v>1782</v>
      </c>
      <c r="C232" s="165">
        <v>2.0173964</v>
      </c>
      <c r="D232" s="176">
        <v>17</v>
      </c>
      <c r="F232" s="153">
        <f>IF($C$227=0,"",IF(C232="[for completion]","",C232/$C$227))</f>
        <v>0.00016682556737270549</v>
      </c>
      <c r="G232" s="153">
        <f>IF($D$227=0,"",IF(D232="[for completion]","",D232/$D$227))</f>
        <v>0.00013513943209641005</v>
      </c>
    </row>
    <row r="233" outlineLevel="1">
      <c r="A233" s="93" t="s">
        <v>745</v>
      </c>
      <c r="B233" s="107" t="s">
        <v>1783</v>
      </c>
      <c r="C233" s="165">
        <v>10.45192327</v>
      </c>
      <c r="D233" s="176">
        <v>106</v>
      </c>
      <c r="F233" s="153">
        <f>IF($C$227=0,"",IF(C233="[for completion]","",C233/$C$227))</f>
        <v>0.0008643061074431051</v>
      </c>
      <c r="G233" s="153">
        <f>IF($D$227=0,"",IF(D233="[for completion]","",D233/$D$227))</f>
        <v>0.00084263410601290981</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0.67660408</v>
      </c>
      <c r="D238" s="176"/>
      <c r="F238" s="156"/>
      <c r="G238" s="156"/>
    </row>
    <row r="239">
      <c r="C239" s="165"/>
      <c r="D239" s="176"/>
      <c r="F239" s="156"/>
      <c r="G239" s="156"/>
    </row>
    <row r="240">
      <c r="B240" s="111" t="s">
        <v>717</v>
      </c>
      <c r="C240" s="165"/>
      <c r="D240" s="176"/>
      <c r="F240" s="156"/>
      <c r="G240" s="156"/>
    </row>
    <row r="241">
      <c r="A241" s="93" t="s">
        <v>752</v>
      </c>
      <c r="B241" s="93" t="s">
        <v>1784</v>
      </c>
      <c r="C241" s="177">
        <v>1272.70603057</v>
      </c>
      <c r="D241" s="176">
        <v>21179</v>
      </c>
      <c r="F241" s="153">
        <f>IF($C$249=0,"",IF(C241="[Mark as ND1 if not relevant]","",C241/$C$249))</f>
        <v>0.10524451498401806</v>
      </c>
      <c r="G241" s="153">
        <f>IF($D$249=0,"",IF(D241="[Mark as ND1 if not relevant]","",D241/$D$249))</f>
        <v>0.16835988425705109</v>
      </c>
    </row>
    <row r="242">
      <c r="A242" s="93" t="s">
        <v>753</v>
      </c>
      <c r="B242" s="93" t="s">
        <v>1785</v>
      </c>
      <c r="C242" s="177">
        <v>971.04718275</v>
      </c>
      <c r="D242" s="176">
        <v>11094</v>
      </c>
      <c r="F242" s="153">
        <f>IF($C$249=0,"",IF(C242="[Mark as ND1 if not relevant]","",C242/$C$249))</f>
        <v>0.080299289325556439</v>
      </c>
      <c r="G242" s="153">
        <f>IF($D$249=0,"",IF(D242="[Mark as ND1 if not relevant]","",D242/$D$249))</f>
        <v>0.088190403510445478</v>
      </c>
    </row>
    <row r="243">
      <c r="A243" s="93" t="s">
        <v>754</v>
      </c>
      <c r="B243" s="93" t="s">
        <v>1786</v>
      </c>
      <c r="C243" s="177">
        <v>1506.35904322</v>
      </c>
      <c r="D243" s="176">
        <v>15375</v>
      </c>
      <c r="F243" s="153">
        <f>IF($C$249=0,"",IF(C243="[Mark as ND1 if not relevant]","",C243/$C$249))</f>
        <v>0.12456610017356147</v>
      </c>
      <c r="G243" s="153">
        <f>IF($D$249=0,"",IF(D243="[Mark as ND1 if not relevant]","",D243/$D$249))</f>
        <v>0.12222169226366499</v>
      </c>
    </row>
    <row r="244">
      <c r="A244" s="93" t="s">
        <v>755</v>
      </c>
      <c r="B244" s="93" t="s">
        <v>1787</v>
      </c>
      <c r="C244" s="177">
        <v>2185.89290783</v>
      </c>
      <c r="D244" s="176">
        <v>20972</v>
      </c>
      <c r="F244" s="153">
        <f>IF($C$249=0,"",IF(C244="[Mark as ND1 if not relevant]","",C244/$C$249))</f>
        <v>0.18075913319004272</v>
      </c>
      <c r="G244" s="153">
        <f>IF($D$249=0,"",IF(D244="[Mark as ND1 if not relevant]","",D244/$D$249))</f>
        <v>0.16671436293681835</v>
      </c>
    </row>
    <row r="245">
      <c r="A245" s="93" t="s">
        <v>756</v>
      </c>
      <c r="B245" s="93" t="s">
        <v>1788</v>
      </c>
      <c r="C245" s="177">
        <v>2720.78562922</v>
      </c>
      <c r="D245" s="176">
        <v>25359</v>
      </c>
      <c r="F245" s="153">
        <f>IF($C$249=0,"",IF(C245="[Mark as ND1 if not relevant]","",C245/$C$249))</f>
        <v>0.22499128396091614</v>
      </c>
      <c r="G245" s="153">
        <f>IF($D$249=0,"",IF(D245="[Mark as ND1 if not relevant]","",D245/$D$249))</f>
        <v>0.20158828579605076</v>
      </c>
    </row>
    <row r="246">
      <c r="A246" s="93" t="s">
        <v>757</v>
      </c>
      <c r="B246" s="93" t="s">
        <v>1789</v>
      </c>
      <c r="C246" s="177">
        <v>2163.24814376</v>
      </c>
      <c r="D246" s="176">
        <v>19973</v>
      </c>
      <c r="F246" s="153">
        <f>IF($C$249=0,"",IF(C246="[Mark as ND1 if not relevant]","",C246/$C$249))</f>
        <v>0.17888655841296927</v>
      </c>
      <c r="G246" s="153">
        <f>IF($D$249=0,"",IF(D246="[Mark as ND1 if not relevant]","",D246/$D$249))</f>
        <v>0.15877293395656461</v>
      </c>
    </row>
    <row r="247">
      <c r="A247" s="93" t="s">
        <v>758</v>
      </c>
      <c r="B247" s="93" t="s">
        <v>1790</v>
      </c>
      <c r="C247" s="177">
        <v>964.77520851</v>
      </c>
      <c r="D247" s="176">
        <v>8870</v>
      </c>
      <c r="F247" s="153">
        <f>IF($C$249=0,"",IF(C247="[Mark as ND1 if not relevant]","",C247/$C$249))</f>
        <v>0.079780637829432524</v>
      </c>
      <c r="G247" s="153">
        <f>IF($D$249=0,"",IF(D247="[Mark as ND1 if not relevant]","",D247/$D$249))</f>
        <v>0.070510986040891607</v>
      </c>
    </row>
    <row r="248">
      <c r="A248" s="93" t="s">
        <v>759</v>
      </c>
      <c r="B248" s="93" t="s">
        <v>733</v>
      </c>
      <c r="C248" s="177">
        <v>308.03488065</v>
      </c>
      <c r="D248" s="176">
        <v>2974</v>
      </c>
      <c r="F248" s="153">
        <f>IF($C$249=0,"",IF(C248="[Mark as ND1 if not relevant]","",C248/$C$249))</f>
        <v>0.025472482123503275</v>
      </c>
      <c r="G248" s="153">
        <f>IF($D$249=0,"",IF(D248="[Mark as ND1 if not relevant]","",D248/$D$249))</f>
        <v>0.023641451238513148</v>
      </c>
    </row>
    <row r="249">
      <c r="A249" s="93" t="s">
        <v>760</v>
      </c>
      <c r="B249" s="119" t="s">
        <v>100</v>
      </c>
      <c r="C249" s="165">
        <f>SUM(C241:C248)</f>
        <v>12092.84902651</v>
      </c>
      <c r="D249" s="176">
        <f>SUM(D241:D248)</f>
        <v>125796</v>
      </c>
      <c r="F249" s="122">
        <f>SUM(F241:F248)</f>
        <v>1</v>
      </c>
      <c r="G249" s="122">
        <f>SUM(G241:G248)</f>
        <v>1</v>
      </c>
    </row>
    <row r="250" outlineLevel="1">
      <c r="A250" s="93" t="s">
        <v>761</v>
      </c>
      <c r="B250" s="107" t="s">
        <v>1778</v>
      </c>
      <c r="C250" s="177">
        <v>253.34092346</v>
      </c>
      <c r="D250" s="176">
        <v>2424</v>
      </c>
      <c r="F250" s="153">
        <f>IF($C$249=0,"",IF(C250="[for completion]","",C250/$C$249))</f>
        <v>0.020949647424244263</v>
      </c>
      <c r="G250" s="153">
        <f>IF($D$249=0,"",IF(D250="[for completion]","",D250/$D$249))</f>
        <v>0.019269293141276352</v>
      </c>
    </row>
    <row r="251" outlineLevel="1">
      <c r="A251" s="93" t="s">
        <v>762</v>
      </c>
      <c r="B251" s="107" t="s">
        <v>1779</v>
      </c>
      <c r="C251" s="177">
        <v>29.17459652</v>
      </c>
      <c r="D251" s="176">
        <v>298</v>
      </c>
      <c r="F251" s="153">
        <f>IF($C$249=0,"",IF(C251="[for completion]","",C251/$C$249))</f>
        <v>0.0024125494708520144</v>
      </c>
      <c r="G251" s="153">
        <f>IF($D$249=0,"",IF(D251="[for completion]","",D251/$D$249))</f>
        <v>0.0023689147508664824</v>
      </c>
    </row>
    <row r="252" outlineLevel="1">
      <c r="A252" s="93" t="s">
        <v>763</v>
      </c>
      <c r="B252" s="107" t="s">
        <v>1780</v>
      </c>
      <c r="C252" s="177">
        <v>9.59153311</v>
      </c>
      <c r="D252" s="176">
        <v>98</v>
      </c>
      <c r="F252" s="153">
        <f>IF($C$249=0,"",IF(C252="[for completion]","",C252/$C$249))</f>
        <v>0.00079315743452790949</v>
      </c>
      <c r="G252" s="153">
        <f>IF($D$249=0,"",IF(D252="[for completion]","",D252/$D$249))</f>
        <v>0.00077903907914401093</v>
      </c>
    </row>
    <row r="253" outlineLevel="1">
      <c r="A253" s="93" t="s">
        <v>764</v>
      </c>
      <c r="B253" s="107" t="s">
        <v>1781</v>
      </c>
      <c r="C253" s="177">
        <v>4.18850789</v>
      </c>
      <c r="D253" s="176">
        <v>33</v>
      </c>
      <c r="F253" s="153">
        <f>IF($C$249=0,"",IF(C253="[for completion]","",C253/$C$249))</f>
        <v>0.00034636237340083658</v>
      </c>
      <c r="G253" s="153">
        <f>IF($D$249=0,"",IF(D253="[for completion]","",D253/$D$249))</f>
        <v>0.00026232948583420777</v>
      </c>
    </row>
    <row r="254" outlineLevel="1">
      <c r="A254" s="93" t="s">
        <v>765</v>
      </c>
      <c r="B254" s="107" t="s">
        <v>1782</v>
      </c>
      <c r="C254" s="177">
        <v>1.61873713</v>
      </c>
      <c r="D254" s="176">
        <v>18</v>
      </c>
      <c r="F254" s="153">
        <f>IF($C$249=0,"",IF(C254="[for completion]","",C254/$C$249))</f>
        <v>0.00013385903739072545</v>
      </c>
      <c r="G254" s="153">
        <f>IF($D$249=0,"",IF(D254="[for completion]","",D254/$D$249))</f>
        <v>0.00014308881045502241</v>
      </c>
    </row>
    <row r="255" outlineLevel="1">
      <c r="A255" s="93" t="s">
        <v>766</v>
      </c>
      <c r="B255" s="107" t="s">
        <v>1791</v>
      </c>
      <c r="C255" s="177">
        <v>10.12058254</v>
      </c>
      <c r="D255" s="176">
        <v>103</v>
      </c>
      <c r="F255" s="153">
        <f>IF($C$249=0,"",IF(C255="[for completion]","",C255/$C$249))</f>
        <v>0.00083690638308752633</v>
      </c>
      <c r="G255" s="153">
        <f>IF($D$249=0,"",IF(D255="[for completion]","",D255/$D$249))</f>
        <v>0.00081878597093707275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0.72591651</v>
      </c>
      <c r="E277" s="88"/>
      <c r="F277" s="168"/>
      <c r="G277" s="168"/>
    </row>
    <row r="278">
      <c r="A278" s="93" t="s">
        <v>792</v>
      </c>
      <c r="B278" s="93" t="s">
        <v>1793</v>
      </c>
      <c r="C278" s="122">
        <v>0.27408349</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111.84</v>
      </c>
      <c r="H75" s="23"/>
    </row>
    <row r="76">
      <c r="A76" s="25" t="s">
        <v>1436</v>
      </c>
      <c r="B76" s="25" t="s">
        <v>1465</v>
      </c>
      <c r="C76" s="129">
        <v>243.48</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0.00202348</v>
      </c>
      <c r="D82" s="188" t="str">
        <f>IF(C82="","","ND2")</f>
        <v>ND2</v>
      </c>
      <c r="E82" s="188" t="str">
        <f>IF(C82="","","ND2")</f>
        <v>ND2</v>
      </c>
      <c r="F82" s="188" t="str">
        <f>IF(C82="","","ND2")</f>
        <v>ND2</v>
      </c>
      <c r="G82" s="178">
        <f>IF(C82="","",C82)</f>
        <v>0.00202348</v>
      </c>
      <c r="H82" s="23"/>
    </row>
    <row r="83">
      <c r="A83" s="25" t="s">
        <v>1443</v>
      </c>
      <c r="B83" s="25" t="s">
        <v>1816</v>
      </c>
      <c r="C83" s="178">
        <v>0.00608719</v>
      </c>
      <c r="D83" s="189" t="str">
        <f>IF(C83="","","ND2")</f>
        <v>ND2</v>
      </c>
      <c r="E83" s="189" t="str">
        <f>IF(C83="","","ND2")</f>
        <v>ND2</v>
      </c>
      <c r="F83" s="189" t="str">
        <f>IF(C83="","","ND2")</f>
        <v>ND2</v>
      </c>
      <c r="G83" s="156">
        <f>IF(C83="","",C83)</f>
        <v>0.00608719</v>
      </c>
      <c r="H83" s="23"/>
    </row>
    <row r="84">
      <c r="A84" s="25" t="s">
        <v>1444</v>
      </c>
      <c r="B84" s="25" t="s">
        <v>1817</v>
      </c>
      <c r="C84" s="178">
        <v>0.00067654</v>
      </c>
      <c r="D84" s="189" t="str">
        <f>IF(C84="","","ND2")</f>
        <v>ND2</v>
      </c>
      <c r="E84" s="189" t="str">
        <f>IF(C84="","","ND2")</f>
        <v>ND2</v>
      </c>
      <c r="F84" s="189" t="str">
        <f>IF(C84="","","ND2")</f>
        <v>ND2</v>
      </c>
      <c r="G84" s="156">
        <f>IF(C84="","",C84)</f>
        <v>0.00067654</v>
      </c>
      <c r="H84" s="23"/>
    </row>
    <row r="85">
      <c r="A85" s="25" t="s">
        <v>1445</v>
      </c>
      <c r="B85" s="25" t="s">
        <v>1818</v>
      </c>
      <c r="C85" s="178">
        <v>4.907E-05</v>
      </c>
      <c r="D85" s="189" t="str">
        <f>IF(C85="","","ND2")</f>
        <v>ND2</v>
      </c>
      <c r="E85" s="189" t="str">
        <f>IF(C85="","","ND2")</f>
        <v>ND2</v>
      </c>
      <c r="F85" s="189" t="str">
        <f>IF(C85="","","ND2")</f>
        <v>ND2</v>
      </c>
      <c r="G85" s="156">
        <f>IF(C85="","",C85)</f>
        <v>4.907E-05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0.99116372</v>
      </c>
      <c r="D87" s="189" t="str">
        <f>IF(C87="","","ND2")</f>
        <v>ND2</v>
      </c>
      <c r="E87" s="189" t="str">
        <f>IF(D87="","","ND2")</f>
        <v>ND2</v>
      </c>
      <c r="F87" s="189" t="str">
        <f>IF(C87="","","ND2")</f>
        <v>ND2</v>
      </c>
      <c r="G87" s="156">
        <f>IF(C87="","",C87)</f>
        <v>0.99116372</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2019-07-12T09:52:41Z</dcterms:created>
  <dcterms:modified xsi:type="dcterms:W3CDTF">2019-07-12T09:52:41Z</dcterms:modified>
</cp:coreProperties>
</file>