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<sst xmlns="http://schemas.openxmlformats.org/spreadsheetml/2006/main" count="3812" uniqueCount="2727">
  <si>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</si>
  <si>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</si>
  <si>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</si>
  <si>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</si>
  <si>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</si>
  <si>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</si>
  <si>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</si>
  <si>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</si>
  <si>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</si>
  <si>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</si>
  <si>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</si>
  <si>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</si>
  <si>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</si>
  <si>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</si>
  <si>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</si>
  <si>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</si>
  <si>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</si>
  <si>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</si>
  <si>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</si>
  <si>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</si>
  <si>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</si>
  <si>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</si>
  <si>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</si>
  <si>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</si>
  <si>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</si>
  <si>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</si>
  <si>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</si>
  <si>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</si>
  <si>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</si>
  <si>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</si>
  <si>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</si>
  <si>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</si>
  <si>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</si>
  <si>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</si>
  <si>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</si>
  <si>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</si>
  <si>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</si>
  <si>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</si>
  <si>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</si>
  <si>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</si>
  <si>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</si>
  <si>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</si>
  <si>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</si>
  <si>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</si>
  <si>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</si>
  <si>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</si>
  <si>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</si>
  <si>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</si>
  <si>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</si>
  <si>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</si>
  <si>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</si>
  <si>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</si>
  <si>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</si>
  <si>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</si>
  <si>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</si>
  <si>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</si>
  <si>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</si>
  <si>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</si>
  <si>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</si>
  <si>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</si>
  <si>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</si>
  <si>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</si>
  <si>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</si>
  <si>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</si>
  <si>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</si>
  <si>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</si>
  <si>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</si>
  <si>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</si>
  <si>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</si>
  <si>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</si>
  <si>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</si>
  <si>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</si>
  <si>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</si>
  <si>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</si>
  <si>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</si>
  <si>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</si>
  <si>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</si>
  <si>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</si>
  <si>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</si>
  <si>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</si>
  <si>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</si>
  <si>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</si>
  <si>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</si>
  <si>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</si>
  <si>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</si>
  <si>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</si>
  <si>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</si>
  <si>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</si>
  <si>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</si>
  <si>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</si>
  <si>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</si>
  <si>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</si>
  <si>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</si>
  <si>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</si>
  <si>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</si>
  <si>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</si>
  <si>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</si>
  <si>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</si>
  <si>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</si>
  <si>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</si>
  <si>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</si>
  <si>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</si>
  <si>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</si>
  <si>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</si>
  <si>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</si>
  <si>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</si>
  <si>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</si>
  <si>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</si>
  <si>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</si>
  <si>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</si>
  <si>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</si>
  <si>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</si>
  <si>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</si>
  <si>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</si>
  <si>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</si>
  <si>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</si>
  <si>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</si>
  <si>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</si>
  <si>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</si>
  <si>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</si>
  <si>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</si>
  <si>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</si>
  <si>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</si>
  <si>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</si>
  <si>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</si>
  <si>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</si>
  <si>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</si>
  <si>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</si>
  <si>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</si>
  <si>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</si>
  <si>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</si>
  <si>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</si>
  <si>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</si>
  <si>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</si>
  <si>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</si>
  <si>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</si>
  <si>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</si>
  <si>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</si>
  <si>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</si>
  <si>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</si>
  <si>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</si>
  <si>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</si>
  <si>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</si>
  <si>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</si>
  <si>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</si>
  <si>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</si>
  <si>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</si>
  <si>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</si>
  <si>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</si>
  <si>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</si>
  <si>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</si>
  <si>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</si>
  <si>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</si>
  <si>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</si>
  <si>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</si>
  <si>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</si>
  <si>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</si>
  <si>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</si>
  <si>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</si>
  <si>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</si>
  <si>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</si>
  <si>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</si>
  <si>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</si>
  <si>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</si>
  <si>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</si>
  <si>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</si>
  <si>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</si>
  <si>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</si>
  <si>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</si>
  <si>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</si>
  <si>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</si>
  <si>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</si>
  <si>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</si>
  <si>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</si>
  <si>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</si>
  <si>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</si>
  <si>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</si>
  <si>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</si>
  <si>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</si>
  <si>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</si>
  <si>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</si>
  <si>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</si>
  <si>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</si>
  <si>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</si>
  <si>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</si>
  <si>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</si>
  <si>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</si>
  <si>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</si>
  <si>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</si>
  <si>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</si>
  <si>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</si>
  <si>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</si>
  <si>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</si>
  <si>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</si>
  <si>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</si>
  <si>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</si>
  <si>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</si>
  <si>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</si>
  <si>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</si>
  <si>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</si>
  <si>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</si>
  <si>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</si>
  <si>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</si>
  <si>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</si>
  <si>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</si>
  <si>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</si>
  <si>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</si>
  <si>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</si>
  <si>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</si>
  <si>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</si>
  <si>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</si>
  <si>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</si>
  <si>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</si>
  <si>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</si>
  <si>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</si>
  <si>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</si>
  <si>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</si>
  <si>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</si>
  <si>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</si>
  <si>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</si>
  <si>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</si>
  <si>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</si>
  <si>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</si>
  <si>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</si>
  <si>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</si>
  <si>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</si>
  <si>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</si>
  <si>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</si>
  <si>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</si>
  <si>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</si>
  <si>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</si>
  <si>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</si>
  <si>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</si>
  <si>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</si>
  <si>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</si>
  <si>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</si>
  <si>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</si>
  <si>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</si>
  <si>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</si>
  <si>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</si>
  <si>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</si>
  <si>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</si>
  <si>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</si>
  <si>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</si>
  <si>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</si>
  <si>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</si>
  <si>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</si>
  <si>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</si>
  <si>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</si>
  <si>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</si>
  <si>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</si>
  <si>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</si>
  <si>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</si>
  <si>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</si>
  <si>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</si>
  <si>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</si>
  <si>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</si>
  <si>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</si>
  <si>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</si>
  <si>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</si>
  <si>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</si>
  <si>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</si>
  <si>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</si>
  <si>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</si>
  <si>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</si>
  <si>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</si>
  <si>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</si>
  <si>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</si>
  <si>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</si>
  <si>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</si>
  <si>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</si>
  <si>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</si>
  <si>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</si>
  <si>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</si>
  <si>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</si>
  <si>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</si>
  <si>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</si>
  <si>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</si>
  <si>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</si>
  <si>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</si>
  <si>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</si>
  <si>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</si>
  <si>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</si>
  <si>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</si>
  <si>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</si>
  <si>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</si>
  <si>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</si>
  <si>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</si>
  <si>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</si>
  <si>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</si>
  <si>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</si>
  <si>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</si>
  <si>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</si>
  <si>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</si>
  <si>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</si>
  <si>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</si>
  <si>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</si>
  <si>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</si>
  <si>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</si>
  <si>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</si>
  <si>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</si>
  <si>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</si>
  <si>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</si>
  <si>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</si>
  <si>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</si>
  <si>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</si>
  <si>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</si>
  <si>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</si>
  <si>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</si>
  <si>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</si>
  <si>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</si>
  <si>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</si>
  <si>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</si>
  <si>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</si>
  <si>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</si>
  <si>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</si>
  <si>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</si>
  <si>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</si>
  <si>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</si>
  <si>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</si>
  <si>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</si>
  <si>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</si>
  <si>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</si>
  <si>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</si>
  <si>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</si>
  <si>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</si>
  <si>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</si>
  <si>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</si>
  <si>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</si>
  <si>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</si>
  <si>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</si>
  <si>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</si>
  <si>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</si>
  <si>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</si>
  <si>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</si>
  <si>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</si>
  <si>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</si>
  <si>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</si>
  <si>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</si>
  <si>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</si>
  <si>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</si>
  <si>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</si>
  <si>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</si>
  <si>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</si>
  <si>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</si>
  <si>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</si>
  <si>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</si>
  <si>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</si>
  <si>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</si>
  <si>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</si>
  <si>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</si>
  <si>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</si>
  <si>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</si>
  <si>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</si>
  <si>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</si>
  <si>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</si>
  <si>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</si>
  <si>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</si>
  <si>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</si>
  <si>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</si>
  <si>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</si>
  <si>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</si>
  <si>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</si>
  <si>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</si>
  <si>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</si>
  <si>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</si>
  <si>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</si>
  <si>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</si>
  <si>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</si>
  <si>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</si>
  <si>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</si>
  <si>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</si>
  <si>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</si>
  <si>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</si>
  <si>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</si>
  <si>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</si>
  <si>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</si>
  <si>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</si>
  <si>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</si>
  <si>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</si>
  <si>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</si>
  <si>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</si>
  <si>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</si>
  <si>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</si>
  <si>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</si>
  <si>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</si>
  <si>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</si>
  <si>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</si>
  <si>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</si>
  <si>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</si>
  <si>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</si>
  <si>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</si>
  <si>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</si>
  <si>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</si>
  <si>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</si>
  <si>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</si>
  <si>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</si>
  <si>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</si>
  <si>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</si>
  <si>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</si>
  <si>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</si>
  <si>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</si>
  <si>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</si>
  <si>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</si>
  <si>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</si>
  <si>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</si>
  <si>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</si>
  <si>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</si>
  <si>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</si>
  <si>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</si>
  <si>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</si>
  <si>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</si>
  <si>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</si>
  <si>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</si>
  <si>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</si>
  <si>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</si>
  <si>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</si>
  <si>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</si>
  <si>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</si>
  <si>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</si>
  <si>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</si>
  <si>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</si>
  <si>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</si>
  <si>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</si>
  <si>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</si>
  <si>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</si>
  <si>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</si>
  <si>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</si>
  <si>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</si>
  <si>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</si>
  <si>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</si>
  <si>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</si>
  <si>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</si>
  <si>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</si>
  <si>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</si>
  <si>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</si>
  <si>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</si>
  <si>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</si>
  <si>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</si>
  <si>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</si>
  <si>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</si>
  <si>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</si>
  <si>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</si>
  <si>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</si>
  <si>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</si>
  <si>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</si>
  <si>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</si>
  <si>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</si>
  <si>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</si>
  <si>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</si>
  <si>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</si>
  <si>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</si>
  <si>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</si>
  <si>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</si>
  <si>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</si>
  <si>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</si>
  <si>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</si>
  <si>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</si>
  <si>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</si>
  <si>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</si>
  <si>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</si>
  <si>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</si>
  <si>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</si>
  <si>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</si>
  <si>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</si>
  <si>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</si>
  <si>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</si>
  <si>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</si>
  <si>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</si>
  <si>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</si>
  <si>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</si>
  <si>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</si>
  <si>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</si>
  <si>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</si>
  <si>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</si>
  <si>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</si>
  <si>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</si>
  <si>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</si>
  <si>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</si>
  <si>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</si>
  <si>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</si>
  <si>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</si>
  <si>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</si>
  <si>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</si>
  <si>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</si>
  <si>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</si>
  <si>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</si>
  <si>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</si>
  <si>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</si>
  <si>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</si>
  <si>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</si>
  <si>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</si>
  <si>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</si>
  <si>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</si>
  <si>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</si>
  <si>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</si>
  <si>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</si>
  <si>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</si>
  <si>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</si>
  <si>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</si>
  <si>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</si>
  <si>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</si>
  <si>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</si>
  <si>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</si>
  <si>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</si>
  <si>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</si>
  <si>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</si>
  <si>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</si>
  <si>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</si>
  <si>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</si>
  <si>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</si>
  <si>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</si>
  <si>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</si>
  <si>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</si>
  <si>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</si>
  <si>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</si>
  <si>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</si>
  <si>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</si>
  <si>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</si>
  <si>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</si>
  <si>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</si>
  <si>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</si>
  <si>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</si>
  <si>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</si>
  <si>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</si>
  <si>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</si>
  <si>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</si>
  <si>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</si>
  <si>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</si>
  <si>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</si>
  <si>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</si>
  <si>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</si>
  <si>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</si>
  <si>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</si>
  <si>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</si>
  <si>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</si>
  <si>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</si>
  <si>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</si>
  <si>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</si>
  <si>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</si>
  <si>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</si>
  <si>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</si>
  <si>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</si>
  <si>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</si>
  <si>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</si>
  <si>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</si>
  <si>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</si>
  <si>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</si>
  <si>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</si>
  <si>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</si>
  <si>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</si>
  <si>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</si>
  <si>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</si>
  <si>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</si>
  <si>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</si>
  <si>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</si>
  <si>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</si>
  <si>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</si>
  <si>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</si>
  <si>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</si>
  <si>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</si>
  <si>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</si>
  <si>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</si>
  <si>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</si>
  <si>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</si>
  <si>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</si>
  <si>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</si>
  <si>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</si>
  <si>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</si>
  <si>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</si>
  <si>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</si>
  <si>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</si>
  <si>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</si>
  <si>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</si>
  <si>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</si>
  <si>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</si>
  <si>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</si>
  <si>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</si>
  <si>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</si>
  <si>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</si>
  <si>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</si>
  <si>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</si>
  <si>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</si>
  <si>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</si>
  <si>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</si>
  <si>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</si>
  <si>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</si>
  <si>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</si>
  <si>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</si>
  <si>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</si>
  <si>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</si>
  <si>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</si>
  <si>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</si>
  <si>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</si>
  <si>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</si>
  <si>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</si>
  <si>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</si>
  <si>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</si>
  <si>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</si>
  <si>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</si>
  <si>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</si>
  <si>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</si>
  <si>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</si>
  <si>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</si>
  <si>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</si>
  <si>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</si>
  <si>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</si>
  <si>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</si>
  <si>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</si>
  <si>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</si>
  <si>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</si>
  <si>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</si>
  <si>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</si>
  <si>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</si>
  <si>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</si>
  <si>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</si>
  <si>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</si>
  <si>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</si>
  <si>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</si>
  <si>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</si>
  <si>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</si>
  <si>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</si>
  <si>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</si>
  <si>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</si>
  <si>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</si>
  <si>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</si>
  <si>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</si>
  <si>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</si>
  <si>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</si>
  <si>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</si>
  <si>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</si>
  <si>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</si>
  <si>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</si>
  <si>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</si>
  <si>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</si>
  <si>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</si>
  <si>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</si>
  <si>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</si>
  <si>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</si>
  <si>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</si>
  <si>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</si>
  <si>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</si>
  <si>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</si>
  <si>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</si>
  <si>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</si>
  <si>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</si>
  <si>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</si>
  <si>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</si>
  <si>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</si>
  <si>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</si>
  <si>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</si>
  <si>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</si>
  <si>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</si>
  <si>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</si>
  <si>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</si>
  <si>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</si>
  <si>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</si>
  <si>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</si>
  <si>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</si>
  <si>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</si>
  <si>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</si>
  <si>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</si>
  <si>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</si>
  <si>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</si>
  <si>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</si>
  <si>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</si>
  <si>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</si>
  <si>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</si>
  <si>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</si>
  <si>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</si>
  <si>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</si>
  <si>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</si>
  <si>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</si>
  <si>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</si>
  <si>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</si>
  <si>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</si>
  <si>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</si>
  <si>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</si>
  <si>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</si>
  <si>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</si>
  <si>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</si>
  <si>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</si>
  <si>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</si>
  <si>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</si>
  <si>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</si>
  <si>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</si>
  <si>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</si>
  <si>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</si>
  <si>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</si>
  <si>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</si>
  <si>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</si>
  <si>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</si>
  <si>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</si>
  <si>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</si>
  <si>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</si>
  <si>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</si>
  <si>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</si>
  <si>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</si>
  <si>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</si>
  <si>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</si>
  <si>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</si>
  <si>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</si>
  <si>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</si>
  <si>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</si>
  <si>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</si>
  <si>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</si>
  <si>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</si>
  <si>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</si>
  <si>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</si>
  <si>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</si>
  <si>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</si>
  <si>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</si>
  <si>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</si>
  <si>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</si>
  <si>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</si>
  <si>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</si>
  <si>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</si>
  <si>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</si>
  <si>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</si>
  <si>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</si>
  <si>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</si>
  <si>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</si>
  <si>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</si>
  <si>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</si>
  <si>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</si>
  <si>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</si>
  <si>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</si>
  <si>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</si>
  <si>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</si>
  <si>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</si>
  <si>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</si>
  <si>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</si>
  <si>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</si>
  <si>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</si>
  <si>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</si>
  <si>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</si>
  <si>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</si>
  <si>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</si>
  <si>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</si>
  <si>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</si>
  <si>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</si>
  <si>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</si>
  <si>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</si>
  <si>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</si>
  <si>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</si>
  <si>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</si>
  <si>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</si>
  <si>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</si>
  <si>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</si>
  <si>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</si>
  <si>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</si>
  <si>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</si>
  <si>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</si>
  <si>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</si>
  <si>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</si>
  <si>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</si>
  <si>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</si>
  <si>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</si>
  <si>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</si>
  <si>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</si>
  <si>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</si>
  <si>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</si>
  <si>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</si>
  <si>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</si>
  <si>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</si>
  <si>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</si>
  <si>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</si>
  <si>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</si>
  <si>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</si>
  <si>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</si>
  <si>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</si>
  <si>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</si>
  <si>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</si>
  <si>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</si>
  <si>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</si>
  <si>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</si>
  <si>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</si>
  <si>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</si>
  <si>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</si>
  <si>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</si>
  <si>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</si>
  <si>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</si>
  <si>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</si>
  <si>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</si>
  <si>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</si>
  <si>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</si>
  <si>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</si>
  <si>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</si>
  <si>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</si>
  <si>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</si>
  <si>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</si>
  <si>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</si>
  <si>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</si>
  <si>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</si>
  <si>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</si>
  <si>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</si>
  <si>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</si>
  <si>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</si>
  <si>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</si>
  <si>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</si>
  <si>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</si>
  <si>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</si>
  <si>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</si>
  <si>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</si>
  <si>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</si>
  <si>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</si>
  <si>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</si>
  <si>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</si>
  <si>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</si>
  <si>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</si>
  <si>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</si>
  <si>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</si>
  <si>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</si>
  <si>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</si>
  <si>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</si>
  <si>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</si>
  <si>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</si>
  <si>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</si>
  <si>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</si>
  <si>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</si>
  <si>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</si>
  <si>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</si>
  <si>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</si>
  <si>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</si>
  <si>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</si>
  <si>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</si>
  <si>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</si>
  <si>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</si>
  <si>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</si>
  <si>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</si>
  <si>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</si>
  <si>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</si>
  <si>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</si>
  <si>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</si>
  <si>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</si>
  <si>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</si>
  <si>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</si>
  <si>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</si>
  <si>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</si>
  <si>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</si>
  <si>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</si>
  <si>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</si>
  <si>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</si>
  <si>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</si>
  <si>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</si>
  <si>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</si>
  <si>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</si>
  <si>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</si>
  <si>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</si>
  <si>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</si>
  <si>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</si>
  <si>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</si>
  <si>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</si>
  <si>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</si>
  <si>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</si>
  <si>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</si>
  <si>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</si>
  <si>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</si>
  <si>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</si>
  <si>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</si>
  <si>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</si>
  <si>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</si>
  <si>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</si>
  <si>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</si>
  <si>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</si>
  <si>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</si>
  <si>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</si>
  <si>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</si>
  <si>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</si>
  <si>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</si>
  <si>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</si>
  <si>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</si>
  <si>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</si>
  <si>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</si>
  <si>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</si>
  <si>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</si>
  <si>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</si>
  <si>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</si>
  <si>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</si>
  <si>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</si>
  <si>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</si>
  <si>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</si>
  <si>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</si>
  <si>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</si>
  <si>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</si>
  <si>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</si>
  <si>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</si>
  <si>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</si>
  <si>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</si>
  <si>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</si>
  <si>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</si>
  <si>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</si>
  <si>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</si>
  <si>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</si>
  <si>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</si>
  <si>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</si>
  <si>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</si>
  <si>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</si>
  <si>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</si>
  <si>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</si>
  <si>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</si>
  <si>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</si>
  <si>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</si>
  <si>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</si>
  <si>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</si>
  <si>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</si>
  <si>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</si>
  <si>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</si>
  <si>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</si>
  <si>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</si>
  <si>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</si>
  <si>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</si>
  <si>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</si>
  <si>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</si>
  <si>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</si>
  <si>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</si>
  <si>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</si>
  <si>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</si>
  <si>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</si>
  <si>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</si>
  <si>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</si>
  <si>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</si>
  <si>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</si>
  <si>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</si>
  <si>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</si>
  <si>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</si>
  <si>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</si>
  <si>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</si>
  <si>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</si>
  <si>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</si>
  <si>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</si>
  <si>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</si>
  <si>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</si>
  <si>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</si>
  <si>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</si>
  <si>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</si>
  <si>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</si>
  <si>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</si>
  <si>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</si>
  <si>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</si>
  <si>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</si>
  <si>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</si>
  <si>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</si>
  <si>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</si>
  <si>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</si>
  <si>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</si>
  <si>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</si>
  <si>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</si>
  <si>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</si>
  <si>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</si>
  <si>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</si>
  <si>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</si>
  <si>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</si>
  <si>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</si>
  <si>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</si>
  <si>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</si>
  <si>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</si>
  <si>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</si>
  <si>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</si>
  <si>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</si>
  <si>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</si>
  <si>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</si>
  <si>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</si>
  <si>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</si>
  <si>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</si>
  <si>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</si>
  <si>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</si>
  <si>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</si>
  <si>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</si>
  <si>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</si>
  <si>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</si>
  <si>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</si>
  <si>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</si>
  <si>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</si>
  <si>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</si>
  <si>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</si>
  <si>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</si>
  <si>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</si>
  <si>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</si>
  <si>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</si>
  <si>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</si>
  <si>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</si>
  <si>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</si>
  <si>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</si>
  <si>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</si>
  <si>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</si>
  <si>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</si>
  <si>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</si>
  <si>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</si>
  <si>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</si>
  <si>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</si>
  <si>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</si>
  <si>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</si>
  <si>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</si>
  <si>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</si>
  <si>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</si>
  <si>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</si>
  <si>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</si>
  <si>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</si>
  <si>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</si>
  <si>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</si>
  <si>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</si>
  <si>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</si>
  <si>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</si>
  <si>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</si>
  <si>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</si>
  <si>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</si>
  <si>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</si>
  <si>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</si>
  <si>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</si>
  <si>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</si>
  <si>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</si>
  <si>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</si>
  <si>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</si>
  <si>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</si>
  <si>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</si>
  <si>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</si>
  <si>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</si>
  <si>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</si>
  <si>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</si>
  <si>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</si>
  <si>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</si>
  <si>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</si>
  <si>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</si>
  <si>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</si>
  <si>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</si>
  <si>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</si>
  <si>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</si>
  <si>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</si>
  <si>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</si>
  <si>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</si>
  <si>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</si>
  <si>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</si>
  <si>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</si>
  <si>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</si>
  <si>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</si>
  <si>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</si>
  <si>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</si>
  <si>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</si>
  <si>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</si>
  <si>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</si>
  <si>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</si>
  <si>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</si>
  <si>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</si>
  <si>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</si>
  <si>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</si>
  <si>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</si>
  <si>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</si>
  <si>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</si>
  <si>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</si>
  <si>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</si>
  <si>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</si>
  <si>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</si>
  <si>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</si>
  <si>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</si>
  <si>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</si>
  <si>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</si>
  <si>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</si>
  <si>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</si>
  <si>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</si>
  <si>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</si>
  <si>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</si>
  <si>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</si>
  <si>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</si>
  <si>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</si>
  <si>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</si>
  <si>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</si>
  <si>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</si>
  <si>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</si>
  <si>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</si>
  <si>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</si>
  <si>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</si>
  <si>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</si>
  <si>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</si>
  <si>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</si>
  <si>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</si>
  <si>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</si>
  <si>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</si>
  <si>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</si>
  <si>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</si>
  <si>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</si>
  <si>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</si>
  <si>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</si>
  <si>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</si>
  <si>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</si>
  <si>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</si>
  <si>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</si>
  <si>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</si>
  <si>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</si>
  <si>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</si>
  <si>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</si>
  <si>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</si>
  <si>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</si>
  <si>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</si>
  <si>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</si>
  <si>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</si>
  <si>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</si>
  <si>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</si>
  <si>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</si>
  <si>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</si>
  <si>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</si>
  <si>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</si>
  <si>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</si>
  <si>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</si>
  <si>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</si>
  <si>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</si>
  <si>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</si>
  <si>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</si>
  <si>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</si>
  <si>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</si>
  <si>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</si>
  <si>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</si>
  <si>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</si>
  <si>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</si>
  <si>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</si>
  <si>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</si>
  <si>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</si>
  <si>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</si>
  <si>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</si>
  <si>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</si>
  <si>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</si>
  <si>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</si>
  <si>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</si>
  <si>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</si>
  <si>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</si>
  <si>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</si>
  <si>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</si>
  <si>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</si>
  <si>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</si>
  <si>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</si>
  <si>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</si>
  <si>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</si>
  <si>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</si>
  <si>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</si>
  <si>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</si>
  <si>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</si>
  <si>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</si>
  <si>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</si>
  <si>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</si>
  <si>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</si>
  <si>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</si>
  <si>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</si>
  <si>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</si>
  <si>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</si>
  <si>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</si>
  <si>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</si>
  <si>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</si>
  <si>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</si>
  <si>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</si>
  <si>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</si>
  <si>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</si>
  <si>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</si>
  <si>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</si>
  <si>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</si>
  <si>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</si>
  <si>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</si>
  <si>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</si>
  <si>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</si>
  <si>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</si>
  <si>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</si>
  <si>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</si>
  <si>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</si>
  <si>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</si>
  <si>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</si>
  <si>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</si>
  <si>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</si>
  <si>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</si>
  <si>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</si>
  <si>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</si>
  <si>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</si>
  <si>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</si>
  <si>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</si>
  <si>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</si>
  <si>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</si>
  <si>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</si>
  <si>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</si>
  <si>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</si>
  <si>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</si>
  <si>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</si>
  <si>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</si>
  <si>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</si>
  <si>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</si>
  <si>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</si>
  <si>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</si>
  <si>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</si>
  <si>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</si>
  <si>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</si>
  <si>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</si>
  <si>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</si>
  <si>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</si>
  <si>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</si>
  <si>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</si>
  <si>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</si>
  <si>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</si>
  <si>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</si>
  <si>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</si>
  <si>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</si>
  <si>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</si>
  <si>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</si>
  <si>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</si>
  <si>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</si>
  <si>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</si>
  <si>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</si>
  <si>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</si>
  <si>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</si>
  <si>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</si>
  <si>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</si>
  <si>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</si>
  <si>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</si>
  <si>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</si>
  <si>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</si>
  <si>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</si>
  <si>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</si>
  <si>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</si>
  <si>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</si>
  <si>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</si>
  <si>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</si>
  <si>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</si>
  <si>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</si>
  <si>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</si>
  <si>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</si>
  <si>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</si>
  <si>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</si>
  <si>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</si>
  <si>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</si>
  <si>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</si>
  <si>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</si>
  <si>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</si>
  <si>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</si>
  <si>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</si>
  <si>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</si>
  <si>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</si>
  <si>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</si>
  <si>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</si>
  <si>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</si>
  <si>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</si>
  <si>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</si>
  <si>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</si>
  <si>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</si>
  <si>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</si>
  <si>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</si>
  <si>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</si>
  <si>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</si>
  <si>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</si>
  <si>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</si>
  <si>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</si>
  <si>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</si>
  <si>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</si>
  <si>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</si>
  <si>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</si>
  <si>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</si>
  <si>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</si>
  <si>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</si>
  <si>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</si>
  <si>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</si>
  <si>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</si>
  <si>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</si>
  <si>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</si>
  <si>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</si>
  <si>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</si>
  <si>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</si>
  <si>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</si>
  <si>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</si>
  <si>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</si>
  <si>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</si>
  <si>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</si>
  <si>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</si>
  <si>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</si>
  <si>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</si>
  <si>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</si>
  <si>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</si>
  <si>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</si>
  <si>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</si>
  <si>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</si>
  <si>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</si>
  <si>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</si>
  <si>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</si>
  <si>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</si>
  <si>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</si>
  <si>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</si>
  <si>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</si>
  <si>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</si>
  <si>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</si>
  <si>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</si>
  <si>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</si>
  <si>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</si>
  <si>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</si>
  <si>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</si>
  <si>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</si>
  <si>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</si>
  <si>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</si>
  <si>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</si>
  <si>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</si>
  <si>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</si>
  <si>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</si>
  <si>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</si>
  <si>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</si>
  <si>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</si>
  <si>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</si>
  <si>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</si>
  <si>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</si>
  <si>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</si>
  <si>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</si>
  <si>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</si>
  <si>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</si>
  <si>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</si>
  <si>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</si>
  <si>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</si>
  <si>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</si>
  <si>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</si>
  <si>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</si>
  <si>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</si>
  <si>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</si>
  <si>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</si>
  <si>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</si>
  <si>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</si>
  <si>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</si>
  <si>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</si>
  <si>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</si>
  <si>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</si>
  <si>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</si>
  <si>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</si>
  <si>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</si>
  <si>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</si>
  <si>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</si>
  <si>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</si>
  <si>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</si>
  <si>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</si>
  <si>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</si>
  <si>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</si>
  <si>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</si>
  <si>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</si>
  <si>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</si>
  <si>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</si>
  <si>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</si>
  <si>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</si>
  <si>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</si>
  <si>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</si>
  <si>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</si>
  <si>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</si>
  <si>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</si>
  <si>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</si>
  <si>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</si>
  <si>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</si>
  <si>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</si>
  <si>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</si>
  <si>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</si>
  <si>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</si>
  <si>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</si>
  <si>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</si>
  <si>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</si>
  <si>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</si>
  <si>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</si>
  <si>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</si>
  <si>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</si>
  <si>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</si>
  <si>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</si>
  <si>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</si>
  <si>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</si>
  <si>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</si>
  <si>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</si>
  <si>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</si>
  <si>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</si>
  <si>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</si>
  <si>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</si>
  <si>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</si>
  <si>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</si>
  <si>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</si>
  <si>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</si>
  <si>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</si>
  <si>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</si>
  <si>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</si>
  <si>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</si>
  <si>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</si>
  <si>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</si>
  <si>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</si>
  <si>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</si>
  <si>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</si>
  <si>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</si>
  <si>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</si>
  <si>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</si>
  <si>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</si>
  <si>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</si>
  <si>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</si>
  <si>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</si>
  <si>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</si>
  <si>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</si>
  <si>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</si>
  <si>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</si>
  <si>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</si>
  <si>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</si>
  <si>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</si>
  <si>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</si>
  <si>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</si>
  <si>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</si>
  <si>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</si>
  <si>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</si>
  <si>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</si>
  <si>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</si>
  <si>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</si>
  <si>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</si>
  <si>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</si>
  <si>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</si>
  <si>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</si>
  <si>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</si>
  <si>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</si>
  <si>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</si>
  <si>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</si>
  <si>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</si>
  <si>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</si>
  <si>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</si>
  <si>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</si>
  <si>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</si>
  <si>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</si>
  <si>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</si>
  <si>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</si>
  <si>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</si>
  <si>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</si>
  <si>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</si>
  <si>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</si>
  <si>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</si>
  <si>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</si>
  <si>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</si>
  <si>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</si>
  <si>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</si>
  <si>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</si>
  <si>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</si>
  <si>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</si>
  <si>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</si>
  <si>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</si>
  <si>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</si>
  <si>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</si>
  <si>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</si>
  <si>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</si>
  <si>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</si>
  <si>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</si>
  <si>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</si>
  <si>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</si>
  <si>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</si>
  <si>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</si>
  <si>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</si>
  <si>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</si>
  <si>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</si>
  <si>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</si>
  <si>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</si>
  <si>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</si>
  <si>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</si>
  <si>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</si>
  <si>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</si>
  <si>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</si>
  <si>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</si>
  <si>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</si>
  <si>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</si>
  <si>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</si>
  <si>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</si>
  <si>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</si>
  <si>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</si>
  <si>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</si>
  <si>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</si>
  <si>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</si>
  <si>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</si>
  <si>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</si>
  <si>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</si>
  <si>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</si>
  <si>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</si>
  <si>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</si>
  <si>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</si>
  <si>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</si>
  <si>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</si>
  <si>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</si>
  <si>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</si>
  <si>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</si>
  <si>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</si>
  <si>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</si>
  <si>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</si>
  <si>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</si>
  <si>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</si>
  <si>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</si>
  <si>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</si>
  <si>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</si>
  <si>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</si>
  <si>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</si>
  <si>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</si>
  <si>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</si>
  <si>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</si>
  <si>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</si>
  <si>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</si>
  <si>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</si>
  <si>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</si>
  <si>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</si>
  <si>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</si>
  <si>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</si>
  <si>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</si>
  <si>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</si>
  <si>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</si>
  <si>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</si>
  <si>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</si>
  <si>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</si>
  <si>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</si>
  <si>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</si>
  <si>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</si>
  <si>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</si>
  <si>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</si>
  <si>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</si>
  <si>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</si>
  <si>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</si>
  <si>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</si>
  <si>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</si>
  <si>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</si>
  <si>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</si>
  <si>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</si>
  <si>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</si>
  <si>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</si>
  <si>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</si>
  <si>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</si>
  <si>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</si>
  <si>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</si>
  <si>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</si>
  <si>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</si>
  <si>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</si>
  <si>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</si>
  <si>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</si>
  <si>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</si>
  <si>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</si>
  <si>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</si>
  <si>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</si>
  <si>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</si>
  <si>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</si>
  <si>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</si>
  <si>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</si>
  <si>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</si>
  <si>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</si>
  <si>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</si>
  <si>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</si>
  <si>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</si>
  <si>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</si>
  <si>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</si>
  <si>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</si>
  <si>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</si>
  <si>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</si>
  <si>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</si>
  <si>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</si>
  <si>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</si>
  <si>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</si>
  <si>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</si>
  <si>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</si>
  <si>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</si>
  <si>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</si>
  <si>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</si>
  <si>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</si>
  <si>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</si>
  <si>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</si>
  <si>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</si>
  <si>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</si>
  <si>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</si>
  <si>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</si>
  <si>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</si>
  <si>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</si>
  <si>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</si>
  <si>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</si>
  <si>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</si>
  <si>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</si>
  <si>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</si>
  <si>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</si>
  <si>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</si>
  <si>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</si>
  <si>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</si>
  <si>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</si>
  <si>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</si>
  <si>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</si>
  <si>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</si>
  <si>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</si>
  <si>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</si>
  <si>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</si>
  <si>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</si>
  <si>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</si>
  <si>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</si>
  <si>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</si>
  <si>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</si>
  <si>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</si>
  <si>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</si>
  <si>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</si>
  <si>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</si>
  <si>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</si>
  <si>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</si>
  <si>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</si>
  <si>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</si>
  <si>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</si>
  <si>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</si>
  <si>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</si>
  <si>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</si>
  <si>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</si>
  <si>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</si>
  <si>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</si>
  <si>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</si>
  <si>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</si>
  <si>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</si>
  <si>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</si>
  <si>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</si>
  <si>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</si>
  <si>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</si>
  <si>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</si>
  <si>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</si>
  <si>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</si>
  <si>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</si>
  <si>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</si>
  <si>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</si>
  <si>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</si>
  <si>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</si>
  <si>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</si>
  <si>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</si>
  <si>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</si>
  <si>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</si>
  <si>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</si>
  <si>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</si>
  <si>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</si>
  <si>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</si>
  <si>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</si>
  <si>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</si>
  <si>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</si>
  <si>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</si>
  <si>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</si>
  <si>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</si>
  <si>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</si>
  <si>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</si>
  <si>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</si>
  <si>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</si>
  <si>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</si>
  <si>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</si>
  <si>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</si>
  <si>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</si>
  <si>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</si>
  <si>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</si>
  <si>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</si>
  <si>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</si>
  <si>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</si>
  <si>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</si>
  <si>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</si>
  <si>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</si>
  <si>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</si>
  <si>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</si>
  <si>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</si>
  <si>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</si>
  <si>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</si>
  <si>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</si>
  <si>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</si>
  <si>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</si>
  <si>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</si>
  <si>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</si>
  <si>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</si>
  <si>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</si>
  <si>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</si>
  <si>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</si>
  <si>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</si>
  <si>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</si>
  <si>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</si>
  <si>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</si>
  <si>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</si>
  <si>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</si>
  <si>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</si>
  <si>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</si>
  <si>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</si>
  <si>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</si>
  <si>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</si>
  <si>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</si>
  <si>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</si>
  <si>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</si>
  <si>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</si>
  <si>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</si>
  <si>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</si>
  <si>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</si>
  <si>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</si>
  <si>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</si>
  <si>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</si>
  <si>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</si>
  <si>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</si>
  <si>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</si>
  <si>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</si>
  <si>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</si>
  <si>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</si>
  <si>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</si>
  <si>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</si>
  <si>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</si>
  <si>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</si>
  <si>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</si>
  <si>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</si>
  <si>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</si>
  <si>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</si>
  <si>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</si>
  <si>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</si>
  <si>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</si>
  <si>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</si>
  <si>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</si>
  <si>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</si>
  <si>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</si>
  <si>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</si>
  <si>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</si>
  <si>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</si>
  <si>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</si>
  <si>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</si>
  <si>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</si>
  <si>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</si>
  <si>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</si>
  <si>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</si>
  <si>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</si>
  <si>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</si>
  <si>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</si>
  <si>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</si>
  <si>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</si>
  <si>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</si>
  <si>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</si>
  <si>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</si>
  <si>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</si>
  <si>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</si>
  <si>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</si>
  <si>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</si>
  <si>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</si>
  <si>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</si>
  <si>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</si>
  <si>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</si>
  <si>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</si>
  <si>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</si>
  <si>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</si>
  <si>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</si>
  <si>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</si>
  <si>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</si>
  <si>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</si>
  <si>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</si>
  <si>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</si>
  <si>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</si>
  <si>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</si>
  <si>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</si>
  <si>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</si>
  <si>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</si>
  <si>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</si>
  <si>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</si>
  <si>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</si>
  <si>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</si>
  <si>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</si>
  <si>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</si>
  <si>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</si>
  <si>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</si>
  <si>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</si>
  <si>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</si>
  <si>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</si>
  <si>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</si>
  <si>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</si>
  <si>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</si>
  <si>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</si>
  <si>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</si>
  <si>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</si>
  <si>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</si>
  <si>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</si>
  <si>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</si>
  <si>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</si>
  <si>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</si>
  <si>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</si>
  <si>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</si>
  <si>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</si>
  <si>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</si>
  <si>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</si>
  <si>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</si>
  <si>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</si>
  <si>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</si>
  <si>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</si>
  <si>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</si>
  <si>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</si>
  <si>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</si>
  <si>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</si>
  <si>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</si>
  <si>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</si>
  <si>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</si>
  <si>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</si>
  <si>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</si>
  <si>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</si>
  <si>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</si>
  <si>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</si>
  <si>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</si>
  <si>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</si>
  <si>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</si>
  <si>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</si>
  <si>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</si>
  <si>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</si>
  <si>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</si>
  <si>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</si>
  <si>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</si>
  <si>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</si>
  <si>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</si>
  <si>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</si>
  <si>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</si>
  <si>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</si>
  <si>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</si>
  <si>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</si>
  <si>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</si>
  <si>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</si>
  <si>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</si>
  <si>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</si>
  <si>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</si>
  <si>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</si>
  <si>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</si>
  <si>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</si>
  <si>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</si>
  <si>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</si>
  <si>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</si>
  <si>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</si>
  <si>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</si>
  <si>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</si>
  <si>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</si>
  <si>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</si>
  <si>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</si>
  <si>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</si>
  <si>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</si>
  <si>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</si>
  <si>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</si>
  <si>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</si>
  <si>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</si>
  <si>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</si>
  <si>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</si>
  <si>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</si>
  <si>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</si>
  <si>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</si>
  <si>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</si>
  <si>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</si>
  <si>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</si>
  <si>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</si>
  <si>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</si>
  <si>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</si>
  <si>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</si>
  <si>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</si>
  <si>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</si>
  <si>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</si>
  <si>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</si>
  <si>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</si>
  <si>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</si>
  <si>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</si>
  <si>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</si>
  <si>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</si>
  <si>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</si>
  <si>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</si>
  <si>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</si>
  <si>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</si>
  <si>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</si>
  <si>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</si>
  <si>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</si>
  <si>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</si>
  <si>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</si>
  <si>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</si>
  <si>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</si>
  <si>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</si>
  <si>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</si>
  <si>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</si>
  <si>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</si>
  <si>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</si>
  <si>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</si>
  <si>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</si>
  <si>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</si>
  <si>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</si>
  <si>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</si>
  <si>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</si>
  <si>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</si>
  <si>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</si>
  <si>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</si>
  <si>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</si>
  <si>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</si>
  <si>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</si>
  <si>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</si>
  <si>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</si>
  <si>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</si>
  <si>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</si>
  <si>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</si>
  <si>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</si>
  <si>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</si>
  <si>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</si>
  <si>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</si>
  <si>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</si>
  <si>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</si>
  <si>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</si>
  <si>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</si>
  <si>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</si>
  <si>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</si>
  <si>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</si>
  <si>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</si>
  <si>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</si>
  <si>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</si>
  <si>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</si>
  <si>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</si>
  <si>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</si>
  <si>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</si>
  <si>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</si>
  <si>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</si>
  <si>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</si>
  <si>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</si>
  <si>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</si>
  <si>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</si>
  <si>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</si>
  <si>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</si>
  <si>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</si>
  <si>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</si>
  <si>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</si>
  <si>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</si>
  <si>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</si>
  <si>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</si>
  <si>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</si>
  <si>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</si>
  <si>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</si>
  <si>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</si>
  <si>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</si>
  <si>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</si>
  <si>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</si>
  <si>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</si>
  <si>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</si>
  <si>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</si>
  <si>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</si>
  <si>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</si>
  <si>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</si>
  <si>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</si>
  <si>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</si>
  <si>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</si>
  <si>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</si>
  <si>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</si>
  <si>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</si>
  <si>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</si>
  <si>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</si>
  <si>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</si>
  <si>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</si>
  <si>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</si>
  <si>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</si>
  <si>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</si>
  <si>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</si>
  <si>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</si>
  <si>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</si>
  <si>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</si>
  <si>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</si>
  <si>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</si>
  <si>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</si>
  <si>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</si>
  <si>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</si>
  <si>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</si>
  <si>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</si>
  <si>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</si>
  <si>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</si>
  <si>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</si>
  <si>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</si>
  <si>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</si>
  <si>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</si>
  <si>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</si>
  <si>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</si>
  <si>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</si>
  <si>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</si>
  <si>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</si>
  <si>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</si>
  <si>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</si>
  <si>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</si>
  <si>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</si>
  <si>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</si>
  <si>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</si>
  <si>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</si>
  <si>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</si>
  <si>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</si>
  <si>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</si>
  <si>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</si>
  <si>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</si>
  <si>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</si>
  <si>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</si>
  <si>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</si>
  <si>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</si>
  <si>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</si>
  <si>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</si>
  <si>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</si>
  <si>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</si>
  <si>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</si>
  <si>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</si>
  <si>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</si>
  <si>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</si>
  <si>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</si>
  <si>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</si>
  <si>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</si>
  <si>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</si>
  <si>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</si>
  <si>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</si>
  <si>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</si>
  <si>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</si>
  <si>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</si>
  <si>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</si>
  <si>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</si>
  <si>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</si>
  <si>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</si>
  <si>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</si>
  <si>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</si>
  <si>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</si>
  <si>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</si>
  <si>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</si>
  <si>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</si>
  <si>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</si>
  <si>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</si>
  <si>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</si>
  <si>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</si>
  <si>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</si>
  <si>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</si>
  <si>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</si>
  <si>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</si>
  <si>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</si>
  <si>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</si>
  <si>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</si>
  <si>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</si>
  <si>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</si>
  <si>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</si>
  <si>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</si>
  <si>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</si>
  <si>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</si>
  <si>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</si>
  <si>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</si>
  <si>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</si>
  <si>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</si>
  <si>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</si>
  <si>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</si>
  <si>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</si>
  <si>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</si>
  <si>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</si>
  <si>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</si>
  <si>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</si>
  <si>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</si>
  <si>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</si>
  <si>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</si>
  <si>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</si>
  <si>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</si>
  <si>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</si>
  <si>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</si>
  <si>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</si>
  <si>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</si>
  <si>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</si>
  <si>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</si>
  <si>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</si>
  <si>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</si>
  <si>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</si>
  <si>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</si>
  <si>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</si>
  <si>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</si>
  <si>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</si>
  <si>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</si>
  <si>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</si>
  <si>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</si>
  <si>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</si>
  <si>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</si>
  <si>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</si>
  <si>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</si>
  <si>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</si>
  <si>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</si>
  <si>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</si>
  <si>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</si>
  <si>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</si>
  <si>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</si>
  <si>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</si>
  <si>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</si>
  <si>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</si>
  <si>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</si>
  <si>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</si>
  <si>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</si>
  <si>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</si>
  <si>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</si>
  <si>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</si>
  <si>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</si>
  <si>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</si>
  <si>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</si>
  <si>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</si>
  <si>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</si>
  <si>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</si>
  <si>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</si>
  <si>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</si>
  <si>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</si>
  <si>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</si>
  <si>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</si>
  <si>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</si>
  <si>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</si>
  <si>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</si>
  <si>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</si>
  <si>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</si>
  <si>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</si>
  <si>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</si>
  <si>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</si>
  <si>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</si>
  <si>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</si>
  <si>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</si>
  <si>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</si>
  <si>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</si>
  <si>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</si>
  <si>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</si>
  <si>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</si>
  <si>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</si>
  <si>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</si>
  <si>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</si>
  <si>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</si>
  <si>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</si>
  <si>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</si>
  <si>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</si>
  <si>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</si>
  <si>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</si>
  <si>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</si>
  <si>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</si>
  <si>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</si>
  <si>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</si>
  <si>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</si>
  <si>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</si>
  <si>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</si>
  <si>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</si>
  <si>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</si>
  <si>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</si>
  <si>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</si>
  <si>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</si>
  <si>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</si>
  <si>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</si>
  <si>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</si>
  <si>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</si>
  <si>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</si>
  <si>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</si>
  <si>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</si>
  <si>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</si>
  <si>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</si>
  <si>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</si>
  <si>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</si>
  <si>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</si>
  <si>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</si>
  <si>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</si>
  <si>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</si>
  <si>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</si>
  <si>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</si>
  <si>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</si>
  <si>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</si>
  <si>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</si>
  <si>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</si>
  <si>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</si>
  <si>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</si>
  <si>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</si>
  <si>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</si>
  <si>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</si>
  <si>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</si>
  <si>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</si>
  <si>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</si>
  <si>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</si>
  <si>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</si>
  <si>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</si>
  <si>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</si>
  <si>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</si>
  <si>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</si>
  <si>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</si>
  <si>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</si>
  <si>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</si>
  <si>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</si>
  <si>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</si>
  <si>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</si>
  <si>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</si>
  <si>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</si>
  <si>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</si>
  <si>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</si>
  <si>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</si>
  <si>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</si>
  <si>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</si>
  <si>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</si>
  <si>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</si>
  <si>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</si>
  <si>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</si>
  <si>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</si>
  <si>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</si>
  <si>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</si>
  <si>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</si>
  <si>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</si>
  <si>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</si>
  <si>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</si>
  <si>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</si>
  <si>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</si>
  <si>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</si>
  <si>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</si>
  <si>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</si>
  <si>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</si>
  <si>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</si>
  <si>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</si>
  <si>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</si>
  <si>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</si>
  <si>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</si>
  <si>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</si>
  <si>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</si>
  <si>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</si>
  <si>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</si>
  <si>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</si>
  <si>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</si>
  <si>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</si>
  <si>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</si>
  <si>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</si>
  <si>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</si>
  <si>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</si>
  <si>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</si>
  <si>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</si>
  <si>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</si>
  <si>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</si>
  <si>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</si>
  <si>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</si>
  <si>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</si>
  <si>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</si>
  <si>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</si>
  <si>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</si>
  <si>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</si>
  <si>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</si>
  <si>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</si>
  <si>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</si>
  <si>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</si>
  <si>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</si>
  <si>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</si>
  <si>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</si>
  <si>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</si>
  <si>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</si>
  <si>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</si>
  <si>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</si>
  <si>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</si>
  <si>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</si>
  <si>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</si>
  <si>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</si>
  <si>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</si>
  <si>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</si>
  <si>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</si>
  <si>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</si>
  <si>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</si>
  <si>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</si>
  <si>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</si>
  <si>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</si>
  <si>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</si>
  <si>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</si>
  <si>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</si>
  <si>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</si>
  <si>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</si>
  <si>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</si>
  <si>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</si>
  <si>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</si>
  <si>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</si>
  <si>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</si>
  <si>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</si>
  <si>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</si>
  <si>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</si>
  <si>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</si>
  <si>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</si>
  <si>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</si>
  <si>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</si>
  <si>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</si>
  <si>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</si>
  <si>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</si>
  <si>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</si>
  <si>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</si>
  <si>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</si>
  <si>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</si>
  <si>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</si>
  <si>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</si>
  <si>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</si>
  <si>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</si>
  <si>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</si>
  <si>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</si>
  <si>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</si>
  <si>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</si>
  <si>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</si>
  <si>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</si>
  <si>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</si>
  <si>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</si>
  <si>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</si>
  <si>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</si>
  <si>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</si>
  <si>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</si>
  <si>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</si>
  <si>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</si>
  <si>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</si>
  <si>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</si>
  <si>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</si>
  <si>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</si>
  <si>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</si>
  <si>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</si>
  <si>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</si>
  <si>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</si>
  <si>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</si>
  <si>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</si>
  <si>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</si>
  <si>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</si>
  <si>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</si>
  <si>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</si>
  <si>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</si>
  <si>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</si>
  <si>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</si>
  <si>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</si>
  <si>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</si>
  <si>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</si>
  <si>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</si>
  <si>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</si>
  <si>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</si>
  <si>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</si>
  <si>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</si>
  <si>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</si>
  <si>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</si>
  <si>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</si>
  <si>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</si>
  <si>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</si>
  <si>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</si>
  <si>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</si>
  <si>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</si>
  <si>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</si>
  <si>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</si>
  <si>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</si>
  <si>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</si>
  <si>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</si>
  <si>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</si>
  <si>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</si>
  <si>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</si>
  <si>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</si>
  <si>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</si>
  <si>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</si>
  <si>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</si>
  <si>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</si>
  <si>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</si>
  <si>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</si>
  <si>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</si>
  <si>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</si>
  <si>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</si>
  <si>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</si>
  <si>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</si>
  <si>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</si>
  <si>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</si>
  <si>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</si>
  <si>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</si>
  <si>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</si>
  <si>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</si>
  <si>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</si>
  <si>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</si>
  <si>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</si>
  <si>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</si>
  <si>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</si>
  <si>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</si>
  <si>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</si>
  <si>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</si>
  <si>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</si>
  <si>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</si>
  <si>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</si>
  <si>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</si>
  <si>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</si>
  <si>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</si>
  <si>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</si>
  <si>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</si>
  <si>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</si>
  <si>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</si>
  <si>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</si>
  <si>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</si>
  <si>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</si>
  <si>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</si>
  <si>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</si>
  <si>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</si>
  <si>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</si>
  <si>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</si>
  <si>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</si>
  <si>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</si>
  <si>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</si>
  <si>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</si>
  <si>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</si>
  <si>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</si>
  <si>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</si>
  <si>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</si>
  <si>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</si>
  <si>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</si>
  <si>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</si>
  <si>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</si>
  <si>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</si>
  <si>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</si>
  <si>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</si>
  <si>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</si>
  <si>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</si>
  <si>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</si>
  <si>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</si>
  <si>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</si>
  <si>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</si>
  <si>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</si>
  <si>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</si>
  <si>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</si>
  <si>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</si>
  <si>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</si>
  <si>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</si>
  <si>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</si>
  <si>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</si>
  <si>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</si>
  <si>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</si>
  <si>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</si>
  <si>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</si>
  <si>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</si>
  <si>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</si>
  <si>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</si>
  <si>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</si>
  <si>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</si>
  <si>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</si>
  <si>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</si>
  <si>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</si>
  <si>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</si>
  <si>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</si>
  <si>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</si>
  <si>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</si>
  <si>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</si>
  <si>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</si>
  <si>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</si>
  <si>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</si>
  <si>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</si>
  <si>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</si>
  <si>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</si>
  <si>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</si>
  <si>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</si>
  <si>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</si>
  <si>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</si>
  <si>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</si>
  <si>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</si>
  <si>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</si>
  <si>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</si>
  <si>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</si>
  <si>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</si>
  <si>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</si>
  <si>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</si>
  <si>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</si>
  <si>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</si>
  <si>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</si>
  <si>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</si>
  <si>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</si>
  <si>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</si>
  <si>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</si>
  <si>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</si>
  <si>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</si>
  <si>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</si>
  <si>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</si>
  <si>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</si>
  <si>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</si>
  <si>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</si>
  <si>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</si>
  <si>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</si>
  <si>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</si>
  <si>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</si>
  <si>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</si>
  <si>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</si>
  <si>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</si>
  <si>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</si>
  <si>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</si>
  <si>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</si>
  <si>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</si>
  <si>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</si>
  <si>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</si>
  <si>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</si>
  <si>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</si>
  <si>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</si>
  <si>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</si>
  <si>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</si>
  <si>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</si>
  <si>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</si>
  <si>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</si>
  <si>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</si>
  <si>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</si>
  <si>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</si>
  <si>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</si>
  <si>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</si>
  <si>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</si>
  <si>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</si>
  <si>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</si>
  <si>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</si>
  <si>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</si>
  <si>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</si>
  <si>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</si>
  <si>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</si>
  <si>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</si>
  <si>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</si>
  <si>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</si>
  <si>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</si>
  <si>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</si>
  <si>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</si>
  <si>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</si>
  <si>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</si>
  <si>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</si>
  <si>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</si>
  <si>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</si>
  <si>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</si>
  <si>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</si>
  <si>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</si>
  <si>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</si>
  <si>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</si>
  <si>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</si>
  <si>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</si>
  <si>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</si>
  <si>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</si>
  <si>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</si>
  <si>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</si>
  <si>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</si>
  <si>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</si>
  <si>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</si>
  <si>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</si>
  <si>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</si>
  <si>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</si>
  <si>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</si>
  <si>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</si>
  <si>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</si>
  <si>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</si>
  <si>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</si>
  <si>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</si>
  <si>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</si>
  <si>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</si>
  <si>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</si>
  <si>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</si>
  <si>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</si>
  <si>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</si>
  <si>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</si>
  <si>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</si>
  <si>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</si>
  <si>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</si>
  <si>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</si>
  <si>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</si>
  <si>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</si>
  <si>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</si>
  <si>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</si>
  <si>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</si>
  <si>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</si>
  <si>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</si>
  <si>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</si>
  <si>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</si>
  <si>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</si>
  <si>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</si>
  <si>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</si>
  <si>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</si>
  <si>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</si>
  <si>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</si>
  <si>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</si>
  <si>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</si>
  <si>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</si>
  <si>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</si>
  <si>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</si>
  <si>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</si>
  <si>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</si>
  <si>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</si>
  <si>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</si>
  <si>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</si>
  <si>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</si>
  <si>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</si>
  <si>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</si>
  <si>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</si>
  <si>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</si>
  <si>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</si>
  <si>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</si>
  <si>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</si>
  <si>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</si>
  <si>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</si>
  <si>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</si>
  <si>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</si>
  <si>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</si>
  <si>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</si>
  <si>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</si>
  <si>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</si>
  <si>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</si>
  <si>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</si>
  <si>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</si>
  <si>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</si>
  <si>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</si>
  <si>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</si>
  <si>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</si>
  <si>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</si>
  <si>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</si>
  <si>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</si>
  <si>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</si>
  <si>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</si>
  <si>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</si>
  <si>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</si>
  <si>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</si>
  <si>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</si>
  <si>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</si>
  <si>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</si>
  <si>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</si>
  <si>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</si>
  <si>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</si>
  <si>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</si>
  <si>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</si>
  <si>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</si>
  <si>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</si>
  <si>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</si>
  <si>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</si>
  <si>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</si>
  <si>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</si>
  <si>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</si>
  <si>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</si>
  <si>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</si>
  <si>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</si>
  <si>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</si>
  <si>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</si>
  <si>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</si>
  <si>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</si>
  <si>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</si>
  <si>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</si>
  <si>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</si>
  <si>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</si>
  <si>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</si>
  <si>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</si>
  <si>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</si>
  <si>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</si>
  <si>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</si>
  <si>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</si>
  <si>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</si>
  <si>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</si>
  <si>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</si>
  <si>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</si>
  <si>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</si>
  <si>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</si>
  <si>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</si>
  <si>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</si>
  <si>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</si>
  <si>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</si>
  <si>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</si>
  <si>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</si>
  <si>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</si>
  <si>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</si>
  <si>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</si>
  <si>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</si>
  <si>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</si>
  <si>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</si>
  <si>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</si>
  <si>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</si>
  <si>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</si>
  <si>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</si>
  <si>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</si>
  <si>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</si>
  <si>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</si>
  <si>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</si>
  <si>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</si>
  <si>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</si>
  <si>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</si>
  <si>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</si>
  <si>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</si>
  <si>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</si>
  <si>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</si>
  <si>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</si>
  <si>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</si>
  <si>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</si>
  <si>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</si>
  <si>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</si>
  <si>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</si>
  <si>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</si>
  <si>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</si>
  <si>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</si>
  <si>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</si>
  <si>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</si>
  <si>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</si>
  <si>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</si>
  <si>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</si>
  <si>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</si>
  <si>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</si>
  <si>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</si>
  <si>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</si>
  <si>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</si>
  <si>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</si>
  <si>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</si>
  <si>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</si>
  <si>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</si>
  <si>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</si>
  <si>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</si>
  <si>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</si>
  <si>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</si>
  <si>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</si>
  <si>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</si>
  <si>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</si>
  <si>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</si>
  <si>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</si>
  <si>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</si>
  <si>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</si>
  <si>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</si>
  <si>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</si>
  <si>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</si>
  <si>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</si>
  <si>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</si>
  <si>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</si>
  <si>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</si>
  <si>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</si>
  <si>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</si>
  <si>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</si>
  <si>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</si>
  <si>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</si>
  <si>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</si>
  <si>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</si>
  <si>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</si>
  <si>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</si>
  <si>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</si>
  <si>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</si>
  <si>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</si>
  <si>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</si>
  <si>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</si>
  <si>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</si>
  <si>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</si>
  <si>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</si>
  <si>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</si>
  <si>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</si>
  <si>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</si>
  <si>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</si>
  <si>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</si>
  <si>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</si>
  <si>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</si>
  <si>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</si>
  <si>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</si>
  <si>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</si>
  <si>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</si>
  <si>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</si>
  <si>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</si>
  <si>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</si>
  <si>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</si>
  <si>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</si>
  <si>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</si>
  <si>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</si>
  <si>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</si>
  <si>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</si>
  <si>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</si>
  <si>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</si>
  <si>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</si>
  <si>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</si>
  <si>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</si>
  <si>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</si>
  <si>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</si>
  <si>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</si>
  <si>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</si>
  <si>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</si>
  <si>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</si>
  <si>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</si>
  <si>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</si>
  <si>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</si>
  <si>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</si>
  <si>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</si>
  <si>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</si>
  <si>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</si>
  <si>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21/03/2022</t>
  </si>
  <si>
    <t>Cut-off Date: 28/02/2022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</si>
</sst>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23" t="s">
        <v>1198</v>
      </c>
    </row>
    <row r="3">
      <c r="A3" s="86"/>
    </row>
    <row r="4" ht="34.5">
      <c r="A4" s="87" t="s">
        <v>1199</v>
      </c>
    </row>
    <row r="5" ht="34.5">
      <c r="A5" s="87" t="s">
        <v>1200</v>
      </c>
    </row>
    <row r="6" ht="34.5">
      <c r="A6" s="87" t="s">
        <v>1201</v>
      </c>
    </row>
    <row r="7" ht="17.25">
      <c r="A7" s="87"/>
    </row>
    <row r="8" ht="18.75">
      <c r="A8" s="88" t="s">
        <v>1202</v>
      </c>
    </row>
    <row r="9" ht="34.5">
      <c r="A9" s="97" t="s">
        <v>1365</v>
      </c>
    </row>
    <row r="10" ht="69">
      <c r="A10" s="90" t="s">
        <v>1203</v>
      </c>
    </row>
    <row r="11" ht="34.5">
      <c r="A11" s="90" t="s">
        <v>1204</v>
      </c>
    </row>
    <row r="12" ht="17.25">
      <c r="A12" s="90" t="s">
        <v>1205</v>
      </c>
    </row>
    <row r="13" ht="17.25">
      <c r="A13" s="90" t="s">
        <v>1206</v>
      </c>
    </row>
    <row r="14" ht="34.5">
      <c r="A14" s="90" t="s">
        <v>1207</v>
      </c>
    </row>
    <row r="15" ht="17.25">
      <c r="A15" s="90"/>
    </row>
    <row r="16" ht="18.75">
      <c r="A16" s="88" t="s">
        <v>1208</v>
      </c>
    </row>
    <row r="17" ht="17.25">
      <c r="A17" s="91" t="s">
        <v>1209</v>
      </c>
    </row>
    <row r="18" ht="34.5">
      <c r="A18" s="92" t="s">
        <v>1210</v>
      </c>
    </row>
    <row r="19" ht="34.5">
      <c r="A19" s="92" t="s">
        <v>1211</v>
      </c>
    </row>
    <row r="20" ht="51.75">
      <c r="A20" s="92" t="s">
        <v>1212</v>
      </c>
    </row>
    <row r="21" ht="86.25">
      <c r="A21" s="92" t="s">
        <v>1213</v>
      </c>
    </row>
    <row r="22" ht="51.75">
      <c r="A22" s="92" t="s">
        <v>1214</v>
      </c>
    </row>
    <row r="23" ht="34.5">
      <c r="A23" s="92" t="s">
        <v>1215</v>
      </c>
    </row>
    <row r="24" ht="17.25">
      <c r="A24" s="92" t="s">
        <v>1216</v>
      </c>
    </row>
    <row r="25" ht="17.25">
      <c r="A25" s="91" t="s">
        <v>1217</v>
      </c>
    </row>
    <row r="26" ht="51.75">
      <c r="A26" s="93" t="s">
        <v>1218</v>
      </c>
    </row>
    <row r="27" ht="17.25">
      <c r="A27" s="93" t="s">
        <v>1219</v>
      </c>
    </row>
    <row r="28" ht="17.25">
      <c r="A28" s="91" t="s">
        <v>1220</v>
      </c>
    </row>
    <row r="29" ht="34.5">
      <c r="A29" s="92" t="s">
        <v>1221</v>
      </c>
    </row>
    <row r="30" ht="34.5">
      <c r="A30" s="92" t="s">
        <v>1222</v>
      </c>
    </row>
    <row r="31" ht="34.5">
      <c r="A31" s="92" t="s">
        <v>1223</v>
      </c>
    </row>
    <row r="32" ht="34.5">
      <c r="A32" s="92" t="s">
        <v>1224</v>
      </c>
    </row>
    <row r="33" ht="17.25">
      <c r="A33" s="92"/>
    </row>
    <row r="34" ht="18.75">
      <c r="A34" s="88" t="s">
        <v>1225</v>
      </c>
    </row>
    <row r="35" ht="17.25">
      <c r="A35" s="91" t="s">
        <v>1226</v>
      </c>
    </row>
    <row r="36" ht="34.5">
      <c r="A36" s="92" t="s">
        <v>1227</v>
      </c>
    </row>
    <row r="37" ht="34.5">
      <c r="A37" s="92" t="s">
        <v>1228</v>
      </c>
    </row>
    <row r="38" ht="34.5">
      <c r="A38" s="92" t="s">
        <v>1229</v>
      </c>
    </row>
    <row r="39" ht="17.25">
      <c r="A39" s="92" t="s">
        <v>1230</v>
      </c>
    </row>
    <row r="40" ht="34.5">
      <c r="A40" s="92" t="s">
        <v>1231</v>
      </c>
    </row>
    <row r="41" ht="17.25">
      <c r="A41" s="91" t="s">
        <v>1232</v>
      </c>
    </row>
    <row r="42" ht="17.25">
      <c r="A42" s="92" t="s">
        <v>1233</v>
      </c>
    </row>
    <row r="43" ht="17.25">
      <c r="A43" s="93" t="s">
        <v>1234</v>
      </c>
    </row>
    <row r="44" ht="17.25">
      <c r="A44" s="91" t="s">
        <v>1235</v>
      </c>
    </row>
    <row r="45" ht="34.5">
      <c r="A45" s="93" t="s">
        <v>1236</v>
      </c>
    </row>
    <row r="46" ht="34.5">
      <c r="A46" s="92" t="s">
        <v>1237</v>
      </c>
    </row>
    <row r="47" ht="34.5">
      <c r="A47" s="92" t="s">
        <v>1238</v>
      </c>
    </row>
    <row r="48" ht="17.25">
      <c r="A48" s="92" t="s">
        <v>1239</v>
      </c>
    </row>
    <row r="49" ht="17.25">
      <c r="A49" s="93" t="s">
        <v>1240</v>
      </c>
    </row>
    <row r="50" ht="17.25">
      <c r="A50" s="91" t="s">
        <v>1241</v>
      </c>
    </row>
    <row r="51" ht="34.5">
      <c r="A51" s="93" t="s">
        <v>1242</v>
      </c>
    </row>
    <row r="52" ht="17.25">
      <c r="A52" s="92" t="s">
        <v>1243</v>
      </c>
    </row>
    <row r="53" ht="34.5">
      <c r="A53" s="93" t="s">
        <v>1244</v>
      </c>
    </row>
    <row r="54" ht="17.25">
      <c r="A54" s="91" t="s">
        <v>1245</v>
      </c>
    </row>
    <row r="55" ht="17.25">
      <c r="A55" s="93" t="s">
        <v>1246</v>
      </c>
    </row>
    <row r="56" ht="34.5">
      <c r="A56" s="92" t="s">
        <v>1247</v>
      </c>
    </row>
    <row r="57" ht="17.25">
      <c r="A57" s="92" t="s">
        <v>1248</v>
      </c>
    </row>
    <row r="58" ht="17.25">
      <c r="A58" s="92" t="s">
        <v>1249</v>
      </c>
    </row>
    <row r="59" ht="17.25">
      <c r="A59" s="91" t="s">
        <v>1250</v>
      </c>
    </row>
    <row r="60" ht="34.5">
      <c r="A60" s="92" t="s">
        <v>1251</v>
      </c>
    </row>
    <row r="61" ht="17.25">
      <c r="A61" s="94"/>
    </row>
    <row r="62" ht="18.75">
      <c r="A62" s="88" t="s">
        <v>1252</v>
      </c>
    </row>
    <row r="63" ht="17.25">
      <c r="A63" s="91" t="s">
        <v>1253</v>
      </c>
    </row>
    <row r="64" ht="34.5">
      <c r="A64" s="92" t="s">
        <v>1254</v>
      </c>
    </row>
    <row r="65" ht="17.25">
      <c r="A65" s="92" t="s">
        <v>1255</v>
      </c>
    </row>
    <row r="66" ht="34.5">
      <c r="A66" s="90" t="s">
        <v>1256</v>
      </c>
    </row>
    <row r="67" ht="34.5">
      <c r="A67" s="90" t="s">
        <v>1257</v>
      </c>
    </row>
    <row r="68" ht="34.5">
      <c r="A68" s="90" t="s">
        <v>1258</v>
      </c>
    </row>
    <row r="69" ht="17.25">
      <c r="A69" s="95" t="s">
        <v>1259</v>
      </c>
    </row>
    <row r="70" ht="51.75">
      <c r="A70" s="90" t="s">
        <v>1260</v>
      </c>
    </row>
    <row r="71" ht="17.25">
      <c r="A71" s="90" t="s">
        <v>1261</v>
      </c>
    </row>
    <row r="72" ht="17.25">
      <c r="A72" s="95" t="s">
        <v>1262</v>
      </c>
    </row>
    <row r="73" ht="17.25">
      <c r="A73" s="90" t="s">
        <v>1263</v>
      </c>
    </row>
    <row r="74" ht="17.25">
      <c r="A74" s="95" t="s">
        <v>1264</v>
      </c>
    </row>
    <row r="75" ht="34.5">
      <c r="A75" s="90" t="s">
        <v>1265</v>
      </c>
    </row>
    <row r="76" ht="17.25">
      <c r="A76" s="90" t="s">
        <v>1266</v>
      </c>
    </row>
    <row r="77" ht="51.75">
      <c r="A77" s="90" t="s">
        <v>1267</v>
      </c>
    </row>
    <row r="78" ht="17.25">
      <c r="A78" s="95" t="s">
        <v>1268</v>
      </c>
    </row>
    <row r="79" ht="17.25">
      <c r="A79" s="89" t="s">
        <v>1269</v>
      </c>
    </row>
    <row r="80" ht="17.25">
      <c r="A80" s="95" t="s">
        <v>1270</v>
      </c>
    </row>
    <row r="81" ht="34.5">
      <c r="A81" s="90" t="s">
        <v>1271</v>
      </c>
    </row>
    <row r="82" ht="34.5">
      <c r="A82" s="90" t="s">
        <v>1272</v>
      </c>
    </row>
    <row r="83" ht="34.5">
      <c r="A83" s="90" t="s">
        <v>1273</v>
      </c>
    </row>
    <row r="84" ht="34.5">
      <c r="A84" s="90" t="s">
        <v>1274</v>
      </c>
    </row>
    <row r="85" ht="34.5">
      <c r="A85" s="90" t="s">
        <v>1275</v>
      </c>
    </row>
    <row r="86" ht="17.25">
      <c r="A86" s="95" t="s">
        <v>1276</v>
      </c>
    </row>
    <row r="87" ht="17.25">
      <c r="A87" s="90" t="s">
        <v>1277</v>
      </c>
    </row>
    <row r="88" ht="34.5">
      <c r="A88" s="90" t="s">
        <v>1278</v>
      </c>
    </row>
    <row r="89" ht="17.25">
      <c r="A89" s="95" t="s">
        <v>1279</v>
      </c>
    </row>
    <row r="90" ht="34.5">
      <c r="A90" s="90" t="s">
        <v>1280</v>
      </c>
    </row>
    <row r="91" ht="17.25">
      <c r="A91" s="95" t="s">
        <v>1281</v>
      </c>
    </row>
    <row r="92" ht="17.25">
      <c r="A92" s="89" t="s">
        <v>1282</v>
      </c>
    </row>
    <row r="93" ht="17.25">
      <c r="A93" s="90" t="s">
        <v>1283</v>
      </c>
    </row>
    <row r="94" ht="17.25">
      <c r="A94" s="90"/>
    </row>
    <row r="95" ht="18.75">
      <c r="A95" s="88" t="s">
        <v>1284</v>
      </c>
    </row>
    <row r="96" ht="34.5">
      <c r="A96" s="89" t="s">
        <v>1285</v>
      </c>
    </row>
    <row r="97" ht="17.25">
      <c r="A97" s="89" t="s">
        <v>1286</v>
      </c>
    </row>
    <row r="98" ht="17.25">
      <c r="A98" s="95" t="s">
        <v>1287</v>
      </c>
    </row>
    <row r="99" ht="17.25">
      <c r="A99" s="87" t="s">
        <v>1288</v>
      </c>
    </row>
    <row r="100" ht="17.25">
      <c r="A100" s="90" t="s">
        <v>1289</v>
      </c>
    </row>
    <row r="101" ht="17.25">
      <c r="A101" s="90" t="s">
        <v>1290</v>
      </c>
    </row>
    <row r="102" ht="17.25">
      <c r="A102" s="90" t="s">
        <v>1291</v>
      </c>
    </row>
    <row r="103" ht="17.25">
      <c r="A103" s="90" t="s">
        <v>1292</v>
      </c>
    </row>
    <row r="104" ht="34.5">
      <c r="A104" s="90" t="s">
        <v>1293</v>
      </c>
    </row>
    <row r="105" ht="17.25">
      <c r="A105" s="87" t="s">
        <v>1294</v>
      </c>
    </row>
    <row r="106" ht="17.25">
      <c r="A106" s="90" t="s">
        <v>1295</v>
      </c>
    </row>
    <row r="107" ht="17.25">
      <c r="A107" s="90" t="s">
        <v>1296</v>
      </c>
    </row>
    <row r="108" ht="17.25">
      <c r="A108" s="90" t="s">
        <v>1297</v>
      </c>
    </row>
    <row r="109" ht="17.25">
      <c r="A109" s="90" t="s">
        <v>1298</v>
      </c>
    </row>
    <row r="110" ht="17.25">
      <c r="A110" s="90" t="s">
        <v>1299</v>
      </c>
    </row>
    <row r="111" ht="17.25">
      <c r="A111" s="90" t="s">
        <v>1300</v>
      </c>
    </row>
    <row r="112" ht="17.25">
      <c r="A112" s="95" t="s">
        <v>1301</v>
      </c>
    </row>
    <row r="113" ht="17.25">
      <c r="A113" s="90" t="s">
        <v>1302</v>
      </c>
    </row>
    <row r="114" ht="17.25">
      <c r="A114" s="87" t="s">
        <v>1303</v>
      </c>
    </row>
    <row r="115" ht="17.25">
      <c r="A115" s="90" t="s">
        <v>1304</v>
      </c>
    </row>
    <row r="116" ht="17.25">
      <c r="A116" s="90" t="s">
        <v>1305</v>
      </c>
    </row>
    <row r="117" ht="17.25">
      <c r="A117" s="87" t="s">
        <v>1306</v>
      </c>
    </row>
    <row r="118" ht="17.25">
      <c r="A118" s="90" t="s">
        <v>1307</v>
      </c>
    </row>
    <row r="119" ht="17.25">
      <c r="A119" s="90" t="s">
        <v>1308</v>
      </c>
    </row>
    <row r="120" ht="17.25">
      <c r="A120" s="90" t="s">
        <v>1309</v>
      </c>
    </row>
    <row r="121" ht="17.25">
      <c r="A121" s="95" t="s">
        <v>1310</v>
      </c>
    </row>
    <row r="122" ht="17.25">
      <c r="A122" s="87" t="s">
        <v>1311</v>
      </c>
    </row>
    <row r="123" ht="17.25">
      <c r="A123" s="87" t="s">
        <v>1312</v>
      </c>
    </row>
    <row r="124" ht="17.25">
      <c r="A124" s="90" t="s">
        <v>1313</v>
      </c>
    </row>
    <row r="125" ht="17.25">
      <c r="A125" s="90" t="s">
        <v>1314</v>
      </c>
    </row>
    <row r="126" ht="17.25">
      <c r="A126" s="90" t="s">
        <v>1315</v>
      </c>
    </row>
    <row r="127" ht="17.25">
      <c r="A127" s="90" t="s">
        <v>1316</v>
      </c>
    </row>
    <row r="128" ht="17.25">
      <c r="A128" s="90" t="s">
        <v>1317</v>
      </c>
    </row>
    <row r="129" ht="17.25">
      <c r="A129" s="95" t="s">
        <v>1318</v>
      </c>
    </row>
    <row r="130" ht="34.5">
      <c r="A130" s="90" t="s">
        <v>1319</v>
      </c>
    </row>
    <row r="131" ht="69">
      <c r="A131" s="90" t="s">
        <v>1320</v>
      </c>
    </row>
    <row r="132" ht="34.5">
      <c r="A132" s="90" t="s">
        <v>1321</v>
      </c>
    </row>
    <row r="133" ht="17.25">
      <c r="A133" s="95" t="s">
        <v>1322</v>
      </c>
    </row>
    <row r="134" ht="34.5">
      <c r="A134" s="87" t="s">
        <v>1323</v>
      </c>
    </row>
    <row r="135" ht="17.25">
      <c r="A135" s="87"/>
    </row>
    <row r="136" ht="18.75">
      <c r="A136" s="88" t="s">
        <v>1324</v>
      </c>
    </row>
    <row r="137" ht="17.25">
      <c r="A137" s="90" t="s">
        <v>1325</v>
      </c>
    </row>
    <row r="138" ht="34.5">
      <c r="A138" s="92" t="s">
        <v>1326</v>
      </c>
    </row>
    <row r="139" ht="34.5">
      <c r="A139" s="92" t="s">
        <v>1327</v>
      </c>
    </row>
    <row r="140" ht="17.25">
      <c r="A140" s="91" t="s">
        <v>1328</v>
      </c>
    </row>
    <row r="141" ht="17.25">
      <c r="A141" s="96" t="s">
        <v>1329</v>
      </c>
    </row>
    <row r="142" ht="34.5">
      <c r="A142" s="93" t="s">
        <v>1330</v>
      </c>
    </row>
    <row r="143" ht="17.25">
      <c r="A143" s="92" t="s">
        <v>1331</v>
      </c>
    </row>
    <row r="144" ht="17.25">
      <c r="A144" s="92" t="s">
        <v>1332</v>
      </c>
    </row>
    <row r="145" ht="17.25">
      <c r="A145" s="96" t="s">
        <v>1333</v>
      </c>
    </row>
    <row r="146" ht="17.25">
      <c r="A146" s="91" t="s">
        <v>1334</v>
      </c>
    </row>
    <row r="147" ht="17.25">
      <c r="A147" s="96" t="s">
        <v>1335</v>
      </c>
    </row>
    <row r="148" ht="17.25">
      <c r="A148" s="92" t="s">
        <v>1336</v>
      </c>
    </row>
    <row r="149" ht="17.25">
      <c r="A149" s="92" t="s">
        <v>1337</v>
      </c>
    </row>
    <row r="150" ht="17.25">
      <c r="A150" s="92" t="s">
        <v>1338</v>
      </c>
    </row>
    <row r="151" ht="34.5">
      <c r="A151" s="96" t="s">
        <v>1339</v>
      </c>
    </row>
    <row r="152" ht="17.25">
      <c r="A152" s="91" t="s">
        <v>1340</v>
      </c>
    </row>
    <row r="153" ht="17.25">
      <c r="A153" s="92" t="s">
        <v>1341</v>
      </c>
    </row>
    <row r="154" ht="17.25">
      <c r="A154" s="92" t="s">
        <v>1342</v>
      </c>
    </row>
    <row r="155" ht="17.25">
      <c r="A155" s="92" t="s">
        <v>1343</v>
      </c>
    </row>
    <row r="156" ht="17.25">
      <c r="A156" s="92" t="s">
        <v>1344</v>
      </c>
    </row>
    <row r="157" ht="34.5">
      <c r="A157" s="92" t="s">
        <v>1345</v>
      </c>
    </row>
    <row r="158" ht="34.5">
      <c r="A158" s="92" t="s">
        <v>1346</v>
      </c>
    </row>
    <row r="159" ht="17.25">
      <c r="A159" s="91" t="s">
        <v>1347</v>
      </c>
    </row>
    <row r="160" ht="34.5">
      <c r="A160" s="92" t="s">
        <v>1348</v>
      </c>
    </row>
    <row r="161" ht="34.5">
      <c r="A161" s="92" t="s">
        <v>1349</v>
      </c>
    </row>
    <row r="162" ht="17.25">
      <c r="A162" s="92" t="s">
        <v>1350</v>
      </c>
    </row>
    <row r="163" ht="17.25">
      <c r="A163" s="91" t="s">
        <v>1351</v>
      </c>
    </row>
    <row r="164" ht="34.5">
      <c r="A164" s="98" t="s">
        <v>1366</v>
      </c>
    </row>
    <row r="165" ht="34.5">
      <c r="A165" s="92" t="s">
        <v>1352</v>
      </c>
    </row>
    <row r="166" ht="17.25">
      <c r="A166" s="91" t="s">
        <v>1353</v>
      </c>
    </row>
    <row r="167" ht="17.25">
      <c r="A167" s="92" t="s">
        <v>1354</v>
      </c>
    </row>
    <row r="168" ht="17.25">
      <c r="A168" s="91" t="s">
        <v>1355</v>
      </c>
    </row>
    <row r="169" ht="17.25">
      <c r="A169" s="93" t="s">
        <v>1356</v>
      </c>
    </row>
    <row r="170" ht="17.25">
      <c r="A170" s="93"/>
    </row>
    <row r="171" ht="17.25">
      <c r="A171" s="93"/>
    </row>
    <row r="172" ht="17.25">
      <c r="A172" s="93"/>
    </row>
    <row r="173" ht="17.25">
      <c r="A173" s="93"/>
    </row>
    <row r="174" ht="17.25">
      <c r="A174" s="9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23" t="s">
        <v>1478</v>
      </c>
      <c r="B1" s="323"/>
    </row>
    <row r="2" ht="31.5">
      <c r="A2" s="149" t="s">
        <v>2155</v>
      </c>
      <c r="B2" s="149"/>
      <c r="C2" s="24"/>
      <c r="D2" s="24"/>
      <c r="E2" s="24"/>
      <c r="F2" s="306" t="s">
        <v>2260</v>
      </c>
      <c r="G2" s="59"/>
    </row>
    <row r="3" ht="15.75" thickBot="1">
      <c r="A3" s="24"/>
      <c r="B3" s="25"/>
      <c r="C3" s="25"/>
      <c r="D3" s="24"/>
      <c r="E3" s="24"/>
      <c r="F3" s="24"/>
      <c r="G3" s="24"/>
    </row>
    <row r="4" ht="19.5" thickBot="1">
      <c r="A4" s="180"/>
      <c r="B4" s="181" t="s">
        <v>23</v>
      </c>
      <c r="C4" s="182" t="s">
        <v>24</v>
      </c>
      <c r="D4" s="180"/>
      <c r="E4" s="180"/>
      <c r="F4" s="178"/>
      <c r="G4" s="178"/>
    </row>
    <row r="5">
      <c r="A5" s="179"/>
      <c r="B5" s="179"/>
      <c r="C5" s="179"/>
      <c r="D5" s="179"/>
      <c r="E5" s="179"/>
      <c r="F5" s="179"/>
      <c r="G5" s="179"/>
    </row>
    <row r="6" ht="18.75">
      <c r="A6" s="183"/>
      <c r="B6" s="325" t="s">
        <v>2156</v>
      </c>
      <c r="C6" s="326"/>
      <c r="D6" s="237"/>
      <c r="E6" s="184"/>
      <c r="F6" s="184"/>
      <c r="G6" s="184"/>
    </row>
    <row r="7">
      <c r="A7" s="287"/>
      <c r="B7" s="327" t="s">
        <v>1584</v>
      </c>
      <c r="C7" s="327"/>
      <c r="D7" s="284"/>
      <c r="E7" s="179"/>
      <c r="F7" s="179"/>
      <c r="G7" s="179"/>
    </row>
    <row r="8">
      <c r="A8" s="179"/>
      <c r="B8" s="328" t="s">
        <v>1585</v>
      </c>
      <c r="C8" s="329"/>
      <c r="D8" s="284"/>
      <c r="E8" s="179"/>
      <c r="F8" s="179"/>
      <c r="G8" s="179"/>
    </row>
    <row r="9">
      <c r="A9" s="179"/>
      <c r="B9" s="330" t="s">
        <v>1586</v>
      </c>
      <c r="C9" s="331"/>
      <c r="D9" s="284"/>
      <c r="E9" s="179"/>
      <c r="F9" s="179"/>
      <c r="G9" s="179"/>
    </row>
    <row r="10" ht="15.75" thickBot="1">
      <c r="A10" s="179"/>
      <c r="B10" s="332" t="s">
        <v>1587</v>
      </c>
      <c r="C10" s="333"/>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24" t="s">
        <v>1584</v>
      </c>
      <c r="C14" s="324"/>
      <c r="D14" s="37"/>
      <c r="E14" s="37"/>
      <c r="F14" s="37"/>
      <c r="G14" s="37"/>
    </row>
    <row r="15">
      <c r="A15" s="45"/>
      <c r="B15" s="45" t="s">
        <v>1588</v>
      </c>
      <c r="C15" s="45" t="s">
        <v>65</v>
      </c>
      <c r="D15" s="45" t="s">
        <v>1589</v>
      </c>
      <c r="E15" s="45"/>
      <c r="F15" s="45" t="s">
        <v>1590</v>
      </c>
      <c r="G15" s="45" t="s">
        <v>1591</v>
      </c>
    </row>
    <row r="16">
      <c r="A16" s="179" t="s">
        <v>1592</v>
      </c>
      <c r="B16" s="177" t="s">
        <v>1593</v>
      </c>
      <c r="C16" s="293"/>
      <c r="D16" s="294"/>
      <c r="E16" s="176"/>
      <c r="F16" s="206">
        <f>IF(OR('B1. HTT Mortgage Assets'!$C$15=0,C16="[For completion]"),"",C16/'B1. HTT Mortgage Assets'!$C$15)</f>
        <v>0</v>
      </c>
      <c r="G16" s="206">
        <f>IF(OR('B1. HTT Mortgage Assets'!$F$28=0,D16="[For completion]"),"",D16/'B1. HTT Mortgage Assets'!$F$28)</f>
        <v>0</v>
      </c>
    </row>
    <row r="17">
      <c r="A17" s="179" t="s">
        <v>1595</v>
      </c>
      <c r="B17" s="196" t="s">
        <v>2135</v>
      </c>
      <c r="C17" s="293"/>
      <c r="D17" s="294"/>
      <c r="E17" s="176"/>
      <c r="F17" s="206">
        <f>IF(OR('B1. HTT Mortgage Assets'!$C$15=0,C17="[For completion]"),"",C17/'B1. HTT Mortgage Assets'!$C$15)</f>
        <v>0</v>
      </c>
      <c r="G17" s="206">
        <f>IF(OR('B1. HTT Mortgage Assets'!$F$28=0,D17="[For completion]"),"",D17/'B1. HTT Mortgage Assets'!$F$28)</f>
        <v>0</v>
      </c>
    </row>
    <row r="18">
      <c r="A18" s="179" t="s">
        <v>1596</v>
      </c>
      <c r="B18" s="196" t="s">
        <v>1598</v>
      </c>
      <c r="C18" s="293"/>
      <c r="D18" s="294"/>
      <c r="E18" s="176"/>
      <c r="F18" s="206">
        <f>IF(OR('B1. HTT Mortgage Assets'!$C$15=0,C18="[For completion]"),"",C18/'B1. HTT Mortgage Assets'!$C$15)</f>
        <v>0</v>
      </c>
      <c r="G18" s="206">
        <f>IF(OR('B1. HTT Mortgage Assets'!$F$28=0,D18="[For completion]"),"",D18/'B1. HTT Mortgage Assets'!$F$28)</f>
        <v>0</v>
      </c>
    </row>
    <row r="19">
      <c r="A19" s="237" t="s">
        <v>1597</v>
      </c>
      <c r="B19" s="196" t="s">
        <v>1916</v>
      </c>
      <c r="C19" s="212">
        <f>SUM(C16:C18)</f>
        <v>0</v>
      </c>
      <c r="D19" s="210">
        <f>SUM(D16:D18)</f>
        <v>0</v>
      </c>
      <c r="E19" s="176"/>
      <c r="F19" s="206">
        <f>SUM(F16:F18)</f>
        <v>0</v>
      </c>
      <c r="G19" s="206">
        <f>SUM(G16:G18)</f>
        <v>0</v>
      </c>
    </row>
    <row r="20">
      <c r="A20" s="196" t="s">
        <v>2136</v>
      </c>
      <c r="B20" s="193" t="s">
        <v>101</v>
      </c>
      <c r="C20" s="295"/>
      <c r="D20" s="295"/>
      <c r="E20" s="176"/>
      <c r="F20" s="196"/>
      <c r="G20" s="196"/>
    </row>
    <row r="21">
      <c r="A21" s="196" t="s">
        <v>2137</v>
      </c>
      <c r="B21" s="193" t="s">
        <v>101</v>
      </c>
      <c r="C21" s="295"/>
      <c r="D21" s="295"/>
      <c r="E21" s="176"/>
      <c r="F21" s="196"/>
      <c r="G21" s="196"/>
    </row>
    <row r="22">
      <c r="A22" s="196" t="s">
        <v>2138</v>
      </c>
      <c r="B22" s="193" t="s">
        <v>101</v>
      </c>
      <c r="C22" s="295"/>
      <c r="D22" s="295"/>
      <c r="E22" s="176"/>
      <c r="F22" s="196"/>
      <c r="G22" s="196"/>
    </row>
    <row r="23">
      <c r="A23" s="196" t="s">
        <v>2139</v>
      </c>
      <c r="B23" s="193" t="s">
        <v>101</v>
      </c>
      <c r="C23" s="295"/>
      <c r="D23" s="295"/>
      <c r="E23" s="176"/>
      <c r="F23" s="196"/>
      <c r="G23" s="196"/>
    </row>
    <row r="24">
      <c r="A24" s="196" t="s">
        <v>2140</v>
      </c>
      <c r="B24" s="193" t="s">
        <v>101</v>
      </c>
      <c r="C24" s="295"/>
      <c r="D24" s="295"/>
      <c r="E24" s="176"/>
      <c r="F24" s="196"/>
      <c r="G24" s="196"/>
    </row>
    <row r="25" ht="18.75">
      <c r="A25" s="37"/>
      <c r="B25" s="324" t="s">
        <v>1585</v>
      </c>
      <c r="C25" s="324"/>
      <c r="D25" s="37"/>
      <c r="E25" s="37"/>
      <c r="F25" s="37"/>
      <c r="G25" s="37"/>
    </row>
    <row r="26">
      <c r="A26" s="45"/>
      <c r="B26" s="45" t="s">
        <v>1599</v>
      </c>
      <c r="C26" s="45" t="s">
        <v>65</v>
      </c>
      <c r="D26" s="45"/>
      <c r="E26" s="45"/>
      <c r="F26" s="45" t="s">
        <v>1600</v>
      </c>
      <c r="G26" s="45"/>
    </row>
    <row r="27">
      <c r="A27" s="189" t="s">
        <v>1601</v>
      </c>
      <c r="B27" s="189" t="s">
        <v>429</v>
      </c>
      <c r="C27" s="296"/>
      <c r="D27" s="207"/>
      <c r="E27" s="189"/>
      <c r="F27" s="206" t="str">
        <f>IF($C$30=0,"",IF(C27="[For completion]","",C27/$C$30))</f>
        <v/>
      </c>
      <c r="G27" s="176"/>
    </row>
    <row r="28">
      <c r="A28" s="189" t="s">
        <v>1602</v>
      </c>
      <c r="B28" s="189" t="s">
        <v>431</v>
      </c>
      <c r="C28" s="296"/>
      <c r="D28" s="207"/>
      <c r="E28" s="189"/>
      <c r="F28" s="206" t="str">
        <f>IF($C$30=0,"",IF(C28="[For completion]","",C28/$C$30))</f>
        <v/>
      </c>
      <c r="G28" s="176"/>
    </row>
    <row r="29">
      <c r="A29" s="189" t="s">
        <v>1603</v>
      </c>
      <c r="B29" s="189" t="s">
        <v>97</v>
      </c>
      <c r="C29" s="296"/>
      <c r="D29" s="207"/>
      <c r="E29" s="189"/>
      <c r="F29" s="206" t="str">
        <f>IF($C$30=0,"",IF(C29="[For completion]","",C29/$C$30))</f>
        <v/>
      </c>
      <c r="G29" s="176"/>
    </row>
    <row r="30">
      <c r="A30" s="189" t="s">
        <v>1604</v>
      </c>
      <c r="B30" s="191" t="s">
        <v>99</v>
      </c>
      <c r="C30" s="207">
        <f>SUM(C27:C29)</f>
        <v>0</v>
      </c>
      <c r="D30" s="189"/>
      <c r="E30" s="189"/>
      <c r="F30" s="204">
        <f>SUM(F27:F29)</f>
        <v>0</v>
      </c>
      <c r="G30" s="176"/>
    </row>
    <row r="31">
      <c r="A31" s="189" t="s">
        <v>1605</v>
      </c>
      <c r="B31" s="193" t="s">
        <v>1367</v>
      </c>
      <c r="C31" s="296"/>
      <c r="D31" s="189"/>
      <c r="E31" s="189"/>
      <c r="F31" s="206" t="str">
        <f>IF($C$30=0,"",IF(C31="[For completion]","",C31/$C$30))</f>
        <v/>
      </c>
      <c r="G31" s="176"/>
    </row>
    <row r="32">
      <c r="A32" s="189" t="s">
        <v>1606</v>
      </c>
      <c r="B32" s="193" t="s">
        <v>2141</v>
      </c>
      <c r="C32" s="296"/>
      <c r="D32" s="189"/>
      <c r="E32" s="189"/>
      <c r="F32" s="206" t="str">
        <f>IF($C$30=0,"",IF(C32="[For completion]","",C32/$C$30))</f>
        <v/>
      </c>
      <c r="G32" s="32"/>
    </row>
    <row r="33">
      <c r="A33" s="189" t="s">
        <v>1607</v>
      </c>
      <c r="B33" s="193" t="s">
        <v>2142</v>
      </c>
      <c r="C33" s="296"/>
      <c r="D33" s="189"/>
      <c r="E33" s="189"/>
      <c r="F33" s="206" t="str">
        <f>IF($C$30=0,"",IF(C33="[For completion]","",C33/$C$30))</f>
        <v/>
      </c>
      <c r="G33" s="32"/>
    </row>
    <row r="34">
      <c r="A34" s="189" t="s">
        <v>1608</v>
      </c>
      <c r="B34" s="193" t="s">
        <v>2143</v>
      </c>
      <c r="C34" s="296"/>
      <c r="D34" s="189"/>
      <c r="E34" s="189"/>
      <c r="F34" s="206" t="str">
        <f>IF($C$30=0,"",IF(C34="[For completion]","",C34/$C$30))</f>
        <v/>
      </c>
      <c r="G34" s="32"/>
    </row>
    <row r="35">
      <c r="A35" s="189" t="s">
        <v>1609</v>
      </c>
      <c r="B35" s="193" t="s">
        <v>1917</v>
      </c>
      <c r="C35" s="296"/>
      <c r="D35" s="189"/>
      <c r="E35" s="189"/>
      <c r="F35" s="206" t="str">
        <f>IF($C$30=0,"",IF(C35="[For completion]","",C35/$C$30))</f>
        <v/>
      </c>
      <c r="G35" s="32"/>
    </row>
    <row r="36">
      <c r="A36" s="189" t="s">
        <v>1610</v>
      </c>
      <c r="B36" s="193" t="s">
        <v>2144</v>
      </c>
      <c r="C36" s="296"/>
      <c r="D36" s="189"/>
      <c r="E36" s="189"/>
      <c r="F36" s="206" t="str">
        <f>IF($C$30=0,"",IF(C36="[For completion]","",C36/$C$30))</f>
        <v/>
      </c>
      <c r="G36" s="184"/>
    </row>
    <row r="37">
      <c r="A37" s="189" t="s">
        <v>1611</v>
      </c>
      <c r="B37" s="193" t="s">
        <v>2145</v>
      </c>
      <c r="C37" s="296"/>
      <c r="D37" s="189"/>
      <c r="E37" s="189"/>
      <c r="F37" s="206" t="str">
        <f>IF($C$30=0,"",IF(C37="[For completion]","",C37/$C$30))</f>
        <v/>
      </c>
      <c r="G37" s="32"/>
    </row>
    <row r="38">
      <c r="A38" s="189" t="s">
        <v>1612</v>
      </c>
      <c r="B38" s="193" t="s">
        <v>2146</v>
      </c>
      <c r="C38" s="296"/>
      <c r="D38" s="189"/>
      <c r="E38" s="189"/>
      <c r="F38" s="206" t="str">
        <f>IF($C$30=0,"",IF(C38="[For completion]","",C38/$C$30))</f>
        <v/>
      </c>
      <c r="G38" s="32"/>
    </row>
    <row r="39">
      <c r="A39" s="189" t="s">
        <v>1613</v>
      </c>
      <c r="B39" s="193" t="s">
        <v>1918</v>
      </c>
      <c r="C39" s="296"/>
      <c r="D39" s="189"/>
      <c r="E39" s="176"/>
      <c r="F39" s="206" t="str">
        <f>IF($C$30=0,"",IF(C39="[For completion]","",C39/$C$30))</f>
        <v/>
      </c>
      <c r="G39" s="32"/>
    </row>
    <row r="40">
      <c r="A40" s="189" t="s">
        <v>1614</v>
      </c>
      <c r="B40" s="298" t="s">
        <v>101</v>
      </c>
      <c r="C40" s="296"/>
      <c r="D40" s="189"/>
      <c r="E40" s="176"/>
      <c r="F40" s="196"/>
      <c r="G40" s="196"/>
    </row>
    <row r="41">
      <c r="A41" s="189" t="s">
        <v>1615</v>
      </c>
      <c r="B41" s="298" t="s">
        <v>101</v>
      </c>
      <c r="C41" s="297"/>
      <c r="D41" s="188"/>
      <c r="E41" s="176"/>
      <c r="F41" s="196"/>
      <c r="G41" s="196"/>
    </row>
    <row r="42">
      <c r="A42" s="189" t="s">
        <v>1616</v>
      </c>
      <c r="B42" s="298" t="s">
        <v>101</v>
      </c>
      <c r="C42" s="297"/>
      <c r="D42" s="188"/>
      <c r="E42" s="188"/>
      <c r="F42" s="196"/>
      <c r="G42" s="196"/>
    </row>
    <row r="43">
      <c r="A43" s="189" t="s">
        <v>1617</v>
      </c>
      <c r="B43" s="298" t="s">
        <v>101</v>
      </c>
      <c r="C43" s="297"/>
      <c r="D43" s="188"/>
      <c r="E43" s="188"/>
      <c r="F43" s="196"/>
      <c r="G43" s="196"/>
    </row>
    <row r="44">
      <c r="A44" s="189" t="s">
        <v>1618</v>
      </c>
      <c r="B44" s="298" t="s">
        <v>101</v>
      </c>
      <c r="C44" s="297"/>
      <c r="D44" s="188"/>
      <c r="E44" s="188"/>
      <c r="F44" s="196"/>
      <c r="G44" s="196"/>
    </row>
    <row r="45">
      <c r="A45" s="189" t="s">
        <v>1619</v>
      </c>
      <c r="B45" s="298" t="s">
        <v>101</v>
      </c>
      <c r="C45" s="297"/>
      <c r="D45" s="188"/>
      <c r="E45" s="188"/>
      <c r="F45" s="196"/>
      <c r="G45" s="196"/>
    </row>
    <row r="46">
      <c r="A46" s="189" t="s">
        <v>1620</v>
      </c>
      <c r="B46" s="298" t="s">
        <v>101</v>
      </c>
      <c r="C46" s="297"/>
      <c r="D46" s="188"/>
      <c r="E46" s="188"/>
      <c r="F46" s="196"/>
      <c r="G46" s="196"/>
    </row>
    <row r="47">
      <c r="A47" s="189" t="s">
        <v>1621</v>
      </c>
      <c r="B47" s="298" t="s">
        <v>101</v>
      </c>
      <c r="C47" s="297"/>
      <c r="D47" s="188"/>
      <c r="E47" s="188"/>
      <c r="F47" s="196"/>
    </row>
    <row r="48">
      <c r="A48" s="189" t="s">
        <v>1622</v>
      </c>
      <c r="B48" s="298" t="s">
        <v>101</v>
      </c>
      <c r="C48" s="297"/>
      <c r="D48" s="188"/>
      <c r="E48" s="188"/>
      <c r="F48" s="196"/>
      <c r="G48" s="176"/>
    </row>
    <row r="49">
      <c r="A49" s="45"/>
      <c r="B49" s="45" t="s">
        <v>446</v>
      </c>
      <c r="C49" s="45" t="s">
        <v>447</v>
      </c>
      <c r="D49" s="45" t="s">
        <v>448</v>
      </c>
      <c r="E49" s="45"/>
      <c r="F49" s="45" t="s">
        <v>2409</v>
      </c>
      <c r="G49" s="45"/>
    </row>
    <row r="50">
      <c r="A50" s="189" t="s">
        <v>1623</v>
      </c>
      <c r="B50" s="189" t="s">
        <v>1919</v>
      </c>
      <c r="C50" s="300"/>
      <c r="D50" s="300"/>
      <c r="E50" s="189"/>
      <c r="F50" s="209"/>
      <c r="G50" s="196"/>
    </row>
    <row r="51">
      <c r="A51" s="189" t="s">
        <v>1624</v>
      </c>
      <c r="B51" s="299" t="s">
        <v>453</v>
      </c>
      <c r="C51" s="301"/>
      <c r="D51" s="301"/>
      <c r="E51" s="189"/>
      <c r="F51" s="189"/>
      <c r="G51" s="196"/>
    </row>
    <row r="52">
      <c r="A52" s="189" t="s">
        <v>1625</v>
      </c>
      <c r="B52" s="299" t="s">
        <v>455</v>
      </c>
      <c r="C52" s="301"/>
      <c r="D52" s="301"/>
      <c r="E52" s="189"/>
      <c r="F52" s="189"/>
      <c r="G52" s="196"/>
    </row>
    <row r="53">
      <c r="A53" s="189" t="s">
        <v>1626</v>
      </c>
      <c r="B53" s="194"/>
      <c r="C53" s="189"/>
      <c r="D53" s="189"/>
      <c r="E53" s="189"/>
      <c r="F53" s="189"/>
      <c r="G53" s="196"/>
    </row>
    <row r="54">
      <c r="A54" s="189" t="s">
        <v>1627</v>
      </c>
      <c r="B54" s="194"/>
      <c r="C54" s="189"/>
      <c r="D54" s="189"/>
      <c r="E54" s="189"/>
      <c r="F54" s="189"/>
      <c r="G54" s="196"/>
    </row>
    <row r="55">
      <c r="A55" s="189" t="s">
        <v>1628</v>
      </c>
      <c r="B55" s="194"/>
      <c r="C55" s="189"/>
      <c r="D55" s="189"/>
      <c r="E55" s="189"/>
      <c r="F55" s="189"/>
      <c r="G55" s="196"/>
    </row>
    <row r="56">
      <c r="A56" s="189" t="s">
        <v>1629</v>
      </c>
      <c r="B56" s="194"/>
      <c r="C56" s="189"/>
      <c r="D56" s="189"/>
      <c r="E56" s="189"/>
      <c r="F56" s="189"/>
      <c r="G56" s="196"/>
    </row>
    <row r="57">
      <c r="A57" s="45"/>
      <c r="B57" s="45" t="s">
        <v>458</v>
      </c>
      <c r="C57" s="45" t="s">
        <v>459</v>
      </c>
      <c r="D57" s="45" t="s">
        <v>460</v>
      </c>
      <c r="E57" s="45"/>
      <c r="F57" s="45" t="s">
        <v>2235</v>
      </c>
      <c r="G57" s="45"/>
    </row>
    <row r="58">
      <c r="A58" s="189" t="s">
        <v>1630</v>
      </c>
      <c r="B58" s="189" t="s">
        <v>462</v>
      </c>
      <c r="C58" s="302"/>
      <c r="D58" s="302"/>
      <c r="E58" s="208"/>
      <c r="F58" s="204"/>
      <c r="G58" s="196"/>
    </row>
    <row r="59">
      <c r="A59" s="189" t="s">
        <v>1631</v>
      </c>
      <c r="B59" s="189"/>
      <c r="C59" s="204"/>
      <c r="D59" s="204"/>
      <c r="E59" s="208"/>
      <c r="F59" s="204"/>
      <c r="G59" s="196"/>
    </row>
    <row r="60">
      <c r="A60" s="189" t="s">
        <v>1632</v>
      </c>
      <c r="B60" s="189"/>
      <c r="C60" s="204"/>
      <c r="D60" s="204"/>
      <c r="E60" s="208"/>
      <c r="F60" s="204"/>
      <c r="G60" s="196"/>
    </row>
    <row r="61">
      <c r="A61" s="189" t="s">
        <v>1633</v>
      </c>
      <c r="B61" s="189"/>
      <c r="C61" s="204"/>
      <c r="D61" s="204"/>
      <c r="E61" s="208"/>
      <c r="F61" s="204"/>
      <c r="G61" s="196"/>
    </row>
    <row r="62">
      <c r="A62" s="189" t="s">
        <v>1634</v>
      </c>
      <c r="B62" s="189"/>
      <c r="C62" s="204"/>
      <c r="D62" s="204"/>
      <c r="E62" s="208"/>
      <c r="F62" s="204"/>
      <c r="G62" s="196"/>
    </row>
    <row r="63">
      <c r="A63" s="189" t="s">
        <v>1635</v>
      </c>
      <c r="B63" s="189"/>
      <c r="C63" s="204"/>
      <c r="D63" s="204"/>
      <c r="E63" s="208"/>
      <c r="F63" s="204"/>
      <c r="G63" s="196"/>
    </row>
    <row r="64">
      <c r="A64" s="189" t="s">
        <v>1636</v>
      </c>
      <c r="B64" s="189"/>
      <c r="C64" s="204"/>
      <c r="D64" s="204"/>
      <c r="E64" s="208"/>
      <c r="F64" s="204"/>
      <c r="G64" s="196"/>
    </row>
    <row r="65">
      <c r="A65" s="45"/>
      <c r="B65" s="45" t="s">
        <v>469</v>
      </c>
      <c r="C65" s="45" t="s">
        <v>459</v>
      </c>
      <c r="D65" s="45" t="s">
        <v>460</v>
      </c>
      <c r="E65" s="45"/>
      <c r="F65" s="45" t="s">
        <v>2235</v>
      </c>
      <c r="G65" s="45"/>
    </row>
    <row r="66">
      <c r="A66" s="189" t="s">
        <v>1637</v>
      </c>
      <c r="B66" s="195" t="s">
        <v>471</v>
      </c>
      <c r="C66" s="203">
        <f>SUM(C67:C93)</f>
        <v>0</v>
      </c>
      <c r="D66" s="203">
        <f>SUM(D67:D93)</f>
        <v>0</v>
      </c>
      <c r="E66" s="204"/>
      <c r="F66" s="203">
        <f>SUM(F67:F93)</f>
        <v>0</v>
      </c>
      <c r="G66" s="196"/>
    </row>
    <row r="67">
      <c r="A67" s="189" t="s">
        <v>1638</v>
      </c>
      <c r="B67" s="189" t="s">
        <v>473</v>
      </c>
      <c r="C67" s="302"/>
      <c r="D67" s="302"/>
      <c r="E67" s="204"/>
      <c r="F67" s="302"/>
      <c r="G67" s="196"/>
    </row>
    <row r="68">
      <c r="A68" s="189" t="s">
        <v>1639</v>
      </c>
      <c r="B68" s="189" t="s">
        <v>475</v>
      </c>
      <c r="C68" s="302"/>
      <c r="D68" s="302"/>
      <c r="E68" s="204"/>
      <c r="F68" s="302"/>
      <c r="G68" s="196"/>
    </row>
    <row r="69">
      <c r="A69" s="189" t="s">
        <v>1640</v>
      </c>
      <c r="B69" s="189" t="s">
        <v>477</v>
      </c>
      <c r="C69" s="302"/>
      <c r="D69" s="302"/>
      <c r="E69" s="204"/>
      <c r="F69" s="302"/>
      <c r="G69" s="196"/>
    </row>
    <row r="70">
      <c r="A70" s="189" t="s">
        <v>1641</v>
      </c>
      <c r="B70" s="189" t="s">
        <v>479</v>
      </c>
      <c r="C70" s="302"/>
      <c r="D70" s="302"/>
      <c r="E70" s="204"/>
      <c r="F70" s="302"/>
      <c r="G70" s="196"/>
    </row>
    <row r="71">
      <c r="A71" s="189" t="s">
        <v>1642</v>
      </c>
      <c r="B71" s="189" t="s">
        <v>481</v>
      </c>
      <c r="C71" s="302"/>
      <c r="D71" s="302"/>
      <c r="E71" s="204"/>
      <c r="F71" s="302"/>
      <c r="G71" s="196"/>
    </row>
    <row r="72">
      <c r="A72" s="189" t="s">
        <v>1643</v>
      </c>
      <c r="B72" s="189" t="s">
        <v>2236</v>
      </c>
      <c r="C72" s="302"/>
      <c r="D72" s="302"/>
      <c r="E72" s="204"/>
      <c r="F72" s="302"/>
      <c r="G72" s="196"/>
    </row>
    <row r="73">
      <c r="A73" s="189" t="s">
        <v>1644</v>
      </c>
      <c r="B73" s="189" t="s">
        <v>484</v>
      </c>
      <c r="C73" s="302"/>
      <c r="D73" s="302"/>
      <c r="E73" s="204"/>
      <c r="F73" s="302"/>
      <c r="G73" s="196"/>
    </row>
    <row r="74">
      <c r="A74" s="189" t="s">
        <v>1645</v>
      </c>
      <c r="B74" s="189" t="s">
        <v>486</v>
      </c>
      <c r="C74" s="302"/>
      <c r="D74" s="302"/>
      <c r="E74" s="204"/>
      <c r="F74" s="302"/>
      <c r="G74" s="196"/>
    </row>
    <row r="75">
      <c r="A75" s="189" t="s">
        <v>1646</v>
      </c>
      <c r="B75" s="189" t="s">
        <v>488</v>
      </c>
      <c r="C75" s="302"/>
      <c r="D75" s="302"/>
      <c r="E75" s="204"/>
      <c r="F75" s="302"/>
      <c r="G75" s="196"/>
    </row>
    <row r="76">
      <c r="A76" s="189" t="s">
        <v>1647</v>
      </c>
      <c r="B76" s="189" t="s">
        <v>490</v>
      </c>
      <c r="C76" s="302"/>
      <c r="D76" s="302"/>
      <c r="E76" s="204"/>
      <c r="F76" s="302"/>
      <c r="G76" s="196"/>
    </row>
    <row r="77">
      <c r="A77" s="189" t="s">
        <v>1648</v>
      </c>
      <c r="B77" s="189" t="s">
        <v>492</v>
      </c>
      <c r="C77" s="302"/>
      <c r="D77" s="302"/>
      <c r="E77" s="204"/>
      <c r="F77" s="302"/>
      <c r="G77" s="196"/>
    </row>
    <row r="78">
      <c r="A78" s="189" t="s">
        <v>1649</v>
      </c>
      <c r="B78" s="189" t="s">
        <v>494</v>
      </c>
      <c r="C78" s="302"/>
      <c r="D78" s="302"/>
      <c r="E78" s="204"/>
      <c r="F78" s="302"/>
      <c r="G78" s="196"/>
    </row>
    <row r="79">
      <c r="A79" s="189" t="s">
        <v>1650</v>
      </c>
      <c r="B79" s="189" t="s">
        <v>496</v>
      </c>
      <c r="C79" s="302"/>
      <c r="D79" s="302"/>
      <c r="E79" s="204"/>
      <c r="F79" s="302"/>
      <c r="G79" s="196"/>
    </row>
    <row r="80">
      <c r="A80" s="189" t="s">
        <v>1651</v>
      </c>
      <c r="B80" s="189" t="s">
        <v>498</v>
      </c>
      <c r="C80" s="302"/>
      <c r="D80" s="302"/>
      <c r="E80" s="204"/>
      <c r="F80" s="302"/>
      <c r="G80" s="196"/>
    </row>
    <row r="81">
      <c r="A81" s="189" t="s">
        <v>1652</v>
      </c>
      <c r="B81" s="189" t="s">
        <v>500</v>
      </c>
      <c r="C81" s="302"/>
      <c r="D81" s="302"/>
      <c r="E81" s="204"/>
      <c r="F81" s="302"/>
      <c r="G81" s="196"/>
    </row>
    <row r="82">
      <c r="A82" s="189" t="s">
        <v>1653</v>
      </c>
      <c r="B82" s="189" t="s">
        <v>3</v>
      </c>
      <c r="C82" s="302"/>
      <c r="D82" s="302"/>
      <c r="E82" s="204"/>
      <c r="F82" s="302"/>
      <c r="G82" s="196"/>
    </row>
    <row r="83">
      <c r="A83" s="189" t="s">
        <v>1654</v>
      </c>
      <c r="B83" s="189" t="s">
        <v>503</v>
      </c>
      <c r="C83" s="302"/>
      <c r="D83" s="302"/>
      <c r="E83" s="204"/>
      <c r="F83" s="302"/>
      <c r="G83" s="196"/>
    </row>
    <row r="84">
      <c r="A84" s="189" t="s">
        <v>1655</v>
      </c>
      <c r="B84" s="189" t="s">
        <v>505</v>
      </c>
      <c r="C84" s="302"/>
      <c r="D84" s="302"/>
      <c r="E84" s="204"/>
      <c r="F84" s="302"/>
      <c r="G84" s="196"/>
    </row>
    <row r="85">
      <c r="A85" s="189" t="s">
        <v>1656</v>
      </c>
      <c r="B85" s="189" t="s">
        <v>507</v>
      </c>
      <c r="C85" s="302"/>
      <c r="D85" s="302"/>
      <c r="E85" s="204"/>
      <c r="F85" s="302"/>
      <c r="G85" s="196"/>
    </row>
    <row r="86">
      <c r="A86" s="189" t="s">
        <v>1657</v>
      </c>
      <c r="B86" s="189" t="s">
        <v>509</v>
      </c>
      <c r="C86" s="302"/>
      <c r="D86" s="302"/>
      <c r="E86" s="204"/>
      <c r="F86" s="302"/>
      <c r="G86" s="196"/>
    </row>
    <row r="87">
      <c r="A87" s="189" t="s">
        <v>1658</v>
      </c>
      <c r="B87" s="189" t="s">
        <v>511</v>
      </c>
      <c r="C87" s="302"/>
      <c r="D87" s="302"/>
      <c r="E87" s="204"/>
      <c r="F87" s="302"/>
      <c r="G87" s="196"/>
    </row>
    <row r="88">
      <c r="A88" s="189" t="s">
        <v>1659</v>
      </c>
      <c r="B88" s="189" t="s">
        <v>513</v>
      </c>
      <c r="C88" s="302"/>
      <c r="D88" s="302"/>
      <c r="E88" s="204"/>
      <c r="F88" s="302"/>
      <c r="G88" s="196"/>
    </row>
    <row r="89">
      <c r="A89" s="189" t="s">
        <v>1660</v>
      </c>
      <c r="B89" s="189" t="s">
        <v>515</v>
      </c>
      <c r="C89" s="302"/>
      <c r="D89" s="302"/>
      <c r="E89" s="204"/>
      <c r="F89" s="302"/>
      <c r="G89" s="196"/>
    </row>
    <row r="90">
      <c r="A90" s="189" t="s">
        <v>1661</v>
      </c>
      <c r="B90" s="189" t="s">
        <v>517</v>
      </c>
      <c r="C90" s="302"/>
      <c r="D90" s="302"/>
      <c r="E90" s="204"/>
      <c r="F90" s="302"/>
      <c r="G90" s="196"/>
    </row>
    <row r="91">
      <c r="A91" s="189" t="s">
        <v>1662</v>
      </c>
      <c r="B91" s="189" t="s">
        <v>519</v>
      </c>
      <c r="C91" s="302"/>
      <c r="D91" s="302"/>
      <c r="E91" s="204"/>
      <c r="F91" s="302"/>
      <c r="G91" s="196"/>
    </row>
    <row r="92">
      <c r="A92" s="189" t="s">
        <v>1663</v>
      </c>
      <c r="B92" s="189" t="s">
        <v>521</v>
      </c>
      <c r="C92" s="302"/>
      <c r="D92" s="302"/>
      <c r="E92" s="204"/>
      <c r="F92" s="302"/>
      <c r="G92" s="196"/>
    </row>
    <row r="93">
      <c r="A93" s="189" t="s">
        <v>1664</v>
      </c>
      <c r="B93" s="189" t="s">
        <v>6</v>
      </c>
      <c r="C93" s="302"/>
      <c r="D93" s="302"/>
      <c r="E93" s="204"/>
      <c r="F93" s="302"/>
      <c r="G93" s="196"/>
    </row>
    <row r="94">
      <c r="A94" s="189" t="s">
        <v>1665</v>
      </c>
      <c r="B94" s="195" t="s">
        <v>269</v>
      </c>
      <c r="C94" s="203">
        <f>SUM(C95:C97)</f>
        <v>0</v>
      </c>
      <c r="D94" s="203">
        <f>SUM(D95:D97)</f>
        <v>0</v>
      </c>
      <c r="E94" s="203"/>
      <c r="F94" s="203">
        <f>SUM(F95:F97)</f>
        <v>0</v>
      </c>
      <c r="G94" s="196"/>
    </row>
    <row r="95">
      <c r="A95" s="189" t="s">
        <v>1666</v>
      </c>
      <c r="B95" s="189" t="s">
        <v>527</v>
      </c>
      <c r="C95" s="302"/>
      <c r="D95" s="302"/>
      <c r="E95" s="204"/>
      <c r="F95" s="302"/>
      <c r="G95" s="196"/>
    </row>
    <row r="96">
      <c r="A96" s="189" t="s">
        <v>1667</v>
      </c>
      <c r="B96" s="189" t="s">
        <v>529</v>
      </c>
      <c r="C96" s="302"/>
      <c r="D96" s="302"/>
      <c r="E96" s="204"/>
      <c r="F96" s="302"/>
      <c r="G96" s="196"/>
    </row>
    <row r="97">
      <c r="A97" s="189" t="s">
        <v>1668</v>
      </c>
      <c r="B97" s="189" t="s">
        <v>2</v>
      </c>
      <c r="C97" s="302"/>
      <c r="D97" s="302"/>
      <c r="E97" s="204"/>
      <c r="F97" s="302"/>
      <c r="G97" s="196"/>
    </row>
    <row r="98">
      <c r="A98" s="189" t="s">
        <v>1669</v>
      </c>
      <c r="B98" s="195" t="s">
        <v>97</v>
      </c>
      <c r="C98" s="203">
        <f>SUM(C99:C109)</f>
        <v>0</v>
      </c>
      <c r="D98" s="203">
        <f>SUM(D99:D109)</f>
        <v>0</v>
      </c>
      <c r="E98" s="203"/>
      <c r="F98" s="203">
        <f>SUM(F99:F109)</f>
        <v>0</v>
      </c>
      <c r="G98" s="196"/>
    </row>
    <row r="99">
      <c r="A99" s="189" t="s">
        <v>1670</v>
      </c>
      <c r="B99" s="196" t="s">
        <v>271</v>
      </c>
      <c r="C99" s="302"/>
      <c r="D99" s="302"/>
      <c r="E99" s="204"/>
      <c r="F99" s="302"/>
      <c r="G99" s="196"/>
    </row>
    <row r="100" s="176" customFormat="1">
      <c r="A100" s="189" t="s">
        <v>1671</v>
      </c>
      <c r="B100" s="189" t="s">
        <v>524</v>
      </c>
      <c r="C100" s="302"/>
      <c r="D100" s="302"/>
      <c r="E100" s="204"/>
      <c r="F100" s="302"/>
      <c r="G100" s="196"/>
    </row>
    <row r="101">
      <c r="A101" s="189" t="s">
        <v>1672</v>
      </c>
      <c r="B101" s="196" t="s">
        <v>273</v>
      </c>
      <c r="C101" s="302"/>
      <c r="D101" s="302"/>
      <c r="E101" s="204"/>
      <c r="F101" s="302"/>
      <c r="G101" s="196"/>
    </row>
    <row r="102">
      <c r="A102" s="189" t="s">
        <v>1673</v>
      </c>
      <c r="B102" s="196" t="s">
        <v>275</v>
      </c>
      <c r="C102" s="302"/>
      <c r="D102" s="302"/>
      <c r="E102" s="204"/>
      <c r="F102" s="302"/>
      <c r="G102" s="196"/>
    </row>
    <row r="103">
      <c r="A103" s="189" t="s">
        <v>1674</v>
      </c>
      <c r="B103" s="196" t="s">
        <v>12</v>
      </c>
      <c r="C103" s="302"/>
      <c r="D103" s="302"/>
      <c r="E103" s="204"/>
      <c r="F103" s="302"/>
      <c r="G103" s="196"/>
    </row>
    <row r="104">
      <c r="A104" s="189" t="s">
        <v>1675</v>
      </c>
      <c r="B104" s="196" t="s">
        <v>278</v>
      </c>
      <c r="C104" s="302"/>
      <c r="D104" s="302"/>
      <c r="E104" s="204"/>
      <c r="F104" s="302"/>
      <c r="G104" s="196"/>
    </row>
    <row r="105">
      <c r="A105" s="189" t="s">
        <v>1676</v>
      </c>
      <c r="B105" s="196" t="s">
        <v>280</v>
      </c>
      <c r="C105" s="302"/>
      <c r="D105" s="302"/>
      <c r="E105" s="204"/>
      <c r="F105" s="302"/>
      <c r="G105" s="196"/>
    </row>
    <row r="106">
      <c r="A106" s="189" t="s">
        <v>1677</v>
      </c>
      <c r="B106" s="196" t="s">
        <v>282</v>
      </c>
      <c r="C106" s="302"/>
      <c r="D106" s="302"/>
      <c r="E106" s="204"/>
      <c r="F106" s="302"/>
      <c r="G106" s="196"/>
    </row>
    <row r="107">
      <c r="A107" s="189" t="s">
        <v>1678</v>
      </c>
      <c r="B107" s="196" t="s">
        <v>284</v>
      </c>
      <c r="C107" s="302"/>
      <c r="D107" s="302"/>
      <c r="E107" s="204"/>
      <c r="F107" s="302"/>
      <c r="G107" s="196"/>
    </row>
    <row r="108">
      <c r="A108" s="189" t="s">
        <v>1679</v>
      </c>
      <c r="B108" s="196" t="s">
        <v>286</v>
      </c>
      <c r="C108" s="302"/>
      <c r="D108" s="302"/>
      <c r="E108" s="204"/>
      <c r="F108" s="302"/>
      <c r="G108" s="196"/>
    </row>
    <row r="109">
      <c r="A109" s="189" t="s">
        <v>1680</v>
      </c>
      <c r="B109" s="196" t="s">
        <v>97</v>
      </c>
      <c r="C109" s="302"/>
      <c r="D109" s="302"/>
      <c r="E109" s="204"/>
      <c r="F109" s="302"/>
      <c r="G109" s="196"/>
    </row>
    <row r="110">
      <c r="A110" s="189" t="s">
        <v>1953</v>
      </c>
      <c r="B110" s="298" t="s">
        <v>101</v>
      </c>
      <c r="C110" s="302"/>
      <c r="D110" s="302"/>
      <c r="E110" s="204"/>
      <c r="F110" s="302"/>
      <c r="G110" s="196"/>
    </row>
    <row r="111">
      <c r="A111" s="189" t="s">
        <v>1954</v>
      </c>
      <c r="B111" s="298" t="s">
        <v>101</v>
      </c>
      <c r="C111" s="302"/>
      <c r="D111" s="302"/>
      <c r="E111" s="204"/>
      <c r="F111" s="302"/>
      <c r="G111" s="196"/>
    </row>
    <row r="112">
      <c r="A112" s="189" t="s">
        <v>1955</v>
      </c>
      <c r="B112" s="298" t="s">
        <v>101</v>
      </c>
      <c r="C112" s="302"/>
      <c r="D112" s="302"/>
      <c r="E112" s="204"/>
      <c r="F112" s="302"/>
      <c r="G112" s="196"/>
    </row>
    <row r="113">
      <c r="A113" s="189" t="s">
        <v>1956</v>
      </c>
      <c r="B113" s="298" t="s">
        <v>101</v>
      </c>
      <c r="C113" s="302"/>
      <c r="D113" s="302"/>
      <c r="E113" s="204"/>
      <c r="F113" s="302"/>
      <c r="G113" s="196"/>
    </row>
    <row r="114">
      <c r="A114" s="189" t="s">
        <v>1957</v>
      </c>
      <c r="B114" s="298" t="s">
        <v>101</v>
      </c>
      <c r="C114" s="302"/>
      <c r="D114" s="302"/>
      <c r="E114" s="204"/>
      <c r="F114" s="302"/>
      <c r="G114" s="196"/>
    </row>
    <row r="115">
      <c r="A115" s="189" t="s">
        <v>1958</v>
      </c>
      <c r="B115" s="298" t="s">
        <v>101</v>
      </c>
      <c r="C115" s="302"/>
      <c r="D115" s="302"/>
      <c r="E115" s="204"/>
      <c r="F115" s="302"/>
      <c r="G115" s="196"/>
    </row>
    <row r="116">
      <c r="A116" s="189" t="s">
        <v>1959</v>
      </c>
      <c r="B116" s="298" t="s">
        <v>101</v>
      </c>
      <c r="C116" s="302"/>
      <c r="D116" s="302"/>
      <c r="E116" s="204"/>
      <c r="F116" s="302"/>
      <c r="G116" s="196"/>
    </row>
    <row r="117">
      <c r="A117" s="189" t="s">
        <v>1960</v>
      </c>
      <c r="B117" s="298" t="s">
        <v>101</v>
      </c>
      <c r="C117" s="302"/>
      <c r="D117" s="302"/>
      <c r="E117" s="204"/>
      <c r="F117" s="302"/>
      <c r="G117" s="196"/>
    </row>
    <row r="118">
      <c r="A118" s="189" t="s">
        <v>1961</v>
      </c>
      <c r="B118" s="298" t="s">
        <v>101</v>
      </c>
      <c r="C118" s="302"/>
      <c r="D118" s="302"/>
      <c r="E118" s="204"/>
      <c r="F118" s="302"/>
      <c r="G118" s="196"/>
    </row>
    <row r="119">
      <c r="A119" s="189" t="s">
        <v>1962</v>
      </c>
      <c r="B119" s="298" t="s">
        <v>101</v>
      </c>
      <c r="C119" s="302"/>
      <c r="D119" s="302"/>
      <c r="E119" s="204"/>
      <c r="F119" s="302"/>
      <c r="G119" s="196"/>
    </row>
    <row r="120">
      <c r="A120" s="45"/>
      <c r="B120" s="45" t="s">
        <v>1518</v>
      </c>
      <c r="C120" s="45" t="s">
        <v>459</v>
      </c>
      <c r="D120" s="45" t="s">
        <v>460</v>
      </c>
      <c r="E120" s="45"/>
      <c r="F120" s="45" t="s">
        <v>427</v>
      </c>
      <c r="G120" s="45"/>
    </row>
    <row r="121">
      <c r="A121" s="189" t="s">
        <v>1681</v>
      </c>
      <c r="B121" s="295"/>
      <c r="C121" s="302"/>
      <c r="D121" s="302"/>
      <c r="E121" s="204"/>
      <c r="F121" s="302"/>
      <c r="G121" s="196"/>
    </row>
    <row r="122">
      <c r="A122" s="189" t="s">
        <v>1682</v>
      </c>
      <c r="B122" s="295"/>
      <c r="C122" s="302"/>
      <c r="D122" s="302"/>
      <c r="E122" s="204"/>
      <c r="F122" s="302"/>
      <c r="G122" s="196"/>
    </row>
    <row r="123">
      <c r="A123" s="189" t="s">
        <v>1683</v>
      </c>
      <c r="B123" s="295"/>
      <c r="C123" s="302"/>
      <c r="D123" s="302"/>
      <c r="E123" s="204"/>
      <c r="F123" s="302"/>
      <c r="G123" s="196"/>
    </row>
    <row r="124">
      <c r="A124" s="189" t="s">
        <v>1684</v>
      </c>
      <c r="B124" s="295"/>
      <c r="C124" s="302"/>
      <c r="D124" s="302"/>
      <c r="E124" s="204"/>
      <c r="F124" s="302"/>
      <c r="G124" s="196"/>
    </row>
    <row r="125">
      <c r="A125" s="189" t="s">
        <v>1685</v>
      </c>
      <c r="B125" s="295"/>
      <c r="C125" s="302"/>
      <c r="D125" s="302"/>
      <c r="E125" s="204"/>
      <c r="F125" s="302"/>
      <c r="G125" s="196"/>
    </row>
    <row r="126">
      <c r="A126" s="189" t="s">
        <v>1686</v>
      </c>
      <c r="B126" s="295"/>
      <c r="C126" s="302"/>
      <c r="D126" s="302"/>
      <c r="E126" s="204"/>
      <c r="F126" s="302"/>
      <c r="G126" s="196"/>
    </row>
    <row r="127">
      <c r="A127" s="189" t="s">
        <v>1687</v>
      </c>
      <c r="B127" s="295"/>
      <c r="C127" s="302"/>
      <c r="D127" s="302"/>
      <c r="E127" s="204"/>
      <c r="F127" s="302"/>
      <c r="G127" s="196"/>
    </row>
    <row r="128">
      <c r="A128" s="189" t="s">
        <v>1688</v>
      </c>
      <c r="B128" s="295"/>
      <c r="C128" s="302"/>
      <c r="D128" s="302"/>
      <c r="E128" s="204"/>
      <c r="F128" s="302"/>
      <c r="G128" s="196"/>
    </row>
    <row r="129">
      <c r="A129" s="189" t="s">
        <v>1689</v>
      </c>
      <c r="B129" s="295"/>
      <c r="C129" s="302"/>
      <c r="D129" s="302"/>
      <c r="E129" s="204"/>
      <c r="F129" s="302"/>
      <c r="G129" s="196"/>
    </row>
    <row r="130">
      <c r="A130" s="189" t="s">
        <v>1690</v>
      </c>
      <c r="B130" s="295"/>
      <c r="C130" s="302"/>
      <c r="D130" s="302"/>
      <c r="E130" s="204"/>
      <c r="F130" s="302"/>
      <c r="G130" s="196"/>
    </row>
    <row r="131">
      <c r="A131" s="189" t="s">
        <v>1691</v>
      </c>
      <c r="B131" s="295"/>
      <c r="C131" s="302"/>
      <c r="D131" s="302"/>
      <c r="E131" s="204"/>
      <c r="F131" s="302"/>
      <c r="G131" s="196"/>
    </row>
    <row r="132">
      <c r="A132" s="189" t="s">
        <v>1692</v>
      </c>
      <c r="B132" s="295"/>
      <c r="C132" s="302"/>
      <c r="D132" s="302"/>
      <c r="E132" s="204"/>
      <c r="F132" s="302"/>
      <c r="G132" s="196"/>
    </row>
    <row r="133">
      <c r="A133" s="189" t="s">
        <v>1693</v>
      </c>
      <c r="B133" s="295"/>
      <c r="C133" s="302"/>
      <c r="D133" s="302"/>
      <c r="E133" s="204"/>
      <c r="F133" s="302"/>
      <c r="G133" s="196"/>
    </row>
    <row r="134">
      <c r="A134" s="189" t="s">
        <v>1694</v>
      </c>
      <c r="B134" s="295"/>
      <c r="C134" s="302"/>
      <c r="D134" s="302"/>
      <c r="E134" s="204"/>
      <c r="F134" s="302"/>
      <c r="G134" s="196"/>
    </row>
    <row r="135">
      <c r="A135" s="189" t="s">
        <v>1695</v>
      </c>
      <c r="B135" s="295"/>
      <c r="C135" s="302"/>
      <c r="D135" s="302"/>
      <c r="E135" s="204"/>
      <c r="F135" s="302"/>
      <c r="G135" s="196"/>
    </row>
    <row r="136">
      <c r="A136" s="189" t="s">
        <v>1696</v>
      </c>
      <c r="B136" s="295"/>
      <c r="C136" s="302"/>
      <c r="D136" s="302"/>
      <c r="E136" s="204"/>
      <c r="F136" s="302"/>
      <c r="G136" s="196"/>
    </row>
    <row r="137">
      <c r="A137" s="189" t="s">
        <v>1697</v>
      </c>
      <c r="B137" s="295"/>
      <c r="C137" s="302"/>
      <c r="D137" s="302"/>
      <c r="E137" s="204"/>
      <c r="F137" s="302"/>
      <c r="G137" s="196"/>
    </row>
    <row r="138">
      <c r="A138" s="189" t="s">
        <v>1698</v>
      </c>
      <c r="B138" s="295"/>
      <c r="C138" s="302"/>
      <c r="D138" s="302"/>
      <c r="E138" s="204"/>
      <c r="F138" s="302"/>
      <c r="G138" s="196"/>
    </row>
    <row r="139">
      <c r="A139" s="189" t="s">
        <v>1699</v>
      </c>
      <c r="B139" s="295"/>
      <c r="C139" s="302"/>
      <c r="D139" s="302"/>
      <c r="E139" s="204"/>
      <c r="F139" s="302"/>
      <c r="G139" s="196"/>
    </row>
    <row r="140">
      <c r="A140" s="189" t="s">
        <v>1700</v>
      </c>
      <c r="B140" s="295"/>
      <c r="C140" s="302"/>
      <c r="D140" s="302"/>
      <c r="E140" s="204"/>
      <c r="F140" s="302"/>
      <c r="G140" s="196"/>
    </row>
    <row r="141">
      <c r="A141" s="189" t="s">
        <v>1701</v>
      </c>
      <c r="B141" s="295"/>
      <c r="C141" s="302"/>
      <c r="D141" s="302"/>
      <c r="E141" s="204"/>
      <c r="F141" s="302"/>
      <c r="G141" s="196"/>
    </row>
    <row r="142">
      <c r="A142" s="189" t="s">
        <v>1702</v>
      </c>
      <c r="B142" s="295"/>
      <c r="C142" s="302"/>
      <c r="D142" s="302"/>
      <c r="E142" s="204"/>
      <c r="F142" s="302"/>
      <c r="G142" s="196"/>
    </row>
    <row r="143">
      <c r="A143" s="189" t="s">
        <v>1703</v>
      </c>
      <c r="B143" s="295"/>
      <c r="C143" s="302"/>
      <c r="D143" s="302"/>
      <c r="E143" s="204"/>
      <c r="F143" s="302"/>
      <c r="G143" s="196"/>
    </row>
    <row r="144">
      <c r="A144" s="189" t="s">
        <v>1704</v>
      </c>
      <c r="B144" s="295"/>
      <c r="C144" s="302"/>
      <c r="D144" s="302"/>
      <c r="E144" s="204"/>
      <c r="F144" s="302"/>
      <c r="G144" s="196"/>
    </row>
    <row r="145">
      <c r="A145" s="189" t="s">
        <v>1705</v>
      </c>
      <c r="B145" s="295"/>
      <c r="C145" s="302"/>
      <c r="D145" s="302"/>
      <c r="E145" s="204"/>
      <c r="F145" s="302"/>
      <c r="G145" s="196"/>
    </row>
    <row r="146">
      <c r="A146" s="189" t="s">
        <v>1706</v>
      </c>
      <c r="B146" s="295"/>
      <c r="C146" s="302"/>
      <c r="D146" s="302"/>
      <c r="E146" s="204"/>
      <c r="F146" s="302"/>
      <c r="G146" s="196"/>
    </row>
    <row r="147">
      <c r="A147" s="189" t="s">
        <v>1707</v>
      </c>
      <c r="B147" s="295"/>
      <c r="C147" s="302"/>
      <c r="D147" s="302"/>
      <c r="E147" s="204"/>
      <c r="F147" s="302"/>
      <c r="G147" s="196"/>
    </row>
    <row r="148">
      <c r="A148" s="189" t="s">
        <v>1708</v>
      </c>
      <c r="B148" s="295"/>
      <c r="C148" s="302"/>
      <c r="D148" s="302"/>
      <c r="E148" s="204"/>
      <c r="F148" s="302"/>
      <c r="G148" s="196"/>
    </row>
    <row r="149">
      <c r="A149" s="189" t="s">
        <v>1709</v>
      </c>
      <c r="B149" s="295"/>
      <c r="C149" s="302"/>
      <c r="D149" s="302"/>
      <c r="E149" s="204"/>
      <c r="F149" s="302"/>
      <c r="G149" s="196"/>
    </row>
    <row r="150">
      <c r="A150" s="189" t="s">
        <v>1710</v>
      </c>
      <c r="B150" s="295"/>
      <c r="C150" s="302"/>
      <c r="D150" s="302"/>
      <c r="E150" s="204"/>
      <c r="F150" s="302"/>
      <c r="G150" s="196"/>
    </row>
    <row r="151">
      <c r="A151" s="189" t="s">
        <v>1711</v>
      </c>
      <c r="B151" s="295"/>
      <c r="C151" s="302"/>
      <c r="D151" s="302"/>
      <c r="E151" s="204"/>
      <c r="F151" s="302"/>
      <c r="G151" s="196"/>
    </row>
    <row r="152">
      <c r="A152" s="189" t="s">
        <v>1712</v>
      </c>
      <c r="B152" s="295"/>
      <c r="C152" s="302"/>
      <c r="D152" s="302"/>
      <c r="E152" s="204"/>
      <c r="F152" s="302"/>
      <c r="G152" s="196"/>
    </row>
    <row r="153">
      <c r="A153" s="189" t="s">
        <v>1713</v>
      </c>
      <c r="B153" s="295"/>
      <c r="C153" s="302"/>
      <c r="D153" s="302"/>
      <c r="E153" s="204"/>
      <c r="F153" s="302"/>
      <c r="G153" s="196"/>
    </row>
    <row r="154">
      <c r="A154" s="189" t="s">
        <v>1714</v>
      </c>
      <c r="B154" s="295"/>
      <c r="C154" s="302"/>
      <c r="D154" s="302"/>
      <c r="E154" s="204"/>
      <c r="F154" s="302"/>
      <c r="G154" s="196"/>
    </row>
    <row r="155">
      <c r="A155" s="189" t="s">
        <v>1715</v>
      </c>
      <c r="B155" s="295"/>
      <c r="C155" s="302"/>
      <c r="D155" s="302"/>
      <c r="E155" s="204"/>
      <c r="F155" s="302"/>
      <c r="G155" s="196"/>
    </row>
    <row r="156">
      <c r="A156" s="189" t="s">
        <v>1716</v>
      </c>
      <c r="B156" s="295"/>
      <c r="C156" s="302"/>
      <c r="D156" s="302"/>
      <c r="E156" s="204"/>
      <c r="F156" s="302"/>
      <c r="G156" s="196"/>
    </row>
    <row r="157">
      <c r="A157" s="189" t="s">
        <v>1717</v>
      </c>
      <c r="B157" s="295"/>
      <c r="C157" s="302"/>
      <c r="D157" s="302"/>
      <c r="E157" s="204"/>
      <c r="F157" s="302"/>
      <c r="G157" s="196"/>
    </row>
    <row r="158">
      <c r="A158" s="189" t="s">
        <v>1718</v>
      </c>
      <c r="B158" s="295"/>
      <c r="C158" s="302"/>
      <c r="D158" s="302"/>
      <c r="E158" s="204"/>
      <c r="F158" s="302"/>
      <c r="G158" s="196"/>
    </row>
    <row r="159">
      <c r="A159" s="189" t="s">
        <v>1719</v>
      </c>
      <c r="B159" s="295"/>
      <c r="C159" s="302"/>
      <c r="D159" s="302"/>
      <c r="E159" s="204"/>
      <c r="F159" s="302"/>
      <c r="G159" s="196"/>
    </row>
    <row r="160">
      <c r="A160" s="189" t="s">
        <v>1720</v>
      </c>
      <c r="B160" s="295"/>
      <c r="C160" s="302"/>
      <c r="D160" s="302"/>
      <c r="E160" s="204"/>
      <c r="F160" s="302"/>
      <c r="G160" s="196"/>
    </row>
    <row r="161">
      <c r="A161" s="189" t="s">
        <v>1721</v>
      </c>
      <c r="B161" s="295"/>
      <c r="C161" s="302"/>
      <c r="D161" s="302"/>
      <c r="E161" s="204"/>
      <c r="F161" s="302"/>
      <c r="G161" s="196"/>
    </row>
    <row r="162">
      <c r="A162" s="189" t="s">
        <v>1722</v>
      </c>
      <c r="B162" s="295"/>
      <c r="C162" s="302"/>
      <c r="D162" s="302"/>
      <c r="E162" s="204"/>
      <c r="F162" s="302"/>
      <c r="G162" s="196"/>
    </row>
    <row r="163">
      <c r="A163" s="189" t="s">
        <v>1723</v>
      </c>
      <c r="B163" s="295"/>
      <c r="C163" s="302"/>
      <c r="D163" s="302"/>
      <c r="E163" s="204"/>
      <c r="F163" s="302"/>
      <c r="G163" s="196"/>
    </row>
    <row r="164">
      <c r="A164" s="189" t="s">
        <v>1724</v>
      </c>
      <c r="B164" s="295"/>
      <c r="C164" s="302"/>
      <c r="D164" s="302"/>
      <c r="E164" s="204"/>
      <c r="F164" s="302"/>
      <c r="G164" s="196"/>
    </row>
    <row r="165">
      <c r="A165" s="189" t="s">
        <v>1725</v>
      </c>
      <c r="B165" s="295"/>
      <c r="C165" s="302"/>
      <c r="D165" s="302"/>
      <c r="E165" s="204"/>
      <c r="F165" s="302"/>
      <c r="G165" s="196"/>
    </row>
    <row r="166">
      <c r="A166" s="189" t="s">
        <v>1726</v>
      </c>
      <c r="B166" s="295"/>
      <c r="C166" s="302"/>
      <c r="D166" s="302"/>
      <c r="E166" s="204"/>
      <c r="F166" s="302"/>
      <c r="G166" s="196"/>
    </row>
    <row r="167">
      <c r="A167" s="189" t="s">
        <v>1727</v>
      </c>
      <c r="B167" s="295"/>
      <c r="C167" s="302"/>
      <c r="D167" s="302"/>
      <c r="E167" s="204"/>
      <c r="F167" s="302"/>
      <c r="G167" s="196"/>
    </row>
    <row r="168">
      <c r="A168" s="189" t="s">
        <v>1728</v>
      </c>
      <c r="B168" s="295"/>
      <c r="C168" s="302"/>
      <c r="D168" s="302"/>
      <c r="E168" s="204"/>
      <c r="F168" s="302"/>
      <c r="G168" s="196"/>
    </row>
    <row r="169">
      <c r="A169" s="189" t="s">
        <v>1729</v>
      </c>
      <c r="B169" s="295"/>
      <c r="C169" s="302"/>
      <c r="D169" s="302"/>
      <c r="E169" s="204"/>
      <c r="F169" s="302"/>
      <c r="G169" s="196"/>
    </row>
    <row r="170">
      <c r="A170" s="189" t="s">
        <v>1730</v>
      </c>
      <c r="B170" s="295"/>
      <c r="C170" s="302"/>
      <c r="D170" s="302"/>
      <c r="E170" s="204"/>
      <c r="F170" s="302"/>
      <c r="G170" s="196"/>
    </row>
    <row r="171">
      <c r="A171" s="45"/>
      <c r="B171" s="45" t="s">
        <v>582</v>
      </c>
      <c r="C171" s="45" t="s">
        <v>459</v>
      </c>
      <c r="D171" s="45" t="s">
        <v>460</v>
      </c>
      <c r="E171" s="45"/>
      <c r="F171" s="45" t="s">
        <v>427</v>
      </c>
      <c r="G171" s="45"/>
    </row>
    <row r="172">
      <c r="A172" s="189" t="s">
        <v>1731</v>
      </c>
      <c r="B172" s="189" t="s">
        <v>584</v>
      </c>
      <c r="C172" s="302"/>
      <c r="D172" s="302"/>
      <c r="E172" s="205"/>
      <c r="F172" s="302"/>
      <c r="G172" s="196"/>
    </row>
    <row r="173">
      <c r="A173" s="189" t="s">
        <v>1732</v>
      </c>
      <c r="B173" s="189" t="s">
        <v>586</v>
      </c>
      <c r="C173" s="302"/>
      <c r="D173" s="302"/>
      <c r="E173" s="205"/>
      <c r="F173" s="302"/>
      <c r="G173" s="196"/>
    </row>
    <row r="174">
      <c r="A174" s="189" t="s">
        <v>1733</v>
      </c>
      <c r="B174" s="189" t="s">
        <v>97</v>
      </c>
      <c r="C174" s="302"/>
      <c r="D174" s="302"/>
      <c r="E174" s="205"/>
      <c r="F174" s="302"/>
      <c r="G174" s="196"/>
    </row>
    <row r="175">
      <c r="A175" s="189" t="s">
        <v>1734</v>
      </c>
      <c r="B175" s="189"/>
      <c r="C175" s="204"/>
      <c r="D175" s="204"/>
      <c r="E175" s="205"/>
      <c r="F175" s="204"/>
      <c r="G175" s="196"/>
    </row>
    <row r="176">
      <c r="A176" s="189" t="s">
        <v>1735</v>
      </c>
      <c r="B176" s="189"/>
      <c r="C176" s="204"/>
      <c r="D176" s="204"/>
      <c r="E176" s="205"/>
      <c r="F176" s="204"/>
      <c r="G176" s="196"/>
    </row>
    <row r="177">
      <c r="A177" s="189" t="s">
        <v>1736</v>
      </c>
      <c r="B177" s="189"/>
      <c r="C177" s="204"/>
      <c r="D177" s="204"/>
      <c r="E177" s="205"/>
      <c r="F177" s="204"/>
      <c r="G177" s="196"/>
    </row>
    <row r="178">
      <c r="A178" s="189" t="s">
        <v>1737</v>
      </c>
      <c r="B178" s="189"/>
      <c r="C178" s="204"/>
      <c r="D178" s="204"/>
      <c r="E178" s="205"/>
      <c r="F178" s="204"/>
      <c r="G178" s="196"/>
    </row>
    <row r="179">
      <c r="A179" s="189" t="s">
        <v>1738</v>
      </c>
      <c r="B179" s="189"/>
      <c r="C179" s="204"/>
      <c r="D179" s="204"/>
      <c r="E179" s="205"/>
      <c r="F179" s="204"/>
      <c r="G179" s="196"/>
    </row>
    <row r="180">
      <c r="A180" s="189" t="s">
        <v>1739</v>
      </c>
      <c r="B180" s="189"/>
      <c r="C180" s="204"/>
      <c r="D180" s="204"/>
      <c r="E180" s="205"/>
      <c r="F180" s="204"/>
      <c r="G180" s="196"/>
    </row>
    <row r="181">
      <c r="A181" s="45"/>
      <c r="B181" s="45" t="s">
        <v>594</v>
      </c>
      <c r="C181" s="45" t="s">
        <v>459</v>
      </c>
      <c r="D181" s="45" t="s">
        <v>460</v>
      </c>
      <c r="E181" s="45"/>
      <c r="F181" s="45" t="s">
        <v>427</v>
      </c>
      <c r="G181" s="45"/>
    </row>
    <row r="182">
      <c r="A182" s="189" t="s">
        <v>1740</v>
      </c>
      <c r="B182" s="189" t="s">
        <v>596</v>
      </c>
      <c r="C182" s="302"/>
      <c r="D182" s="302"/>
      <c r="E182" s="205"/>
      <c r="F182" s="302"/>
      <c r="G182" s="196"/>
    </row>
    <row r="183">
      <c r="A183" s="189" t="s">
        <v>1741</v>
      </c>
      <c r="B183" s="189" t="s">
        <v>598</v>
      </c>
      <c r="C183" s="302"/>
      <c r="D183" s="302"/>
      <c r="E183" s="205"/>
      <c r="F183" s="302"/>
      <c r="G183" s="196"/>
    </row>
    <row r="184">
      <c r="A184" s="189" t="s">
        <v>1742</v>
      </c>
      <c r="B184" s="189" t="s">
        <v>97</v>
      </c>
      <c r="C184" s="302"/>
      <c r="D184" s="302"/>
      <c r="E184" s="205"/>
      <c r="F184" s="302"/>
      <c r="G184" s="196"/>
    </row>
    <row r="185">
      <c r="A185" s="189" t="s">
        <v>1743</v>
      </c>
      <c r="B185" s="189"/>
      <c r="C185" s="189"/>
      <c r="D185" s="189"/>
      <c r="E185" s="187"/>
      <c r="F185" s="189"/>
      <c r="G185" s="196"/>
    </row>
    <row r="186">
      <c r="A186" s="189" t="s">
        <v>1744</v>
      </c>
      <c r="B186" s="189"/>
      <c r="C186" s="189"/>
      <c r="D186" s="189"/>
      <c r="E186" s="187"/>
      <c r="F186" s="189"/>
      <c r="G186" s="196"/>
    </row>
    <row r="187">
      <c r="A187" s="189" t="s">
        <v>1745</v>
      </c>
      <c r="B187" s="189"/>
      <c r="C187" s="189"/>
      <c r="D187" s="189"/>
      <c r="E187" s="187"/>
      <c r="F187" s="189"/>
      <c r="G187" s="196"/>
    </row>
    <row r="188">
      <c r="A188" s="189" t="s">
        <v>1746</v>
      </c>
      <c r="B188" s="189"/>
      <c r="C188" s="189"/>
      <c r="D188" s="189"/>
      <c r="E188" s="187"/>
      <c r="F188" s="189"/>
      <c r="G188" s="196"/>
    </row>
    <row r="189">
      <c r="A189" s="189" t="s">
        <v>1747</v>
      </c>
      <c r="B189" s="189"/>
      <c r="C189" s="189"/>
      <c r="D189" s="189"/>
      <c r="E189" s="187"/>
      <c r="F189" s="189"/>
      <c r="G189" s="196"/>
    </row>
    <row r="190">
      <c r="A190" s="189" t="s">
        <v>1748</v>
      </c>
      <c r="B190" s="189"/>
      <c r="C190" s="189"/>
      <c r="D190" s="189"/>
      <c r="E190" s="187"/>
      <c r="F190" s="189"/>
      <c r="G190" s="196"/>
    </row>
    <row r="191">
      <c r="A191" s="45"/>
      <c r="B191" s="45" t="s">
        <v>606</v>
      </c>
      <c r="C191" s="45" t="s">
        <v>459</v>
      </c>
      <c r="D191" s="45" t="s">
        <v>460</v>
      </c>
      <c r="E191" s="45"/>
      <c r="F191" s="45" t="s">
        <v>427</v>
      </c>
      <c r="G191" s="45"/>
    </row>
    <row r="192">
      <c r="A192" s="189" t="s">
        <v>1749</v>
      </c>
      <c r="B192" s="197" t="s">
        <v>608</v>
      </c>
      <c r="C192" s="302"/>
      <c r="D192" s="302"/>
      <c r="E192" s="205"/>
      <c r="F192" s="302"/>
      <c r="G192" s="196"/>
    </row>
    <row r="193">
      <c r="A193" s="189" t="s">
        <v>1750</v>
      </c>
      <c r="B193" s="197" t="s">
        <v>610</v>
      </c>
      <c r="C193" s="302"/>
      <c r="D193" s="302"/>
      <c r="E193" s="205"/>
      <c r="F193" s="302"/>
      <c r="G193" s="196"/>
    </row>
    <row r="194">
      <c r="A194" s="189" t="s">
        <v>1751</v>
      </c>
      <c r="B194" s="197" t="s">
        <v>612</v>
      </c>
      <c r="C194" s="302"/>
      <c r="D194" s="302"/>
      <c r="E194" s="204"/>
      <c r="F194" s="302"/>
      <c r="G194" s="196"/>
    </row>
    <row r="195">
      <c r="A195" s="189" t="s">
        <v>1752</v>
      </c>
      <c r="B195" s="197" t="s">
        <v>614</v>
      </c>
      <c r="C195" s="302"/>
      <c r="D195" s="302"/>
      <c r="E195" s="204"/>
      <c r="F195" s="302"/>
      <c r="G195" s="196"/>
    </row>
    <row r="196">
      <c r="A196" s="189" t="s">
        <v>1753</v>
      </c>
      <c r="B196" s="197" t="s">
        <v>616</v>
      </c>
      <c r="C196" s="302"/>
      <c r="D196" s="302"/>
      <c r="E196" s="204"/>
      <c r="F196" s="302"/>
      <c r="G196" s="196"/>
    </row>
    <row r="197">
      <c r="A197" s="189" t="s">
        <v>2245</v>
      </c>
      <c r="B197" s="194"/>
      <c r="C197" s="204"/>
      <c r="D197" s="204"/>
      <c r="E197" s="204"/>
      <c r="F197" s="204"/>
      <c r="G197" s="196"/>
    </row>
    <row r="198">
      <c r="A198" s="226" t="s">
        <v>2246</v>
      </c>
      <c r="B198" s="194"/>
      <c r="C198" s="204"/>
      <c r="D198" s="204"/>
      <c r="E198" s="204"/>
      <c r="F198" s="204"/>
      <c r="G198" s="196"/>
    </row>
    <row r="199">
      <c r="A199" s="226" t="s">
        <v>2247</v>
      </c>
      <c r="B199" s="197"/>
      <c r="C199" s="204"/>
      <c r="D199" s="204"/>
      <c r="E199" s="204"/>
      <c r="F199" s="204"/>
      <c r="G199" s="196"/>
    </row>
    <row r="200">
      <c r="A200" s="226" t="s">
        <v>2248</v>
      </c>
      <c r="B200" s="197"/>
      <c r="C200" s="204"/>
      <c r="D200" s="204"/>
      <c r="E200" s="204"/>
      <c r="F200" s="204"/>
      <c r="G200" s="196"/>
    </row>
    <row r="201">
      <c r="A201" s="45"/>
      <c r="B201" s="45" t="s">
        <v>621</v>
      </c>
      <c r="C201" s="45" t="s">
        <v>459</v>
      </c>
      <c r="D201" s="45" t="s">
        <v>460</v>
      </c>
      <c r="E201" s="45"/>
      <c r="F201" s="45" t="s">
        <v>427</v>
      </c>
      <c r="G201" s="45"/>
    </row>
    <row r="202">
      <c r="A202" s="189" t="s">
        <v>1754</v>
      </c>
      <c r="B202" s="189" t="s">
        <v>623</v>
      </c>
      <c r="C202" s="302"/>
      <c r="D202" s="302"/>
      <c r="E202" s="205"/>
      <c r="F202" s="302"/>
      <c r="G202" s="196"/>
    </row>
    <row r="203">
      <c r="A203" s="189" t="s">
        <v>2249</v>
      </c>
      <c r="B203" s="198"/>
      <c r="C203" s="204"/>
      <c r="D203" s="204"/>
      <c r="E203" s="205"/>
      <c r="F203" s="204"/>
      <c r="G203" s="196"/>
    </row>
    <row r="204">
      <c r="A204" s="226" t="s">
        <v>2250</v>
      </c>
      <c r="B204" s="198"/>
      <c r="C204" s="204"/>
      <c r="D204" s="204"/>
      <c r="E204" s="205"/>
      <c r="F204" s="204"/>
      <c r="G204" s="196"/>
    </row>
    <row r="205">
      <c r="A205" s="226" t="s">
        <v>2251</v>
      </c>
      <c r="B205" s="198"/>
      <c r="C205" s="204"/>
      <c r="D205" s="204"/>
      <c r="E205" s="205"/>
      <c r="F205" s="204"/>
      <c r="G205" s="196"/>
    </row>
    <row r="206">
      <c r="A206" s="226" t="s">
        <v>2252</v>
      </c>
      <c r="B206" s="198"/>
      <c r="C206" s="204"/>
      <c r="D206" s="204"/>
      <c r="E206" s="205"/>
      <c r="F206" s="204"/>
      <c r="G206" s="196"/>
    </row>
    <row r="207">
      <c r="A207" s="226" t="s">
        <v>2253</v>
      </c>
      <c r="B207" s="196"/>
      <c r="C207" s="196"/>
      <c r="D207" s="196"/>
      <c r="E207" s="196"/>
      <c r="F207" s="196"/>
      <c r="G207" s="196"/>
    </row>
    <row r="208">
      <c r="A208" s="226" t="s">
        <v>2254</v>
      </c>
      <c r="B208" s="196"/>
      <c r="C208" s="196"/>
      <c r="D208" s="196"/>
      <c r="E208" s="196"/>
      <c r="F208" s="196"/>
      <c r="G208" s="196"/>
    </row>
    <row r="209">
      <c r="A209" s="226" t="s">
        <v>2255</v>
      </c>
      <c r="B209" s="196"/>
      <c r="C209" s="196"/>
      <c r="D209" s="196"/>
      <c r="E209" s="196"/>
      <c r="F209" s="196"/>
      <c r="G209" s="196"/>
    </row>
    <row r="210" ht="18.75">
      <c r="A210" s="134"/>
      <c r="B210" s="217" t="s">
        <v>1572</v>
      </c>
      <c r="C210" s="216"/>
      <c r="D210" s="216"/>
      <c r="E210" s="216"/>
      <c r="F210" s="216"/>
      <c r="G210" s="216"/>
    </row>
    <row r="211">
      <c r="A211" s="45"/>
      <c r="B211" s="45" t="s">
        <v>628</v>
      </c>
      <c r="C211" s="45" t="s">
        <v>629</v>
      </c>
      <c r="D211" s="45" t="s">
        <v>630</v>
      </c>
      <c r="E211" s="45"/>
      <c r="F211" s="45" t="s">
        <v>459</v>
      </c>
      <c r="G211" s="45" t="s">
        <v>631</v>
      </c>
    </row>
    <row r="212">
      <c r="A212" s="189" t="s">
        <v>1755</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1756</v>
      </c>
      <c r="B215" s="196"/>
      <c r="C215" s="296"/>
      <c r="D215" s="303"/>
      <c r="E215" s="199"/>
      <c r="F215" s="206" t="str">
        <f>IF($C$239=0,"",IF(C215="[for completion]","",IF(C215="","",C215/$C$239)))</f>
        <v/>
      </c>
      <c r="G215" s="206" t="str">
        <f>IF($D$239=0,"",IF(D215="[for completion]","",IF(D215="","",D215/$D$239)))</f>
        <v/>
      </c>
    </row>
    <row r="216">
      <c r="A216" s="189" t="s">
        <v>1757</v>
      </c>
      <c r="B216" s="196"/>
      <c r="C216" s="296"/>
      <c r="D216" s="303"/>
      <c r="E216" s="199"/>
      <c r="F216" s="206" t="str">
        <f>IF($C$239=0,"",IF(C216="[for completion]","",IF(C216="","",C216/$C$239)))</f>
        <v/>
      </c>
      <c r="G216" s="206" t="str">
        <f>IF($D$239=0,"",IF(D216="[for completion]","",IF(D216="","",D216/$D$239)))</f>
        <v/>
      </c>
    </row>
    <row r="217">
      <c r="A217" s="189" t="s">
        <v>1758</v>
      </c>
      <c r="B217" s="196"/>
      <c r="C217" s="296"/>
      <c r="D217" s="303"/>
      <c r="E217" s="199"/>
      <c r="F217" s="206" t="str">
        <f>IF($C$239=0,"",IF(C217="[for completion]","",IF(C217="","",C217/$C$239)))</f>
        <v/>
      </c>
      <c r="G217" s="206" t="str">
        <f>IF($D$239=0,"",IF(D217="[for completion]","",IF(D217="","",D217/$D$239)))</f>
        <v/>
      </c>
    </row>
    <row r="218">
      <c r="A218" s="189" t="s">
        <v>1759</v>
      </c>
      <c r="B218" s="196"/>
      <c r="C218" s="296"/>
      <c r="D218" s="303"/>
      <c r="E218" s="199"/>
      <c r="F218" s="206" t="str">
        <f>IF($C$239=0,"",IF(C218="[for completion]","",IF(C218="","",C218/$C$239)))</f>
        <v/>
      </c>
      <c r="G218" s="206" t="str">
        <f>IF($D$239=0,"",IF(D218="[for completion]","",IF(D218="","",D218/$D$239)))</f>
        <v/>
      </c>
    </row>
    <row r="219">
      <c r="A219" s="189" t="s">
        <v>1760</v>
      </c>
      <c r="B219" s="196"/>
      <c r="C219" s="296"/>
      <c r="D219" s="303"/>
      <c r="E219" s="199"/>
      <c r="F219" s="206" t="str">
        <f>IF($C$239=0,"",IF(C219="[for completion]","",IF(C219="","",C219/$C$239)))</f>
        <v/>
      </c>
      <c r="G219" s="206" t="str">
        <f>IF($D$239=0,"",IF(D219="[for completion]","",IF(D219="","",D219/$D$239)))</f>
        <v/>
      </c>
    </row>
    <row r="220">
      <c r="A220" s="189" t="s">
        <v>1761</v>
      </c>
      <c r="B220" s="196"/>
      <c r="C220" s="296"/>
      <c r="D220" s="303"/>
      <c r="E220" s="199"/>
      <c r="F220" s="206" t="str">
        <f>IF($C$239=0,"",IF(C220="[for completion]","",IF(C220="","",C220/$C$239)))</f>
        <v/>
      </c>
      <c r="G220" s="206" t="str">
        <f>IF($D$239=0,"",IF(D220="[for completion]","",IF(D220="","",D220/$D$239)))</f>
        <v/>
      </c>
    </row>
    <row r="221">
      <c r="A221" s="189" t="s">
        <v>1762</v>
      </c>
      <c r="B221" s="196"/>
      <c r="C221" s="296"/>
      <c r="D221" s="303"/>
      <c r="E221" s="199"/>
      <c r="F221" s="206" t="str">
        <f>IF($C$239=0,"",IF(C221="[for completion]","",IF(C221="","",C221/$C$239)))</f>
        <v/>
      </c>
      <c r="G221" s="206" t="str">
        <f>IF($D$239=0,"",IF(D221="[for completion]","",IF(D221="","",D221/$D$239)))</f>
        <v/>
      </c>
    </row>
    <row r="222">
      <c r="A222" s="189" t="s">
        <v>1763</v>
      </c>
      <c r="B222" s="196"/>
      <c r="C222" s="296"/>
      <c r="D222" s="303"/>
      <c r="E222" s="199"/>
      <c r="F222" s="206" t="str">
        <f>IF($C$239=0,"",IF(C222="[for completion]","",IF(C222="","",C222/$C$239)))</f>
        <v/>
      </c>
      <c r="G222" s="206" t="str">
        <f>IF($D$239=0,"",IF(D222="[for completion]","",IF(D222="","",D222/$D$239)))</f>
        <v/>
      </c>
    </row>
    <row r="223">
      <c r="A223" s="189" t="s">
        <v>1764</v>
      </c>
      <c r="B223" s="196"/>
      <c r="C223" s="296"/>
      <c r="D223" s="303"/>
      <c r="E223" s="199"/>
      <c r="F223" s="206" t="str">
        <f>IF($C$239=0,"",IF(C223="[for completion]","",IF(C223="","",C223/$C$239)))</f>
        <v/>
      </c>
      <c r="G223" s="206" t="str">
        <f>IF($D$239=0,"",IF(D223="[for completion]","",IF(D223="","",D223/$D$239)))</f>
        <v/>
      </c>
    </row>
    <row r="224">
      <c r="A224" s="189" t="s">
        <v>1765</v>
      </c>
      <c r="B224" s="196"/>
      <c r="C224" s="296"/>
      <c r="D224" s="303"/>
      <c r="E224" s="196"/>
      <c r="F224" s="206" t="str">
        <f>IF($C$239=0,"",IF(C224="[for completion]","",IF(C224="","",C224/$C$239)))</f>
        <v/>
      </c>
      <c r="G224" s="206" t="str">
        <f>IF($D$239=0,"",IF(D224="[for completion]","",IF(D224="","",D224/$D$239)))</f>
        <v/>
      </c>
    </row>
    <row r="225">
      <c r="A225" s="189" t="s">
        <v>1766</v>
      </c>
      <c r="B225" s="196"/>
      <c r="C225" s="296"/>
      <c r="D225" s="303"/>
      <c r="E225" s="196"/>
      <c r="F225" s="206" t="str">
        <f>IF($C$239=0,"",IF(C225="[for completion]","",IF(C225="","",C225/$C$239)))</f>
        <v/>
      </c>
      <c r="G225" s="206" t="str">
        <f>IF($D$239=0,"",IF(D225="[for completion]","",IF(D225="","",D225/$D$239)))</f>
        <v/>
      </c>
    </row>
    <row r="226">
      <c r="A226" s="189" t="s">
        <v>1767</v>
      </c>
      <c r="B226" s="196"/>
      <c r="C226" s="296"/>
      <c r="D226" s="303"/>
      <c r="E226" s="196"/>
      <c r="F226" s="206" t="str">
        <f>IF($C$239=0,"",IF(C226="[for completion]","",IF(C226="","",C226/$C$239)))</f>
        <v/>
      </c>
      <c r="G226" s="206" t="str">
        <f>IF($D$239=0,"",IF(D226="[for completion]","",IF(D226="","",D226/$D$239)))</f>
        <v/>
      </c>
    </row>
    <row r="227">
      <c r="A227" s="189" t="s">
        <v>1768</v>
      </c>
      <c r="B227" s="196"/>
      <c r="C227" s="296"/>
      <c r="D227" s="303"/>
      <c r="E227" s="196"/>
      <c r="F227" s="206" t="str">
        <f>IF($C$239=0,"",IF(C227="[for completion]","",IF(C227="","",C227/$C$239)))</f>
        <v/>
      </c>
      <c r="G227" s="206" t="str">
        <f>IF($D$239=0,"",IF(D227="[for completion]","",IF(D227="","",D227/$D$239)))</f>
        <v/>
      </c>
    </row>
    <row r="228">
      <c r="A228" s="189" t="s">
        <v>1769</v>
      </c>
      <c r="B228" s="196"/>
      <c r="C228" s="296"/>
      <c r="D228" s="303"/>
      <c r="E228" s="196"/>
      <c r="F228" s="206" t="str">
        <f>IF($C$239=0,"",IF(C228="[for completion]","",IF(C228="","",C228/$C$239)))</f>
        <v/>
      </c>
      <c r="G228" s="206" t="str">
        <f>IF($D$239=0,"",IF(D228="[for completion]","",IF(D228="","",D228/$D$239)))</f>
        <v/>
      </c>
    </row>
    <row r="229">
      <c r="A229" s="189" t="s">
        <v>1770</v>
      </c>
      <c r="B229" s="196"/>
      <c r="C229" s="296"/>
      <c r="D229" s="303"/>
      <c r="E229" s="196"/>
      <c r="F229" s="206" t="str">
        <f>IF($C$239=0,"",IF(C229="[for completion]","",IF(C229="","",C229/$C$239)))</f>
        <v/>
      </c>
      <c r="G229" s="206" t="str">
        <f>IF($D$239=0,"",IF(D229="[for completion]","",IF(D229="","",D229/$D$239)))</f>
        <v/>
      </c>
    </row>
    <row r="230">
      <c r="A230" s="189" t="s">
        <v>1771</v>
      </c>
      <c r="B230" s="196"/>
      <c r="C230" s="296"/>
      <c r="D230" s="303"/>
      <c r="E230" s="189"/>
      <c r="F230" s="206" t="str">
        <f>IF($C$239=0,"",IF(C230="[for completion]","",IF(C230="","",C230/$C$239)))</f>
        <v/>
      </c>
      <c r="G230" s="206" t="str">
        <f>IF($D$239=0,"",IF(D230="[for completion]","",IF(D230="","",D230/$D$239)))</f>
        <v/>
      </c>
    </row>
    <row r="231">
      <c r="A231" s="189" t="s">
        <v>1772</v>
      </c>
      <c r="B231" s="196"/>
      <c r="C231" s="296"/>
      <c r="D231" s="303"/>
      <c r="E231" s="192"/>
      <c r="F231" s="206" t="str">
        <f>IF($C$239=0,"",IF(C231="[for completion]","",IF(C231="","",C231/$C$239)))</f>
        <v/>
      </c>
      <c r="G231" s="206" t="str">
        <f>IF($D$239=0,"",IF(D231="[for completion]","",IF(D231="","",D231/$D$239)))</f>
        <v/>
      </c>
    </row>
    <row r="232">
      <c r="A232" s="189" t="s">
        <v>1773</v>
      </c>
      <c r="B232" s="196"/>
      <c r="C232" s="296"/>
      <c r="D232" s="303"/>
      <c r="E232" s="192"/>
      <c r="F232" s="206" t="str">
        <f>IF($C$239=0,"",IF(C232="[for completion]","",IF(C232="","",C232/$C$239)))</f>
        <v/>
      </c>
      <c r="G232" s="206" t="str">
        <f>IF($D$239=0,"",IF(D232="[for completion]","",IF(D232="","",D232/$D$239)))</f>
        <v/>
      </c>
    </row>
    <row r="233">
      <c r="A233" s="189" t="s">
        <v>1774</v>
      </c>
      <c r="B233" s="196"/>
      <c r="C233" s="296"/>
      <c r="D233" s="303"/>
      <c r="E233" s="192"/>
      <c r="F233" s="206" t="str">
        <f>IF($C$239=0,"",IF(C233="[for completion]","",IF(C233="","",C233/$C$239)))</f>
        <v/>
      </c>
      <c r="G233" s="206" t="str">
        <f>IF($D$239=0,"",IF(D233="[for completion]","",IF(D233="","",D233/$D$239)))</f>
        <v/>
      </c>
    </row>
    <row r="234">
      <c r="A234" s="189" t="s">
        <v>1775</v>
      </c>
      <c r="B234" s="196"/>
      <c r="C234" s="296"/>
      <c r="D234" s="303"/>
      <c r="E234" s="192"/>
      <c r="F234" s="206" t="str">
        <f>IF($C$239=0,"",IF(C234="[for completion]","",IF(C234="","",C234/$C$239)))</f>
        <v/>
      </c>
      <c r="G234" s="206" t="str">
        <f>IF($D$239=0,"",IF(D234="[for completion]","",IF(D234="","",D234/$D$239)))</f>
        <v/>
      </c>
    </row>
    <row r="235">
      <c r="A235" s="189" t="s">
        <v>1776</v>
      </c>
      <c r="B235" s="196"/>
      <c r="C235" s="296"/>
      <c r="D235" s="303"/>
      <c r="E235" s="192"/>
      <c r="F235" s="206" t="str">
        <f>IF($C$239=0,"",IF(C235="[for completion]","",IF(C235="","",C235/$C$239)))</f>
        <v/>
      </c>
      <c r="G235" s="206" t="str">
        <f>IF($D$239=0,"",IF(D235="[for completion]","",IF(D235="","",D235/$D$239)))</f>
        <v/>
      </c>
    </row>
    <row r="236">
      <c r="A236" s="189" t="s">
        <v>1777</v>
      </c>
      <c r="B236" s="196"/>
      <c r="C236" s="296"/>
      <c r="D236" s="303"/>
      <c r="E236" s="192"/>
      <c r="F236" s="206" t="str">
        <f>IF($C$239=0,"",IF(C236="[for completion]","",IF(C236="","",C236/$C$239)))</f>
        <v/>
      </c>
      <c r="G236" s="206" t="str">
        <f>IF($D$239=0,"",IF(D236="[for completion]","",IF(D236="","",D236/$D$239)))</f>
        <v/>
      </c>
    </row>
    <row r="237">
      <c r="A237" s="189" t="s">
        <v>1778</v>
      </c>
      <c r="B237" s="196"/>
      <c r="C237" s="296"/>
      <c r="D237" s="303"/>
      <c r="E237" s="192"/>
      <c r="F237" s="206" t="str">
        <f>IF($C$239=0,"",IF(C237="[for completion]","",IF(C237="","",C237/$C$239)))</f>
        <v/>
      </c>
      <c r="G237" s="206" t="str">
        <f>IF($D$239=0,"",IF(D237="[for completion]","",IF(D237="","",D237/$D$239)))</f>
        <v/>
      </c>
    </row>
    <row r="238">
      <c r="A238" s="189" t="s">
        <v>1779</v>
      </c>
      <c r="B238" s="196"/>
      <c r="C238" s="296"/>
      <c r="D238" s="303"/>
      <c r="E238" s="192"/>
      <c r="F238" s="206" t="str">
        <f>IF($C$239=0,"",IF(C238="[for completion]","",IF(C238="","",C238/$C$239)))</f>
        <v/>
      </c>
      <c r="G238" s="206" t="str">
        <f>IF($D$239=0,"",IF(D238="[for completion]","",IF(D238="","",D238/$D$239)))</f>
        <v/>
      </c>
    </row>
    <row r="239">
      <c r="A239" s="189" t="s">
        <v>1780</v>
      </c>
      <c r="B239" s="202"/>
      <c r="C239" s="212"/>
      <c r="D239" s="210"/>
      <c r="E239" s="192"/>
      <c r="F239" s="211">
        <f>SUM(F215:F238)</f>
        <v>0</v>
      </c>
      <c r="G239" s="211">
        <f>SUM(G215:G238)</f>
        <v>0</v>
      </c>
    </row>
    <row r="240">
      <c r="A240" s="45"/>
      <c r="B240" s="45" t="s">
        <v>660</v>
      </c>
      <c r="C240" s="45" t="s">
        <v>629</v>
      </c>
      <c r="D240" s="45" t="s">
        <v>630</v>
      </c>
      <c r="E240" s="45"/>
      <c r="F240" s="45" t="s">
        <v>459</v>
      </c>
      <c r="G240" s="45" t="s">
        <v>631</v>
      </c>
    </row>
    <row r="241">
      <c r="A241" s="189" t="s">
        <v>1781</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1782</v>
      </c>
      <c r="B244" s="189" t="s">
        <v>665</v>
      </c>
      <c r="C244" s="296"/>
      <c r="D244" s="303"/>
      <c r="E244" s="189"/>
      <c r="F244" s="206" t="str">
        <f>IF($C$252=0,"",IF(C244="[for completion]","",IF(C244="","",C244/$C$252)))</f>
        <v/>
      </c>
      <c r="G244" s="206" t="str">
        <f>IF($D$252=0,"",IF(D244="[for completion]","",IF(D244="","",D244/$D$252)))</f>
        <v/>
      </c>
    </row>
    <row r="245">
      <c r="A245" s="189" t="s">
        <v>1783</v>
      </c>
      <c r="B245" s="189" t="s">
        <v>667</v>
      </c>
      <c r="C245" s="296"/>
      <c r="D245" s="303"/>
      <c r="E245" s="189"/>
      <c r="F245" s="206" t="str">
        <f>IF($C$252=0,"",IF(C245="[for completion]","",IF(C245="","",C245/$C$252)))</f>
        <v/>
      </c>
      <c r="G245" s="206" t="str">
        <f>IF($D$252=0,"",IF(D245="[for completion]","",IF(D245="","",D245/$D$252)))</f>
        <v/>
      </c>
    </row>
    <row r="246">
      <c r="A246" s="189" t="s">
        <v>1784</v>
      </c>
      <c r="B246" s="189" t="s">
        <v>669</v>
      </c>
      <c r="C246" s="296"/>
      <c r="D246" s="303"/>
      <c r="E246" s="189"/>
      <c r="F246" s="206" t="str">
        <f>IF($C$252=0,"",IF(C246="[for completion]","",IF(C246="","",C246/$C$252)))</f>
        <v/>
      </c>
      <c r="G246" s="206" t="str">
        <f>IF($D$252=0,"",IF(D246="[for completion]","",IF(D246="","",D246/$D$252)))</f>
        <v/>
      </c>
    </row>
    <row r="247">
      <c r="A247" s="189" t="s">
        <v>1785</v>
      </c>
      <c r="B247" s="189" t="s">
        <v>671</v>
      </c>
      <c r="C247" s="296"/>
      <c r="D247" s="303"/>
      <c r="E247" s="189"/>
      <c r="F247" s="206" t="str">
        <f>IF($C$252=0,"",IF(C247="[for completion]","",IF(C247="","",C247/$C$252)))</f>
        <v/>
      </c>
      <c r="G247" s="206" t="str">
        <f>IF($D$252=0,"",IF(D247="[for completion]","",IF(D247="","",D247/$D$252)))</f>
        <v/>
      </c>
    </row>
    <row r="248">
      <c r="A248" s="189" t="s">
        <v>1786</v>
      </c>
      <c r="B248" s="189" t="s">
        <v>673</v>
      </c>
      <c r="C248" s="296"/>
      <c r="D248" s="303"/>
      <c r="E248" s="189"/>
      <c r="F248" s="206" t="str">
        <f>IF($C$252=0,"",IF(C248="[for completion]","",IF(C248="","",C248/$C$252)))</f>
        <v/>
      </c>
      <c r="G248" s="206" t="str">
        <f>IF($D$252=0,"",IF(D248="[for completion]","",IF(D248="","",D248/$D$252)))</f>
        <v/>
      </c>
    </row>
    <row r="249">
      <c r="A249" s="189" t="s">
        <v>1787</v>
      </c>
      <c r="B249" s="189" t="s">
        <v>675</v>
      </c>
      <c r="C249" s="296"/>
      <c r="D249" s="303"/>
      <c r="E249" s="189"/>
      <c r="F249" s="206" t="str">
        <f>IF($C$252=0,"",IF(C249="[for completion]","",IF(C249="","",C249/$C$252)))</f>
        <v/>
      </c>
      <c r="G249" s="206" t="str">
        <f>IF($D$252=0,"",IF(D249="[for completion]","",IF(D249="","",D249/$D$252)))</f>
        <v/>
      </c>
    </row>
    <row r="250">
      <c r="A250" s="189" t="s">
        <v>1788</v>
      </c>
      <c r="B250" s="189" t="s">
        <v>677</v>
      </c>
      <c r="C250" s="296"/>
      <c r="D250" s="303"/>
      <c r="E250" s="189"/>
      <c r="F250" s="206" t="str">
        <f>IF($C$252=0,"",IF(C250="[for completion]","",IF(C250="","",C250/$C$252)))</f>
        <v/>
      </c>
      <c r="G250" s="206" t="str">
        <f>IF($D$252=0,"",IF(D250="[for completion]","",IF(D250="","",D250/$D$252)))</f>
        <v/>
      </c>
    </row>
    <row r="251">
      <c r="A251" s="189" t="s">
        <v>1789</v>
      </c>
      <c r="B251" s="189" t="s">
        <v>679</v>
      </c>
      <c r="C251" s="296"/>
      <c r="D251" s="303"/>
      <c r="E251" s="189"/>
      <c r="F251" s="206" t="str">
        <f>IF($C$252=0,"",IF(C251="[for completion]","",IF(C251="","",C251/$C$252)))</f>
        <v/>
      </c>
      <c r="G251" s="206" t="str">
        <f>IF($D$252=0,"",IF(D251="[for completion]","",IF(D251="","",D251/$D$252)))</f>
        <v/>
      </c>
    </row>
    <row r="252">
      <c r="A252" s="189" t="s">
        <v>1790</v>
      </c>
      <c r="B252" s="202" t="s">
        <v>99</v>
      </c>
      <c r="C252" s="207">
        <f>SUM(C244:C251)</f>
        <v>0</v>
      </c>
      <c r="D252" s="209">
        <f>SUM(D244:D251)</f>
        <v>0</v>
      </c>
      <c r="E252" s="189"/>
      <c r="F252" s="211">
        <f>SUM(F241:F251)</f>
        <v>0</v>
      </c>
      <c r="G252" s="211">
        <f>SUM(G241:G251)</f>
        <v>0</v>
      </c>
    </row>
    <row r="253">
      <c r="A253" s="189" t="s">
        <v>1791</v>
      </c>
      <c r="B253" s="193" t="s">
        <v>682</v>
      </c>
      <c r="C253" s="296"/>
      <c r="D253" s="303"/>
      <c r="E253" s="189"/>
      <c r="F253" s="206" t="s">
        <v>1594</v>
      </c>
      <c r="G253" s="206" t="s">
        <v>1594</v>
      </c>
    </row>
    <row r="254">
      <c r="A254" s="189" t="s">
        <v>1792</v>
      </c>
      <c r="B254" s="193" t="s">
        <v>684</v>
      </c>
      <c r="C254" s="296"/>
      <c r="D254" s="303"/>
      <c r="E254" s="189"/>
      <c r="F254" s="206" t="s">
        <v>1594</v>
      </c>
      <c r="G254" s="206" t="s">
        <v>1594</v>
      </c>
    </row>
    <row r="255">
      <c r="A255" s="189" t="s">
        <v>1793</v>
      </c>
      <c r="B255" s="193" t="s">
        <v>686</v>
      </c>
      <c r="C255" s="296"/>
      <c r="D255" s="303"/>
      <c r="E255" s="189"/>
      <c r="F255" s="206" t="s">
        <v>1594</v>
      </c>
      <c r="G255" s="206" t="s">
        <v>1594</v>
      </c>
    </row>
    <row r="256">
      <c r="A256" s="189" t="s">
        <v>1794</v>
      </c>
      <c r="B256" s="193" t="s">
        <v>688</v>
      </c>
      <c r="C256" s="296"/>
      <c r="D256" s="303"/>
      <c r="E256" s="189"/>
      <c r="F256" s="206" t="s">
        <v>1594</v>
      </c>
      <c r="G256" s="206" t="s">
        <v>1594</v>
      </c>
    </row>
    <row r="257">
      <c r="A257" s="189" t="s">
        <v>1795</v>
      </c>
      <c r="B257" s="193" t="s">
        <v>690</v>
      </c>
      <c r="C257" s="296"/>
      <c r="D257" s="303"/>
      <c r="E257" s="189"/>
      <c r="F257" s="206" t="s">
        <v>1594</v>
      </c>
      <c r="G257" s="206" t="s">
        <v>1594</v>
      </c>
    </row>
    <row r="258">
      <c r="A258" s="189" t="s">
        <v>1796</v>
      </c>
      <c r="B258" s="193" t="s">
        <v>692</v>
      </c>
      <c r="C258" s="296"/>
      <c r="D258" s="303"/>
      <c r="E258" s="189"/>
      <c r="F258" s="206" t="s">
        <v>1594</v>
      </c>
      <c r="G258" s="206" t="s">
        <v>1594</v>
      </c>
    </row>
    <row r="259">
      <c r="A259" s="189" t="s">
        <v>1797</v>
      </c>
      <c r="B259" s="193"/>
      <c r="C259" s="189"/>
      <c r="D259" s="189"/>
      <c r="E259" s="189"/>
      <c r="F259" s="206"/>
      <c r="G259" s="206"/>
    </row>
    <row r="260">
      <c r="A260" s="189" t="s">
        <v>1798</v>
      </c>
      <c r="B260" s="193"/>
      <c r="C260" s="189"/>
      <c r="D260" s="189"/>
      <c r="E260" s="189"/>
      <c r="F260" s="206"/>
      <c r="G260" s="206"/>
    </row>
    <row r="261">
      <c r="A261" s="189" t="s">
        <v>1799</v>
      </c>
      <c r="B261" s="193"/>
      <c r="C261" s="189"/>
      <c r="D261" s="189"/>
      <c r="E261" s="189"/>
      <c r="F261" s="206"/>
      <c r="G261" s="206"/>
    </row>
    <row r="262">
      <c r="A262" s="45"/>
      <c r="B262" s="45" t="s">
        <v>696</v>
      </c>
      <c r="C262" s="45" t="s">
        <v>629</v>
      </c>
      <c r="D262" s="45" t="s">
        <v>630</v>
      </c>
      <c r="E262" s="45"/>
      <c r="F262" s="45" t="s">
        <v>459</v>
      </c>
      <c r="G262" s="45" t="s">
        <v>631</v>
      </c>
    </row>
    <row r="263">
      <c r="A263" s="189" t="s">
        <v>1800</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1801</v>
      </c>
      <c r="B266" s="189" t="s">
        <v>665</v>
      </c>
      <c r="C266" s="296"/>
      <c r="D266" s="303"/>
      <c r="E266" s="189"/>
      <c r="F266" s="206" t="str">
        <f>IF($C$274=0,"",IF(C266="[for completion]","",IF(C266="","",C266/$C$274)))</f>
        <v/>
      </c>
      <c r="G266" s="206" t="str">
        <f>IF($D$274=0,"",IF(D266="[for completion]","",IF(D266="","",D266/$D$274)))</f>
        <v/>
      </c>
    </row>
    <row r="267">
      <c r="A267" s="189" t="s">
        <v>1802</v>
      </c>
      <c r="B267" s="189" t="s">
        <v>667</v>
      </c>
      <c r="C267" s="296"/>
      <c r="D267" s="303"/>
      <c r="E267" s="189"/>
      <c r="F267" s="206" t="str">
        <f>IF($C$274=0,"",IF(C267="[for completion]","",IF(C267="","",C267/$C$274)))</f>
        <v/>
      </c>
      <c r="G267" s="206" t="str">
        <f>IF($D$274=0,"",IF(D267="[for completion]","",IF(D267="","",D267/$D$274)))</f>
        <v/>
      </c>
    </row>
    <row r="268">
      <c r="A268" s="189" t="s">
        <v>1803</v>
      </c>
      <c r="B268" s="189" t="s">
        <v>669</v>
      </c>
      <c r="C268" s="296"/>
      <c r="D268" s="303"/>
      <c r="E268" s="189"/>
      <c r="F268" s="206" t="str">
        <f>IF($C$274=0,"",IF(C268="[for completion]","",IF(C268="","",C268/$C$274)))</f>
        <v/>
      </c>
      <c r="G268" s="206" t="str">
        <f>IF($D$274=0,"",IF(D268="[for completion]","",IF(D268="","",D268/$D$274)))</f>
        <v/>
      </c>
    </row>
    <row r="269">
      <c r="A269" s="189" t="s">
        <v>1804</v>
      </c>
      <c r="B269" s="189" t="s">
        <v>671</v>
      </c>
      <c r="C269" s="296"/>
      <c r="D269" s="303"/>
      <c r="E269" s="189"/>
      <c r="F269" s="206" t="str">
        <f>IF($C$274=0,"",IF(C269="[for completion]","",IF(C269="","",C269/$C$274)))</f>
        <v/>
      </c>
      <c r="G269" s="206" t="str">
        <f>IF($D$274=0,"",IF(D269="[for completion]","",IF(D269="","",D269/$D$274)))</f>
        <v/>
      </c>
    </row>
    <row r="270">
      <c r="A270" s="189" t="s">
        <v>1805</v>
      </c>
      <c r="B270" s="189" t="s">
        <v>673</v>
      </c>
      <c r="C270" s="296"/>
      <c r="D270" s="303"/>
      <c r="E270" s="189"/>
      <c r="F270" s="206" t="str">
        <f>IF($C$274=0,"",IF(C270="[for completion]","",IF(C270="","",C270/$C$274)))</f>
        <v/>
      </c>
      <c r="G270" s="206" t="str">
        <f>IF($D$274=0,"",IF(D270="[for completion]","",IF(D270="","",D270/$D$274)))</f>
        <v/>
      </c>
    </row>
    <row r="271">
      <c r="A271" s="189" t="s">
        <v>1806</v>
      </c>
      <c r="B271" s="189" t="s">
        <v>675</v>
      </c>
      <c r="C271" s="296"/>
      <c r="D271" s="303"/>
      <c r="E271" s="189"/>
      <c r="F271" s="206" t="str">
        <f>IF($C$274=0,"",IF(C271="[for completion]","",IF(C271="","",C271/$C$274)))</f>
        <v/>
      </c>
      <c r="G271" s="206" t="str">
        <f>IF($D$274=0,"",IF(D271="[for completion]","",IF(D271="","",D271/$D$274)))</f>
        <v/>
      </c>
    </row>
    <row r="272">
      <c r="A272" s="189" t="s">
        <v>1807</v>
      </c>
      <c r="B272" s="189" t="s">
        <v>677</v>
      </c>
      <c r="C272" s="296"/>
      <c r="D272" s="303"/>
      <c r="E272" s="189"/>
      <c r="F272" s="206" t="str">
        <f>IF($C$274=0,"",IF(C272="[for completion]","",IF(C272="","",C272/$C$274)))</f>
        <v/>
      </c>
      <c r="G272" s="206" t="str">
        <f>IF($D$274=0,"",IF(D272="[for completion]","",IF(D272="","",D272/$D$274)))</f>
        <v/>
      </c>
    </row>
    <row r="273">
      <c r="A273" s="189" t="s">
        <v>1808</v>
      </c>
      <c r="B273" s="189" t="s">
        <v>679</v>
      </c>
      <c r="C273" s="296"/>
      <c r="D273" s="303"/>
      <c r="E273" s="189"/>
      <c r="F273" s="206" t="str">
        <f>IF($C$274=0,"",IF(C273="[for completion]","",IF(C273="","",C273/$C$274)))</f>
        <v/>
      </c>
      <c r="G273" s="206" t="str">
        <f>IF($D$274=0,"",IF(D273="[for completion]","",IF(D273="","",D273/$D$274)))</f>
        <v/>
      </c>
    </row>
    <row r="274">
      <c r="A274" s="189" t="s">
        <v>1809</v>
      </c>
      <c r="B274" s="202" t="s">
        <v>99</v>
      </c>
      <c r="C274" s="207">
        <f>SUM(C266:C273)</f>
        <v>0</v>
      </c>
      <c r="D274" s="209">
        <f>SUM(D266:D273)</f>
        <v>0</v>
      </c>
      <c r="E274" s="189"/>
      <c r="F274" s="211">
        <f>SUM(F266:F273)</f>
        <v>0</v>
      </c>
      <c r="G274" s="211">
        <f>SUM(G266:G273)</f>
        <v>0</v>
      </c>
    </row>
    <row r="275">
      <c r="A275" s="189" t="s">
        <v>1810</v>
      </c>
      <c r="B275" s="193" t="s">
        <v>682</v>
      </c>
      <c r="C275" s="296"/>
      <c r="D275" s="303"/>
      <c r="E275" s="189"/>
      <c r="F275" s="206" t="s">
        <v>1594</v>
      </c>
      <c r="G275" s="206" t="s">
        <v>1594</v>
      </c>
    </row>
    <row r="276">
      <c r="A276" s="189" t="s">
        <v>1811</v>
      </c>
      <c r="B276" s="193" t="s">
        <v>684</v>
      </c>
      <c r="C276" s="296"/>
      <c r="D276" s="303"/>
      <c r="E276" s="189"/>
      <c r="F276" s="206" t="s">
        <v>1594</v>
      </c>
      <c r="G276" s="206" t="s">
        <v>1594</v>
      </c>
    </row>
    <row r="277">
      <c r="A277" s="189" t="s">
        <v>1812</v>
      </c>
      <c r="B277" s="193" t="s">
        <v>686</v>
      </c>
      <c r="C277" s="296"/>
      <c r="D277" s="303"/>
      <c r="E277" s="189"/>
      <c r="F277" s="206" t="s">
        <v>1594</v>
      </c>
      <c r="G277" s="206" t="s">
        <v>1594</v>
      </c>
    </row>
    <row r="278">
      <c r="A278" s="189" t="s">
        <v>1813</v>
      </c>
      <c r="B278" s="193" t="s">
        <v>688</v>
      </c>
      <c r="C278" s="296"/>
      <c r="D278" s="303"/>
      <c r="E278" s="189"/>
      <c r="F278" s="206" t="s">
        <v>1594</v>
      </c>
      <c r="G278" s="206" t="s">
        <v>1594</v>
      </c>
    </row>
    <row r="279">
      <c r="A279" s="189" t="s">
        <v>1814</v>
      </c>
      <c r="B279" s="193" t="s">
        <v>690</v>
      </c>
      <c r="C279" s="296"/>
      <c r="D279" s="303"/>
      <c r="E279" s="189"/>
      <c r="F279" s="206" t="s">
        <v>1594</v>
      </c>
      <c r="G279" s="206" t="s">
        <v>1594</v>
      </c>
    </row>
    <row r="280">
      <c r="A280" s="189" t="s">
        <v>1815</v>
      </c>
      <c r="B280" s="193" t="s">
        <v>692</v>
      </c>
      <c r="C280" s="296"/>
      <c r="D280" s="303"/>
      <c r="E280" s="189"/>
      <c r="F280" s="206" t="s">
        <v>1594</v>
      </c>
      <c r="G280" s="206" t="s">
        <v>1594</v>
      </c>
    </row>
    <row r="281">
      <c r="A281" s="189" t="s">
        <v>1816</v>
      </c>
      <c r="B281" s="193"/>
      <c r="C281" s="189"/>
      <c r="D281" s="189"/>
      <c r="E281" s="189"/>
      <c r="F281" s="190"/>
      <c r="G281" s="190"/>
    </row>
    <row r="282">
      <c r="A282" s="189" t="s">
        <v>1817</v>
      </c>
      <c r="B282" s="193"/>
      <c r="C282" s="189"/>
      <c r="D282" s="189"/>
      <c r="E282" s="189"/>
      <c r="F282" s="190"/>
      <c r="G282" s="190"/>
    </row>
    <row r="283">
      <c r="A283" s="189" t="s">
        <v>1818</v>
      </c>
      <c r="B283" s="193"/>
      <c r="C283" s="189"/>
      <c r="D283" s="189"/>
      <c r="E283" s="189"/>
      <c r="F283" s="190"/>
      <c r="G283" s="190"/>
    </row>
    <row r="284">
      <c r="A284" s="45"/>
      <c r="B284" s="45" t="s">
        <v>716</v>
      </c>
      <c r="C284" s="45" t="s">
        <v>459</v>
      </c>
      <c r="D284" s="45"/>
      <c r="E284" s="45"/>
      <c r="F284" s="45"/>
      <c r="G284" s="45"/>
    </row>
    <row r="285">
      <c r="A285" s="189" t="s">
        <v>1819</v>
      </c>
      <c r="B285" s="189" t="s">
        <v>718</v>
      </c>
      <c r="C285" s="302"/>
      <c r="D285" s="189"/>
      <c r="E285" s="192"/>
      <c r="F285" s="192"/>
      <c r="G285" s="192"/>
    </row>
    <row r="286">
      <c r="A286" s="189" t="s">
        <v>1820</v>
      </c>
      <c r="B286" s="189" t="s">
        <v>720</v>
      </c>
      <c r="C286" s="302"/>
      <c r="D286" s="189"/>
      <c r="E286" s="192"/>
      <c r="F286" s="192"/>
      <c r="G286" s="187"/>
    </row>
    <row r="287">
      <c r="A287" s="189" t="s">
        <v>1821</v>
      </c>
      <c r="B287" s="226" t="s">
        <v>722</v>
      </c>
      <c r="C287" s="302"/>
      <c r="D287" s="189"/>
      <c r="E287" s="192"/>
      <c r="F287" s="192"/>
      <c r="G287" s="187"/>
    </row>
    <row r="288" s="220" customFormat="1">
      <c r="A288" s="226" t="s">
        <v>1822</v>
      </c>
      <c r="B288" s="226" t="s">
        <v>2153</v>
      </c>
      <c r="C288" s="302"/>
      <c r="D288" s="226"/>
      <c r="E288" s="192"/>
      <c r="F288" s="192"/>
      <c r="G288" s="224"/>
    </row>
    <row r="289">
      <c r="A289" s="226" t="s">
        <v>1823</v>
      </c>
      <c r="B289" s="196" t="s">
        <v>1360</v>
      </c>
      <c r="C289" s="302"/>
      <c r="D289" s="199"/>
      <c r="E289" s="199"/>
      <c r="F289" s="200"/>
      <c r="G289" s="200"/>
    </row>
    <row r="290">
      <c r="A290" s="226" t="s">
        <v>2154</v>
      </c>
      <c r="B290" s="189" t="s">
        <v>97</v>
      </c>
      <c r="C290" s="302"/>
      <c r="D290" s="189"/>
      <c r="E290" s="192"/>
      <c r="F290" s="192"/>
      <c r="G290" s="187"/>
    </row>
    <row r="291">
      <c r="A291" s="189" t="s">
        <v>1824</v>
      </c>
      <c r="B291" s="193" t="s">
        <v>726</v>
      </c>
      <c r="C291" s="304"/>
      <c r="D291" s="189"/>
      <c r="E291" s="192"/>
      <c r="F291" s="192"/>
      <c r="G291" s="187"/>
    </row>
    <row r="292">
      <c r="A292" s="226" t="s">
        <v>1825</v>
      </c>
      <c r="B292" s="193" t="s">
        <v>728</v>
      </c>
      <c r="C292" s="302"/>
      <c r="D292" s="189"/>
      <c r="E292" s="192"/>
      <c r="F292" s="192"/>
      <c r="G292" s="187"/>
    </row>
    <row r="293">
      <c r="A293" s="226" t="s">
        <v>1826</v>
      </c>
      <c r="B293" s="193" t="s">
        <v>730</v>
      </c>
      <c r="C293" s="302"/>
      <c r="D293" s="189"/>
      <c r="E293" s="192"/>
      <c r="F293" s="192"/>
      <c r="G293" s="187"/>
    </row>
    <row r="294">
      <c r="A294" s="226" t="s">
        <v>1827</v>
      </c>
      <c r="B294" s="193" t="s">
        <v>732</v>
      </c>
      <c r="C294" s="302"/>
      <c r="D294" s="189"/>
      <c r="E294" s="192"/>
      <c r="F294" s="192"/>
      <c r="G294" s="187"/>
    </row>
    <row r="295">
      <c r="A295" s="226" t="s">
        <v>1828</v>
      </c>
      <c r="B295" s="193" t="s">
        <v>101</v>
      </c>
      <c r="C295" s="302"/>
      <c r="D295" s="189"/>
      <c r="E295" s="192"/>
      <c r="F295" s="192"/>
      <c r="G295" s="187"/>
    </row>
    <row r="296">
      <c r="A296" s="226" t="s">
        <v>1829</v>
      </c>
      <c r="B296" s="193" t="s">
        <v>101</v>
      </c>
      <c r="C296" s="302"/>
      <c r="D296" s="189"/>
      <c r="E296" s="192"/>
      <c r="F296" s="192"/>
      <c r="G296" s="187"/>
    </row>
    <row r="297">
      <c r="A297" s="226" t="s">
        <v>1830</v>
      </c>
      <c r="B297" s="193" t="s">
        <v>101</v>
      </c>
      <c r="C297" s="302"/>
      <c r="D297" s="189"/>
      <c r="E297" s="192"/>
      <c r="F297" s="192"/>
      <c r="G297" s="187"/>
    </row>
    <row r="298">
      <c r="A298" s="226" t="s">
        <v>1831</v>
      </c>
      <c r="B298" s="193" t="s">
        <v>101</v>
      </c>
      <c r="C298" s="302"/>
      <c r="D298" s="189"/>
      <c r="E298" s="192"/>
      <c r="F298" s="192"/>
      <c r="G298" s="187"/>
    </row>
    <row r="299">
      <c r="A299" s="226" t="s">
        <v>1832</v>
      </c>
      <c r="B299" s="193" t="s">
        <v>101</v>
      </c>
      <c r="C299" s="302"/>
      <c r="D299" s="189"/>
      <c r="E299" s="192"/>
      <c r="F299" s="192"/>
      <c r="G299" s="187"/>
    </row>
    <row r="300">
      <c r="A300" s="226" t="s">
        <v>1833</v>
      </c>
      <c r="B300" s="193" t="s">
        <v>101</v>
      </c>
      <c r="C300" s="302"/>
      <c r="D300" s="189"/>
      <c r="E300" s="192"/>
      <c r="F300" s="192"/>
      <c r="G300" s="187"/>
    </row>
    <row r="301">
      <c r="A301" s="45"/>
      <c r="B301" s="45" t="s">
        <v>738</v>
      </c>
      <c r="C301" s="45" t="s">
        <v>459</v>
      </c>
      <c r="D301" s="45"/>
      <c r="E301" s="45"/>
      <c r="F301" s="45"/>
      <c r="G301" s="45"/>
    </row>
    <row r="302">
      <c r="A302" s="189" t="s">
        <v>1834</v>
      </c>
      <c r="B302" s="189" t="s">
        <v>1361</v>
      </c>
      <c r="C302" s="302"/>
      <c r="D302" s="189"/>
      <c r="E302" s="187"/>
      <c r="F302" s="187"/>
      <c r="G302" s="187"/>
    </row>
    <row r="303">
      <c r="A303" s="189" t="s">
        <v>1835</v>
      </c>
      <c r="B303" s="189" t="s">
        <v>740</v>
      </c>
      <c r="C303" s="302"/>
      <c r="D303" s="189"/>
      <c r="E303" s="187"/>
      <c r="F303" s="187"/>
      <c r="G303" s="187"/>
    </row>
    <row r="304">
      <c r="A304" s="189" t="s">
        <v>1836</v>
      </c>
      <c r="B304" s="189" t="s">
        <v>97</v>
      </c>
      <c r="C304" s="302"/>
      <c r="D304" s="189"/>
      <c r="E304" s="187"/>
      <c r="F304" s="187"/>
      <c r="G304" s="187"/>
    </row>
    <row r="305">
      <c r="A305" s="189" t="s">
        <v>1837</v>
      </c>
      <c r="B305" s="189"/>
      <c r="C305" s="204"/>
      <c r="D305" s="189"/>
      <c r="E305" s="187"/>
      <c r="F305" s="187"/>
      <c r="G305" s="187"/>
    </row>
    <row r="306">
      <c r="A306" s="189" t="s">
        <v>1838</v>
      </c>
      <c r="B306" s="189"/>
      <c r="C306" s="204"/>
      <c r="D306" s="189"/>
      <c r="E306" s="187"/>
      <c r="F306" s="187"/>
      <c r="G306" s="187"/>
    </row>
    <row r="307">
      <c r="A307" s="189" t="s">
        <v>1839</v>
      </c>
      <c r="B307" s="189"/>
      <c r="C307" s="204"/>
      <c r="D307" s="189"/>
      <c r="E307" s="187"/>
      <c r="F307" s="187"/>
      <c r="G307" s="187"/>
    </row>
    <row r="308">
      <c r="A308" s="45"/>
      <c r="B308" s="45" t="s">
        <v>2076</v>
      </c>
      <c r="C308" s="45" t="s">
        <v>65</v>
      </c>
      <c r="D308" s="45" t="s">
        <v>1581</v>
      </c>
      <c r="E308" s="45"/>
      <c r="F308" s="45" t="s">
        <v>459</v>
      </c>
      <c r="G308" s="45" t="s">
        <v>1840</v>
      </c>
    </row>
    <row r="309">
      <c r="A309" s="179" t="s">
        <v>1841</v>
      </c>
      <c r="B309" s="196"/>
      <c r="C309" s="296"/>
      <c r="D309" s="303"/>
      <c r="E309" s="184"/>
      <c r="F309" s="206" t="str">
        <f>IF($C$327=0,"",IF(C309="[for completion]","",IF(C309="","",C309/$C$327)))</f>
        <v/>
      </c>
      <c r="G309" s="206" t="str">
        <f>IF($D$327=0,"",IF(D309="[for completion]","",IF(D309="","",D309/$D$327)))</f>
        <v/>
      </c>
    </row>
    <row r="310">
      <c r="A310" s="179" t="s">
        <v>1842</v>
      </c>
      <c r="B310" s="196"/>
      <c r="C310" s="296"/>
      <c r="D310" s="303"/>
      <c r="E310" s="184"/>
      <c r="F310" s="206" t="str">
        <f>IF($C$327=0,"",IF(C310="[for completion]","",IF(C310="","",C310/$C$327)))</f>
        <v/>
      </c>
      <c r="G310" s="206" t="str">
        <f>IF($D$327=0,"",IF(D310="[for completion]","",IF(D310="","",D310/$D$327)))</f>
        <v/>
      </c>
    </row>
    <row r="311">
      <c r="A311" s="179" t="s">
        <v>1843</v>
      </c>
      <c r="B311" s="196"/>
      <c r="C311" s="296"/>
      <c r="D311" s="303"/>
      <c r="E311" s="184"/>
      <c r="F311" s="206" t="str">
        <f>IF($C$327=0,"",IF(C311="[for completion]","",IF(C311="","",C311/$C$327)))</f>
        <v/>
      </c>
      <c r="G311" s="206" t="str">
        <f>IF($D$327=0,"",IF(D311="[for completion]","",IF(D311="","",D311/$D$327)))</f>
        <v/>
      </c>
    </row>
    <row r="312">
      <c r="A312" s="179" t="s">
        <v>1844</v>
      </c>
      <c r="B312" s="196"/>
      <c r="C312" s="296"/>
      <c r="D312" s="303"/>
      <c r="E312" s="184"/>
      <c r="F312" s="206" t="str">
        <f>IF($C$327=0,"",IF(C312="[for completion]","",IF(C312="","",C312/$C$327)))</f>
        <v/>
      </c>
      <c r="G312" s="206" t="str">
        <f>IF($D$327=0,"",IF(D312="[for completion]","",IF(D312="","",D312/$D$327)))</f>
        <v/>
      </c>
    </row>
    <row r="313">
      <c r="A313" s="179" t="s">
        <v>1845</v>
      </c>
      <c r="B313" s="196"/>
      <c r="C313" s="296"/>
      <c r="D313" s="303"/>
      <c r="E313" s="184"/>
      <c r="F313" s="206" t="str">
        <f>IF($C$327=0,"",IF(C313="[for completion]","",IF(C313="","",C313/$C$327)))</f>
        <v/>
      </c>
      <c r="G313" s="206" t="str">
        <f>IF($D$327=0,"",IF(D313="[for completion]","",IF(D313="","",D313/$D$327)))</f>
        <v/>
      </c>
    </row>
    <row r="314">
      <c r="A314" s="179" t="s">
        <v>1846</v>
      </c>
      <c r="B314" s="196"/>
      <c r="C314" s="296"/>
      <c r="D314" s="303"/>
      <c r="E314" s="184"/>
      <c r="F314" s="206" t="str">
        <f>IF($C$327=0,"",IF(C314="[for completion]","",IF(C314="","",C314/$C$327)))</f>
        <v/>
      </c>
      <c r="G314" s="206" t="str">
        <f>IF($D$327=0,"",IF(D314="[for completion]","",IF(D314="","",D314/$D$327)))</f>
        <v/>
      </c>
    </row>
    <row r="315">
      <c r="A315" s="179" t="s">
        <v>1847</v>
      </c>
      <c r="B315" s="196"/>
      <c r="C315" s="296"/>
      <c r="D315" s="303"/>
      <c r="E315" s="184"/>
      <c r="F315" s="206" t="str">
        <f>IF($C$327=0,"",IF(C315="[for completion]","",IF(C315="","",C315/$C$327)))</f>
        <v/>
      </c>
      <c r="G315" s="206" t="str">
        <f>IF($D$327=0,"",IF(D315="[for completion]","",IF(D315="","",D315/$D$327)))</f>
        <v/>
      </c>
    </row>
    <row r="316">
      <c r="A316" s="179" t="s">
        <v>1848</v>
      </c>
      <c r="B316" s="196"/>
      <c r="C316" s="296"/>
      <c r="D316" s="303"/>
      <c r="E316" s="184"/>
      <c r="F316" s="206" t="str">
        <f>IF($C$327=0,"",IF(C316="[for completion]","",IF(C316="","",C316/$C$327)))</f>
        <v/>
      </c>
      <c r="G316" s="206" t="str">
        <f>IF($D$327=0,"",IF(D316="[for completion]","",IF(D316="","",D316/$D$327)))</f>
        <v/>
      </c>
    </row>
    <row r="317">
      <c r="A317" s="179" t="s">
        <v>1849</v>
      </c>
      <c r="B317" s="196"/>
      <c r="C317" s="296"/>
      <c r="D317" s="303"/>
      <c r="E317" s="184"/>
      <c r="F317" s="206" t="str">
        <f>IF($C$327=0,"",IF(C317="[for completion]","",IF(C317="","",C317/$C$327)))</f>
        <v/>
      </c>
      <c r="G317" s="206" t="str">
        <f>IF($D$327=0,"",IF(D317="[for completion]","",IF(D317="","",D317/$D$327)))</f>
        <v/>
      </c>
    </row>
    <row r="318">
      <c r="A318" s="179" t="s">
        <v>1850</v>
      </c>
      <c r="B318" s="196"/>
      <c r="C318" s="296"/>
      <c r="D318" s="303"/>
      <c r="E318" s="184"/>
      <c r="F318" s="206" t="str">
        <f>IF($C$327=0,"",IF(C318="[for completion]","",IF(C318="","",C318/$C$327)))</f>
        <v/>
      </c>
      <c r="G318" s="206" t="str">
        <f>IF($D$327=0,"",IF(D318="[for completion]","",IF(D318="","",D318/$D$327)))</f>
        <v/>
      </c>
    </row>
    <row r="319">
      <c r="A319" s="179" t="s">
        <v>1851</v>
      </c>
      <c r="B319" s="196"/>
      <c r="C319" s="296"/>
      <c r="D319" s="303"/>
      <c r="E319" s="184"/>
      <c r="F319" s="206" t="str">
        <f>IF($C$327=0,"",IF(C319="[for completion]","",IF(C319="","",C319/$C$327)))</f>
        <v/>
      </c>
      <c r="G319" s="206" t="str">
        <f>IF($D$327=0,"",IF(D319="[for completion]","",IF(D319="","",D319/$D$327)))</f>
        <v/>
      </c>
    </row>
    <row r="320">
      <c r="A320" s="179" t="s">
        <v>1852</v>
      </c>
      <c r="B320" s="196"/>
      <c r="C320" s="296"/>
      <c r="D320" s="303"/>
      <c r="E320" s="184"/>
      <c r="F320" s="206" t="str">
        <f>IF($C$327=0,"",IF(C320="[for completion]","",IF(C320="","",C320/$C$327)))</f>
        <v/>
      </c>
      <c r="G320" s="206" t="str">
        <f>IF($D$327=0,"",IF(D320="[for completion]","",IF(D320="","",D320/$D$327)))</f>
        <v/>
      </c>
    </row>
    <row r="321">
      <c r="A321" s="179" t="s">
        <v>1853</v>
      </c>
      <c r="B321" s="196"/>
      <c r="C321" s="296"/>
      <c r="D321" s="303"/>
      <c r="E321" s="184"/>
      <c r="F321" s="206" t="str">
        <f>IF($C$327=0,"",IF(C321="[for completion]","",IF(C321="","",C321/$C$327)))</f>
        <v/>
      </c>
      <c r="G321" s="206" t="str">
        <f>IF($D$327=0,"",IF(D321="[for completion]","",IF(D321="","",D321/$D$327)))</f>
        <v/>
      </c>
    </row>
    <row r="322">
      <c r="A322" s="179" t="s">
        <v>1854</v>
      </c>
      <c r="B322" s="196"/>
      <c r="C322" s="296"/>
      <c r="D322" s="303"/>
      <c r="E322" s="184"/>
      <c r="F322" s="206" t="str">
        <f>IF($C$327=0,"",IF(C322="[for completion]","",IF(C322="","",C322/$C$327)))</f>
        <v/>
      </c>
      <c r="G322" s="206" t="str">
        <f>IF($D$327=0,"",IF(D322="[for completion]","",IF(D322="","",D322/$D$327)))</f>
        <v/>
      </c>
    </row>
    <row r="323">
      <c r="A323" s="179" t="s">
        <v>1855</v>
      </c>
      <c r="B323" s="196"/>
      <c r="C323" s="296"/>
      <c r="D323" s="303"/>
      <c r="E323" s="184"/>
      <c r="F323" s="206" t="str">
        <f>IF($C$327=0,"",IF(C323="[for completion]","",IF(C323="","",C323/$C$327)))</f>
        <v/>
      </c>
      <c r="G323" s="206" t="str">
        <f>IF($D$327=0,"",IF(D323="[for completion]","",IF(D323="","",D323/$D$327)))</f>
        <v/>
      </c>
    </row>
    <row r="324">
      <c r="A324" s="179" t="s">
        <v>1856</v>
      </c>
      <c r="B324" s="196"/>
      <c r="C324" s="296"/>
      <c r="D324" s="303"/>
      <c r="E324" s="184"/>
      <c r="F324" s="206" t="str">
        <f>IF($C$327=0,"",IF(C324="[for completion]","",IF(C324="","",C324/$C$327)))</f>
        <v/>
      </c>
      <c r="G324" s="206" t="str">
        <f>IF($D$327=0,"",IF(D324="[for completion]","",IF(D324="","",D324/$D$327)))</f>
        <v/>
      </c>
    </row>
    <row r="325">
      <c r="A325" s="179" t="s">
        <v>1857</v>
      </c>
      <c r="B325" s="196"/>
      <c r="C325" s="296"/>
      <c r="D325" s="303"/>
      <c r="E325" s="184"/>
      <c r="F325" s="206" t="str">
        <f>IF($C$327=0,"",IF(C325="[for completion]","",IF(C325="","",C325/$C$327)))</f>
        <v/>
      </c>
      <c r="G325" s="206" t="str">
        <f>IF($D$327=0,"",IF(D325="[for completion]","",IF(D325="","",D325/$D$327)))</f>
        <v/>
      </c>
    </row>
    <row r="326">
      <c r="A326" s="179" t="s">
        <v>1858</v>
      </c>
      <c r="B326" s="196"/>
      <c r="C326" s="296"/>
      <c r="D326" s="303"/>
      <c r="E326" s="184"/>
      <c r="F326" s="206" t="str">
        <f>IF($C$327=0,"",IF(C326="[for completion]","",IF(C326="","",C326/$C$327)))</f>
        <v/>
      </c>
      <c r="G326" s="206" t="str">
        <f>IF($D$327=0,"",IF(D326="[for completion]","",IF(D326="","",D326/$D$327)))</f>
        <v/>
      </c>
    </row>
    <row r="327">
      <c r="A327" s="179" t="s">
        <v>1859</v>
      </c>
      <c r="B327" s="186" t="s">
        <v>99</v>
      </c>
      <c r="C327" s="152">
        <f>SUM(C309:C326)</f>
        <v>0</v>
      </c>
      <c r="D327" s="209">
        <f>SUM(D309:D326)</f>
        <v>0</v>
      </c>
      <c r="E327" s="184"/>
      <c r="F327" s="211">
        <f>SUM(F319:F326)</f>
        <v>0</v>
      </c>
      <c r="G327" s="211">
        <f>SUM(G319:G326)</f>
        <v>0</v>
      </c>
    </row>
    <row r="328">
      <c r="A328" s="179" t="s">
        <v>1860</v>
      </c>
      <c r="B328" s="186"/>
      <c r="C328" s="179"/>
      <c r="D328" s="179"/>
      <c r="E328" s="184"/>
      <c r="F328" s="184"/>
      <c r="G328" s="184"/>
    </row>
    <row r="329">
      <c r="A329" s="179" t="s">
        <v>1861</v>
      </c>
      <c r="B329" s="186"/>
      <c r="C329" s="179"/>
      <c r="D329" s="179"/>
      <c r="E329" s="184"/>
      <c r="F329" s="184"/>
      <c r="G329" s="184"/>
    </row>
    <row r="330">
      <c r="A330" s="179" t="s">
        <v>1862</v>
      </c>
      <c r="B330" s="186"/>
      <c r="C330" s="179"/>
      <c r="D330" s="179"/>
      <c r="E330" s="184"/>
      <c r="F330" s="184"/>
      <c r="G330" s="184"/>
    </row>
    <row r="331" s="220" customFormat="1">
      <c r="A331" s="45"/>
      <c r="B331" s="45" t="s">
        <v>2564</v>
      </c>
      <c r="C331" s="45" t="s">
        <v>65</v>
      </c>
      <c r="D331" s="45" t="s">
        <v>1581</v>
      </c>
      <c r="E331" s="45"/>
      <c r="F331" s="45" t="s">
        <v>459</v>
      </c>
      <c r="G331" s="45" t="s">
        <v>1840</v>
      </c>
    </row>
    <row r="332" s="220" customFormat="1">
      <c r="A332" s="237" t="s">
        <v>1863</v>
      </c>
      <c r="B332" s="196"/>
      <c r="C332" s="296"/>
      <c r="D332" s="303"/>
      <c r="E332" s="222"/>
      <c r="F332" s="206" t="str">
        <f>IF($C$350=0,"",IF(C332="[for completion]","",IF(C332="","",C332/$C$350)))</f>
        <v/>
      </c>
      <c r="G332" s="206" t="str">
        <f>IF($D$350=0,"",IF(D332="[for completion]","",IF(D332="","",D332/$D$350)))</f>
        <v/>
      </c>
    </row>
    <row r="333" s="220" customFormat="1">
      <c r="A333" s="237" t="s">
        <v>1864</v>
      </c>
      <c r="B333" s="196"/>
      <c r="C333" s="296"/>
      <c r="D333" s="303"/>
      <c r="E333" s="222"/>
      <c r="F333" s="206" t="str">
        <f>IF($C$350=0,"",IF(C333="[for completion]","",IF(C333="","",C333/$C$350)))</f>
        <v/>
      </c>
      <c r="G333" s="206" t="str">
        <f>IF($D$350=0,"",IF(D333="[for completion]","",IF(D333="","",D333/$D$350)))</f>
        <v/>
      </c>
    </row>
    <row r="334" s="220" customFormat="1">
      <c r="A334" s="237" t="s">
        <v>1865</v>
      </c>
      <c r="B334" s="196"/>
      <c r="C334" s="296"/>
      <c r="D334" s="303"/>
      <c r="E334" s="222"/>
      <c r="F334" s="206" t="str">
        <f>IF($C$350=0,"",IF(C334="[for completion]","",IF(C334="","",C334/$C$350)))</f>
        <v/>
      </c>
      <c r="G334" s="206" t="str">
        <f>IF($D$350=0,"",IF(D334="[for completion]","",IF(D334="","",D334/$D$350)))</f>
        <v/>
      </c>
    </row>
    <row r="335" s="220" customFormat="1">
      <c r="A335" s="237" t="s">
        <v>1866</v>
      </c>
      <c r="B335" s="196"/>
      <c r="C335" s="296"/>
      <c r="D335" s="303"/>
      <c r="E335" s="222"/>
      <c r="F335" s="206" t="str">
        <f>IF($C$350=0,"",IF(C335="[for completion]","",IF(C335="","",C335/$C$350)))</f>
        <v/>
      </c>
      <c r="G335" s="206" t="str">
        <f>IF($D$350=0,"",IF(D335="[for completion]","",IF(D335="","",D335/$D$350)))</f>
        <v/>
      </c>
    </row>
    <row r="336" s="220" customFormat="1">
      <c r="A336" s="237" t="s">
        <v>1867</v>
      </c>
      <c r="B336" s="196"/>
      <c r="C336" s="296"/>
      <c r="D336" s="303"/>
      <c r="E336" s="222"/>
      <c r="F336" s="206" t="str">
        <f>IF($C$350=0,"",IF(C336="[for completion]","",IF(C336="","",C336/$C$350)))</f>
        <v/>
      </c>
      <c r="G336" s="206" t="str">
        <f>IF($D$350=0,"",IF(D336="[for completion]","",IF(D336="","",D336/$D$350)))</f>
        <v/>
      </c>
    </row>
    <row r="337" s="220" customFormat="1">
      <c r="A337" s="237" t="s">
        <v>1868</v>
      </c>
      <c r="B337" s="196"/>
      <c r="C337" s="296"/>
      <c r="D337" s="303"/>
      <c r="E337" s="222"/>
      <c r="F337" s="206" t="str">
        <f>IF($C$350=0,"",IF(C337="[for completion]","",IF(C337="","",C337/$C$350)))</f>
        <v/>
      </c>
      <c r="G337" s="206" t="str">
        <f>IF($D$350=0,"",IF(D337="[for completion]","",IF(D337="","",D337/$D$350)))</f>
        <v/>
      </c>
    </row>
    <row r="338" s="220" customFormat="1">
      <c r="A338" s="237" t="s">
        <v>1869</v>
      </c>
      <c r="B338" s="196"/>
      <c r="C338" s="296"/>
      <c r="D338" s="303"/>
      <c r="E338" s="222"/>
      <c r="F338" s="206" t="str">
        <f>IF($C$350=0,"",IF(C338="[for completion]","",IF(C338="","",C338/$C$350)))</f>
        <v/>
      </c>
      <c r="G338" s="206" t="str">
        <f>IF($D$350=0,"",IF(D338="[for completion]","",IF(D338="","",D338/$D$350)))</f>
        <v/>
      </c>
    </row>
    <row r="339" s="220" customFormat="1">
      <c r="A339" s="237" t="s">
        <v>1870</v>
      </c>
      <c r="B339" s="196"/>
      <c r="C339" s="296"/>
      <c r="D339" s="303"/>
      <c r="E339" s="222"/>
      <c r="F339" s="206" t="str">
        <f>IF($C$350=0,"",IF(C339="[for completion]","",IF(C339="","",C339/$C$350)))</f>
        <v/>
      </c>
      <c r="G339" s="206" t="str">
        <f>IF($D$350=0,"",IF(D339="[for completion]","",IF(D339="","",D339/$D$350)))</f>
        <v/>
      </c>
    </row>
    <row r="340" s="220" customFormat="1">
      <c r="A340" s="237" t="s">
        <v>1871</v>
      </c>
      <c r="B340" s="196"/>
      <c r="C340" s="296"/>
      <c r="D340" s="303"/>
      <c r="E340" s="222"/>
      <c r="F340" s="206" t="str">
        <f>IF($C$350=0,"",IF(C340="[for completion]","",IF(C340="","",C340/$C$350)))</f>
        <v/>
      </c>
      <c r="G340" s="206" t="str">
        <f>IF($D$350=0,"",IF(D340="[for completion]","",IF(D340="","",D340/$D$350)))</f>
        <v/>
      </c>
    </row>
    <row r="341" s="220" customFormat="1">
      <c r="A341" s="237" t="s">
        <v>1872</v>
      </c>
      <c r="B341" s="196"/>
      <c r="C341" s="296"/>
      <c r="D341" s="303"/>
      <c r="E341" s="222"/>
      <c r="F341" s="206" t="str">
        <f>IF($C$350=0,"",IF(C341="[for completion]","",IF(C341="","",C341/$C$350)))</f>
        <v/>
      </c>
      <c r="G341" s="206" t="str">
        <f>IF($D$350=0,"",IF(D341="[for completion]","",IF(D341="","",D341/$D$350)))</f>
        <v/>
      </c>
    </row>
    <row r="342" s="220" customFormat="1">
      <c r="A342" s="237" t="s">
        <v>2054</v>
      </c>
      <c r="B342" s="196"/>
      <c r="C342" s="296"/>
      <c r="D342" s="303"/>
      <c r="E342" s="222"/>
      <c r="F342" s="206" t="str">
        <f>IF($C$350=0,"",IF(C342="[for completion]","",IF(C342="","",C342/$C$350)))</f>
        <v/>
      </c>
      <c r="G342" s="206" t="str">
        <f>IF($D$350=0,"",IF(D342="[for completion]","",IF(D342="","",D342/$D$350)))</f>
        <v/>
      </c>
    </row>
    <row r="343" s="220" customFormat="1">
      <c r="A343" s="237" t="s">
        <v>2077</v>
      </c>
      <c r="B343" s="196"/>
      <c r="C343" s="296"/>
      <c r="D343" s="303"/>
      <c r="E343" s="222"/>
      <c r="F343" s="206" t="str">
        <f>IF($C$350=0,"",IF(C343="[for completion]","",IF(C343="","",C343/$C$350)))</f>
        <v/>
      </c>
      <c r="G343" s="206" t="str">
        <f>IF($D$350=0,"",IF(D343="[for completion]","",IF(D343="","",D343/$D$350)))</f>
        <v/>
      </c>
    </row>
    <row r="344" s="220" customFormat="1">
      <c r="A344" s="237" t="s">
        <v>2078</v>
      </c>
      <c r="B344" s="196"/>
      <c r="C344" s="296"/>
      <c r="D344" s="303"/>
      <c r="E344" s="222"/>
      <c r="F344" s="206" t="str">
        <f>IF($C$350=0,"",IF(C344="[for completion]","",IF(C344="","",C344/$C$350)))</f>
        <v/>
      </c>
      <c r="G344" s="206" t="str">
        <f>IF($D$350=0,"",IF(D344="[for completion]","",IF(D344="","",D344/$D$350)))</f>
        <v/>
      </c>
    </row>
    <row r="345" s="220" customFormat="1">
      <c r="A345" s="237" t="s">
        <v>2079</v>
      </c>
      <c r="B345" s="196"/>
      <c r="C345" s="296"/>
      <c r="D345" s="303"/>
      <c r="E345" s="222"/>
      <c r="F345" s="206" t="str">
        <f>IF($C$350=0,"",IF(C345="[for completion]","",IF(C345="","",C345/$C$350)))</f>
        <v/>
      </c>
      <c r="G345" s="206" t="str">
        <f>IF($D$350=0,"",IF(D345="[for completion]","",IF(D345="","",D345/$D$350)))</f>
        <v/>
      </c>
    </row>
    <row r="346" s="220" customFormat="1">
      <c r="A346" s="237" t="s">
        <v>2080</v>
      </c>
      <c r="B346" s="196"/>
      <c r="C346" s="296"/>
      <c r="D346" s="303"/>
      <c r="E346" s="222"/>
      <c r="F346" s="206" t="str">
        <f>IF($C$350=0,"",IF(C346="[for completion]","",IF(C346="","",C346/$C$350)))</f>
        <v/>
      </c>
      <c r="G346" s="206" t="str">
        <f>IF($D$350=0,"",IF(D346="[for completion]","",IF(D346="","",D346/$D$350)))</f>
        <v/>
      </c>
    </row>
    <row r="347" s="220" customFormat="1">
      <c r="A347" s="237" t="s">
        <v>2081</v>
      </c>
      <c r="B347" s="196"/>
      <c r="C347" s="296"/>
      <c r="D347" s="303"/>
      <c r="E347" s="222"/>
      <c r="F347" s="206" t="str">
        <f>IF($C$350=0,"",IF(C347="[for completion]","",IF(C347="","",C347/$C$350)))</f>
        <v/>
      </c>
      <c r="G347" s="206" t="str">
        <f>IF($D$350=0,"",IF(D347="[for completion]","",IF(D347="","",D347/$D$350)))</f>
        <v/>
      </c>
    </row>
    <row r="348" s="220" customFormat="1">
      <c r="A348" s="237" t="s">
        <v>2082</v>
      </c>
      <c r="B348" s="196"/>
      <c r="C348" s="296"/>
      <c r="D348" s="303"/>
      <c r="E348" s="222"/>
      <c r="F348" s="206" t="str">
        <f>IF($C$350=0,"",IF(C348="[for completion]","",IF(C348="","",C348/$C$350)))</f>
        <v/>
      </c>
      <c r="G348" s="206" t="str">
        <f>IF($D$350=0,"",IF(D348="[for completion]","",IF(D348="","",D348/$D$350)))</f>
        <v/>
      </c>
    </row>
    <row r="349" s="220" customFormat="1">
      <c r="A349" s="237" t="s">
        <v>2083</v>
      </c>
      <c r="B349" s="196"/>
      <c r="C349" s="296"/>
      <c r="D349" s="303"/>
      <c r="E349" s="222"/>
      <c r="F349" s="206" t="str">
        <f>IF($C$350=0,"",IF(C349="[for completion]","",IF(C349="","",C349/$C$350)))</f>
        <v/>
      </c>
      <c r="G349" s="206" t="str">
        <f>IF($D$350=0,"",IF(D349="[for completion]","",IF(D349="","",D349/$D$350)))</f>
        <v/>
      </c>
    </row>
    <row r="350" s="220" customFormat="1">
      <c r="A350" s="237" t="s">
        <v>2084</v>
      </c>
      <c r="B350" s="223" t="s">
        <v>99</v>
      </c>
      <c r="C350" s="152">
        <f>SUM(C332:C349)</f>
        <v>0</v>
      </c>
      <c r="D350" s="153">
        <f>SUM(D332:D349)</f>
        <v>0</v>
      </c>
      <c r="E350" s="222"/>
      <c r="F350" s="211">
        <f>SUM(F332:F349)</f>
        <v>0</v>
      </c>
      <c r="G350" s="211">
        <f>SUM(G332:G349)</f>
        <v>0</v>
      </c>
    </row>
    <row r="351" s="220" customFormat="1">
      <c r="A351" s="237" t="s">
        <v>1873</v>
      </c>
      <c r="B351" s="223"/>
      <c r="C351" s="237"/>
      <c r="D351" s="237"/>
      <c r="E351" s="222"/>
      <c r="F351" s="222"/>
      <c r="G351" s="222"/>
    </row>
    <row r="352" s="220" customFormat="1">
      <c r="A352" s="237" t="s">
        <v>2085</v>
      </c>
      <c r="B352" s="223"/>
      <c r="C352" s="237"/>
      <c r="D352" s="237"/>
      <c r="E352" s="222"/>
      <c r="F352" s="222"/>
      <c r="G352" s="222"/>
    </row>
    <row r="353">
      <c r="A353" s="45"/>
      <c r="B353" s="45" t="s">
        <v>2230</v>
      </c>
      <c r="C353" s="45" t="s">
        <v>65</v>
      </c>
      <c r="D353" s="45" t="s">
        <v>1581</v>
      </c>
      <c r="E353" s="45"/>
      <c r="F353" s="45" t="s">
        <v>459</v>
      </c>
      <c r="G353" s="45" t="s">
        <v>2233</v>
      </c>
    </row>
    <row r="354">
      <c r="A354" s="179" t="s">
        <v>1874</v>
      </c>
      <c r="B354" s="186" t="s">
        <v>1573</v>
      </c>
      <c r="C354" s="296"/>
      <c r="D354" s="303"/>
      <c r="E354" s="184"/>
      <c r="F354" s="206" t="str">
        <f>IF($C$364=0,"",IF(C354="[for completion]","",IF(C354="","",C354/$C$364)))</f>
        <v/>
      </c>
      <c r="G354" s="206" t="str">
        <f>IF($D$364=0,"",IF(D354="[for completion]","",IF(D354="","",D354/$D$364)))</f>
        <v/>
      </c>
    </row>
    <row r="355">
      <c r="A355" s="237" t="s">
        <v>1875</v>
      </c>
      <c r="B355" s="186" t="s">
        <v>1574</v>
      </c>
      <c r="C355" s="296"/>
      <c r="D355" s="303"/>
      <c r="E355" s="184"/>
      <c r="F355" s="206" t="str">
        <f>IF($C$364=0,"",IF(C355="[for completion]","",IF(C355="","",C355/$C$364)))</f>
        <v/>
      </c>
      <c r="G355" s="206" t="str">
        <f>IF($D$364=0,"",IF(D355="[for completion]","",IF(D355="","",D355/$D$364)))</f>
        <v/>
      </c>
    </row>
    <row r="356">
      <c r="A356" s="237" t="s">
        <v>1876</v>
      </c>
      <c r="B356" s="223" t="s">
        <v>2261</v>
      </c>
      <c r="C356" s="296"/>
      <c r="D356" s="303"/>
      <c r="E356" s="184"/>
      <c r="F356" s="206" t="str">
        <f>IF($C$364=0,"",IF(C356="[for completion]","",IF(C356="","",C356/$C$364)))</f>
        <v/>
      </c>
      <c r="G356" s="206" t="str">
        <f>IF($D$364=0,"",IF(D356="[for completion]","",IF(D356="","",D356/$D$364)))</f>
        <v/>
      </c>
    </row>
    <row r="357">
      <c r="A357" s="237" t="s">
        <v>1877</v>
      </c>
      <c r="B357" s="186" t="s">
        <v>1575</v>
      </c>
      <c r="C357" s="296"/>
      <c r="D357" s="303"/>
      <c r="E357" s="184"/>
      <c r="F357" s="206" t="str">
        <f>IF($C$364=0,"",IF(C357="[for completion]","",IF(C357="","",C357/$C$364)))</f>
        <v/>
      </c>
      <c r="G357" s="206" t="str">
        <f>IF($D$364=0,"",IF(D357="[for completion]","",IF(D357="","",D357/$D$364)))</f>
        <v/>
      </c>
    </row>
    <row r="358">
      <c r="A358" s="237" t="s">
        <v>1878</v>
      </c>
      <c r="B358" s="186" t="s">
        <v>1576</v>
      </c>
      <c r="C358" s="296"/>
      <c r="D358" s="303"/>
      <c r="E358" s="184"/>
      <c r="F358" s="206" t="str">
        <f>IF($C$364=0,"",IF(C358="[for completion]","",IF(C358="","",C358/$C$364)))</f>
        <v/>
      </c>
      <c r="G358" s="206" t="str">
        <f>IF($D$364=0,"",IF(D358="[for completion]","",IF(D358="","",D358/$D$364)))</f>
        <v/>
      </c>
    </row>
    <row r="359">
      <c r="A359" s="237" t="s">
        <v>1879</v>
      </c>
      <c r="B359" s="186" t="s">
        <v>1577</v>
      </c>
      <c r="C359" s="296"/>
      <c r="D359" s="303"/>
      <c r="E359" s="184"/>
      <c r="F359" s="206" t="str">
        <f>IF($C$364=0,"",IF(C359="[for completion]","",IF(C359="","",C359/$C$364)))</f>
        <v/>
      </c>
      <c r="G359" s="206" t="str">
        <f>IF($D$364=0,"",IF(D359="[for completion]","",IF(D359="","",D359/$D$364)))</f>
        <v/>
      </c>
    </row>
    <row r="360">
      <c r="A360" s="237" t="s">
        <v>1969</v>
      </c>
      <c r="B360" s="186" t="s">
        <v>1578</v>
      </c>
      <c r="C360" s="296"/>
      <c r="D360" s="303"/>
      <c r="E360" s="184"/>
      <c r="F360" s="206" t="str">
        <f>IF($C$364=0,"",IF(C360="[for completion]","",IF(C360="","",C360/$C$364)))</f>
        <v/>
      </c>
      <c r="G360" s="206" t="str">
        <f>IF($D$364=0,"",IF(D360="[for completion]","",IF(D360="","",D360/$D$364)))</f>
        <v/>
      </c>
    </row>
    <row r="361">
      <c r="A361" s="237" t="s">
        <v>1970</v>
      </c>
      <c r="B361" s="186" t="s">
        <v>1579</v>
      </c>
      <c r="C361" s="296"/>
      <c r="D361" s="303"/>
      <c r="E361" s="184"/>
      <c r="F361" s="206" t="str">
        <f>IF($C$364=0,"",IF(C361="[for completion]","",IF(C361="","",C361/$C$364)))</f>
        <v/>
      </c>
      <c r="G361" s="206" t="str">
        <f>IF($D$364=0,"",IF(D361="[for completion]","",IF(D361="","",D361/$D$364)))</f>
        <v/>
      </c>
    </row>
    <row r="362">
      <c r="A362" s="237" t="s">
        <v>2090</v>
      </c>
      <c r="B362" s="186" t="s">
        <v>1580</v>
      </c>
      <c r="C362" s="296"/>
      <c r="D362" s="303"/>
      <c r="E362" s="184"/>
      <c r="F362" s="206" t="str">
        <f>IF($C$364=0,"",IF(C362="[for completion]","",IF(C362="","",C362/$C$364)))</f>
        <v/>
      </c>
      <c r="G362" s="206" t="str">
        <f>IF($D$364=0,"",IF(D362="[for completion]","",IF(D362="","",D362/$D$364)))</f>
        <v/>
      </c>
    </row>
    <row r="363" s="220" customFormat="1">
      <c r="A363" s="237" t="s">
        <v>2091</v>
      </c>
      <c r="B363" s="223" t="s">
        <v>1975</v>
      </c>
      <c r="C363" s="296"/>
      <c r="D363" s="303"/>
      <c r="E363" s="222"/>
      <c r="F363" s="206" t="str">
        <f>IF($C$364=0,"",IF(C363="[for completion]","",IF(C363="","",C363/$C$364)))</f>
        <v/>
      </c>
      <c r="G363" s="206" t="str">
        <f>IF($D$364=0,"",IF(D363="[for completion]","",IF(D363="","",D363/$D$364)))</f>
        <v/>
      </c>
    </row>
    <row r="364">
      <c r="A364" s="237" t="s">
        <v>2092</v>
      </c>
      <c r="B364" s="186" t="s">
        <v>99</v>
      </c>
      <c r="C364" s="152">
        <f>SUM(C354:C363)</f>
        <v>0</v>
      </c>
      <c r="D364" s="153">
        <f>SUM(D354:D363)</f>
        <v>0</v>
      </c>
      <c r="E364" s="184"/>
      <c r="F364" s="211">
        <f>SUM(F354:F363)</f>
        <v>0</v>
      </c>
      <c r="G364" s="211">
        <f>SUM(G354:G363)</f>
        <v>0</v>
      </c>
    </row>
    <row r="365">
      <c r="A365" s="179" t="s">
        <v>1880</v>
      </c>
      <c r="B365" s="186"/>
      <c r="C365" s="179"/>
      <c r="D365" s="179"/>
      <c r="E365" s="184"/>
      <c r="F365" s="184"/>
      <c r="G365" s="184"/>
    </row>
    <row r="366">
      <c r="A366" s="45"/>
      <c r="B366" s="45" t="s">
        <v>2086</v>
      </c>
      <c r="C366" s="45" t="s">
        <v>65</v>
      </c>
      <c r="D366" s="45" t="s">
        <v>1581</v>
      </c>
      <c r="E366" s="45"/>
      <c r="F366" s="45" t="s">
        <v>459</v>
      </c>
      <c r="G366" s="45" t="s">
        <v>2233</v>
      </c>
    </row>
    <row r="367">
      <c r="A367" s="221" t="s">
        <v>1971</v>
      </c>
      <c r="B367" s="223" t="s">
        <v>1963</v>
      </c>
      <c r="C367" s="296"/>
      <c r="D367" s="303"/>
      <c r="E367" s="222"/>
      <c r="F367" s="206" t="str">
        <f>IF($C$374=0,"",IF(C367="[for completion]","",IF(C367="","",C367/$C$374)))</f>
        <v/>
      </c>
      <c r="G367" s="206" t="str">
        <f>IF($D$374=0,"",IF(D367="[for completion]","",IF(D367="","",D367/$D$374)))</f>
        <v/>
      </c>
    </row>
    <row r="368">
      <c r="A368" s="237" t="s">
        <v>1972</v>
      </c>
      <c r="B368" s="228" t="s">
        <v>1964</v>
      </c>
      <c r="C368" s="296"/>
      <c r="D368" s="303"/>
      <c r="E368" s="222"/>
      <c r="F368" s="206" t="str">
        <f>IF($C$374=0,"",IF(C368="[for completion]","",IF(C368="","",C368/$C$374)))</f>
        <v/>
      </c>
      <c r="G368" s="206" t="str">
        <f>IF($D$374=0,"",IF(D368="[for completion]","",IF(D368="","",D368/$D$374)))</f>
        <v/>
      </c>
    </row>
    <row r="369">
      <c r="A369" s="237" t="s">
        <v>1973</v>
      </c>
      <c r="B369" s="223" t="s">
        <v>1965</v>
      </c>
      <c r="C369" s="296"/>
      <c r="D369" s="303"/>
      <c r="E369" s="222"/>
      <c r="F369" s="206" t="str">
        <f>IF($C$374=0,"",IF(C369="[for completion]","",IF(C369="","",C369/$C$374)))</f>
        <v/>
      </c>
      <c r="G369" s="206" t="str">
        <f>IF($D$374=0,"",IF(D369="[for completion]","",IF(D369="","",D369/$D$374)))</f>
        <v/>
      </c>
    </row>
    <row r="370">
      <c r="A370" s="237" t="s">
        <v>1974</v>
      </c>
      <c r="B370" s="223" t="s">
        <v>1966</v>
      </c>
      <c r="C370" s="296"/>
      <c r="D370" s="303"/>
      <c r="E370" s="222"/>
      <c r="F370" s="206" t="str">
        <f>IF($C$374=0,"",IF(C370="[for completion]","",IF(C370="","",C370/$C$374)))</f>
        <v/>
      </c>
      <c r="G370" s="206" t="str">
        <f>IF($D$374=0,"",IF(D370="[for completion]","",IF(D370="","",D370/$D$374)))</f>
        <v/>
      </c>
    </row>
    <row r="371">
      <c r="A371" s="237" t="s">
        <v>1976</v>
      </c>
      <c r="B371" s="223" t="s">
        <v>1967</v>
      </c>
      <c r="C371" s="296"/>
      <c r="D371" s="303"/>
      <c r="E371" s="222"/>
      <c r="F371" s="206" t="str">
        <f>IF($C$374=0,"",IF(C371="[for completion]","",IF(C371="","",C371/$C$374)))</f>
        <v/>
      </c>
      <c r="G371" s="206" t="str">
        <f>IF($D$374=0,"",IF(D371="[for completion]","",IF(D371="","",D371/$D$374)))</f>
        <v/>
      </c>
    </row>
    <row r="372">
      <c r="A372" s="237" t="s">
        <v>2087</v>
      </c>
      <c r="B372" s="223" t="s">
        <v>1968</v>
      </c>
      <c r="C372" s="296"/>
      <c r="D372" s="303"/>
      <c r="E372" s="222"/>
      <c r="F372" s="206" t="str">
        <f>IF($C$374=0,"",IF(C372="[for completion]","",IF(C372="","",C372/$C$374)))</f>
        <v/>
      </c>
      <c r="G372" s="206" t="str">
        <f>IF($D$374=0,"",IF(D372="[for completion]","",IF(D372="","",D372/$D$374)))</f>
        <v/>
      </c>
    </row>
    <row r="373">
      <c r="A373" s="237" t="s">
        <v>2088</v>
      </c>
      <c r="B373" s="223" t="s">
        <v>1582</v>
      </c>
      <c r="C373" s="296"/>
      <c r="D373" s="303"/>
      <c r="E373" s="222"/>
      <c r="F373" s="206" t="str">
        <f>IF($C$374=0,"",IF(C373="[for completion]","",IF(C373="","",C373/$C$374)))</f>
        <v/>
      </c>
      <c r="G373" s="206" t="str">
        <f>IF($D$374=0,"",IF(D373="[for completion]","",IF(D373="","",D373/$D$374)))</f>
        <v/>
      </c>
    </row>
    <row r="374">
      <c r="A374" s="237" t="s">
        <v>2089</v>
      </c>
      <c r="B374" s="223" t="s">
        <v>99</v>
      </c>
      <c r="C374" s="152">
        <f>SUM(C367:C373)</f>
        <v>0</v>
      </c>
      <c r="D374" s="153">
        <f>SUM(D367:D373)</f>
        <v>0</v>
      </c>
      <c r="E374" s="222"/>
      <c r="F374" s="211">
        <f>SUM(F367:F373)</f>
        <v>0</v>
      </c>
      <c r="G374" s="211">
        <f>SUM(G367:G373)</f>
        <v>0</v>
      </c>
    </row>
    <row r="375">
      <c r="A375" s="221" t="s">
        <v>1977</v>
      </c>
      <c r="B375" s="223"/>
      <c r="C375" s="221"/>
      <c r="D375" s="221"/>
      <c r="E375" s="222"/>
      <c r="F375" s="222"/>
      <c r="G375" s="222"/>
    </row>
    <row r="376">
      <c r="A376" s="45"/>
      <c r="B376" s="45" t="s">
        <v>2231</v>
      </c>
      <c r="C376" s="45" t="s">
        <v>65</v>
      </c>
      <c r="D376" s="45" t="s">
        <v>1581</v>
      </c>
      <c r="E376" s="45"/>
      <c r="F376" s="45" t="s">
        <v>459</v>
      </c>
      <c r="G376" s="45" t="s">
        <v>2233</v>
      </c>
    </row>
    <row r="377">
      <c r="A377" s="221" t="s">
        <v>2070</v>
      </c>
      <c r="B377" s="223" t="s">
        <v>2232</v>
      </c>
      <c r="C377" s="296"/>
      <c r="D377" s="303"/>
      <c r="E377" s="222"/>
      <c r="F377" s="206" t="str">
        <f>IF($C$381=0,"",IF(C377="[for completion]","",IF(C377="","",C377/$C$381)))</f>
        <v/>
      </c>
      <c r="G377" s="206" t="str">
        <f>IF($D$381=0,"",IF(D377="[for completion]","",IF(D377="","",D377/$D$381)))</f>
        <v/>
      </c>
    </row>
    <row r="378">
      <c r="A378" s="237" t="s">
        <v>2071</v>
      </c>
      <c r="B378" s="228" t="s">
        <v>2159</v>
      </c>
      <c r="C378" s="296"/>
      <c r="D378" s="303"/>
      <c r="E378" s="222"/>
      <c r="F378" s="206" t="str">
        <f>IF($C$381=0,"",IF(C378="[for completion]","",IF(C378="","",C378/$C$381)))</f>
        <v/>
      </c>
      <c r="G378" s="206" t="str">
        <f>IF($D$381=0,"",IF(D378="[for completion]","",IF(D378="","",D378/$D$381)))</f>
        <v/>
      </c>
    </row>
    <row r="379">
      <c r="A379" s="237" t="s">
        <v>2072</v>
      </c>
      <c r="B379" s="223" t="s">
        <v>1582</v>
      </c>
      <c r="C379" s="296"/>
      <c r="D379" s="303"/>
      <c r="E379" s="222"/>
      <c r="F379" s="206" t="str">
        <f>IF($C$381=0,"",IF(C379="[for completion]","",IF(C379="","",C379/$C$381)))</f>
        <v/>
      </c>
      <c r="G379" s="206" t="str">
        <f>IF($D$381=0,"",IF(D379="[for completion]","",IF(D379="","",D379/$D$381)))</f>
        <v/>
      </c>
    </row>
    <row r="380">
      <c r="A380" s="237" t="s">
        <v>2073</v>
      </c>
      <c r="B380" s="226" t="s">
        <v>1975</v>
      </c>
      <c r="C380" s="296"/>
      <c r="D380" s="303"/>
      <c r="E380" s="222"/>
      <c r="F380" s="206" t="str">
        <f>IF($C$381=0,"",IF(C380="[for completion]","",IF(C380="","",C380/$C$381)))</f>
        <v/>
      </c>
      <c r="G380" s="206" t="str">
        <f>IF($D$381=0,"",IF(D380="[for completion]","",IF(D380="","",D380/$D$381)))</f>
        <v/>
      </c>
    </row>
    <row r="381">
      <c r="A381" s="237" t="s">
        <v>2074</v>
      </c>
      <c r="B381" s="223" t="s">
        <v>99</v>
      </c>
      <c r="C381" s="152">
        <f>SUM(C377:C380)</f>
        <v>0</v>
      </c>
      <c r="D381" s="153">
        <f>SUM(D377:D380)</f>
        <v>0</v>
      </c>
      <c r="E381" s="222"/>
      <c r="F381" s="211">
        <f>SUM(F377:F380)</f>
        <v>0</v>
      </c>
      <c r="G381" s="211">
        <f>SUM(G377:G380)</f>
        <v>0</v>
      </c>
    </row>
    <row r="382">
      <c r="A382" s="221" t="s">
        <v>2075</v>
      </c>
      <c r="B382" s="226"/>
      <c r="C382" s="227"/>
      <c r="D382" s="226"/>
      <c r="E382" s="224"/>
      <c r="F382" s="224"/>
      <c r="G382" s="224"/>
    </row>
    <row r="383">
      <c r="A383" s="45"/>
      <c r="B383" s="313" t="s">
        <v>2262</v>
      </c>
      <c r="C383" s="45" t="s">
        <v>65</v>
      </c>
      <c r="D383" s="45" t="s">
        <v>1581</v>
      </c>
      <c r="E383" s="45"/>
      <c r="F383" s="45" t="s">
        <v>459</v>
      </c>
      <c r="G383" s="45" t="s">
        <v>1840</v>
      </c>
    </row>
    <row r="384" s="220" customFormat="1">
      <c r="A384" s="291" t="s">
        <v>2286</v>
      </c>
      <c r="B384" s="308"/>
      <c r="C384" s="291"/>
      <c r="D384" s="291"/>
      <c r="E384" s="309"/>
      <c r="F384" s="206" t="str">
        <f>IF($C$402=0,"",IF(C384="[for completion]","",IF(C384="","",C384/$C$402)))</f>
        <v/>
      </c>
      <c r="G384" s="206" t="str">
        <f>IF($D$402=0,"",IF(D384="[for completion]","",IF(D384="","",D384/$D$402)))</f>
        <v/>
      </c>
    </row>
    <row r="385">
      <c r="A385" s="291" t="s">
        <v>2287</v>
      </c>
      <c r="B385" s="308"/>
      <c r="C385" s="291"/>
      <c r="D385" s="291"/>
      <c r="E385" s="309"/>
      <c r="F385" s="206" t="str">
        <f>IF($C$402=0,"",IF(C385="[for completion]","",IF(C385="","",C385/$C$402)))</f>
        <v/>
      </c>
      <c r="G385" s="206" t="str">
        <f>IF($D$402=0,"",IF(D385="[for completion]","",IF(D385="","",D385/$D$402)))</f>
        <v/>
      </c>
    </row>
    <row r="386">
      <c r="A386" s="291" t="s">
        <v>2288</v>
      </c>
      <c r="B386" s="308"/>
      <c r="C386" s="291"/>
      <c r="D386" s="291"/>
      <c r="E386" s="309"/>
      <c r="F386" s="206" t="str">
        <f>IF($C$402=0,"",IF(C386="[for completion]","",IF(C386="","",C386/$C$402)))</f>
        <v/>
      </c>
      <c r="G386" s="206" t="str">
        <f>IF($D$402=0,"",IF(D386="[for completion]","",IF(D386="","",D386/$D$402)))</f>
        <v/>
      </c>
    </row>
    <row r="387">
      <c r="A387" s="291" t="s">
        <v>2289</v>
      </c>
      <c r="B387" s="308"/>
      <c r="C387" s="291"/>
      <c r="D387" s="291"/>
      <c r="E387" s="309"/>
      <c r="F387" s="206" t="str">
        <f>IF($C$402=0,"",IF(C387="[for completion]","",IF(C387="","",C387/$C$402)))</f>
        <v/>
      </c>
      <c r="G387" s="206" t="str">
        <f>IF($D$402=0,"",IF(D387="[for completion]","",IF(D387="","",D387/$D$402)))</f>
        <v/>
      </c>
    </row>
    <row r="388">
      <c r="A388" s="291" t="s">
        <v>2290</v>
      </c>
      <c r="B388" s="308"/>
      <c r="C388" s="291"/>
      <c r="D388" s="291"/>
      <c r="E388" s="309"/>
      <c r="F388" s="206" t="str">
        <f>IF($C$402=0,"",IF(C388="[for completion]","",IF(C388="","",C388/$C$402)))</f>
        <v/>
      </c>
      <c r="G388" s="206" t="str">
        <f>IF($D$402=0,"",IF(D388="[for completion]","",IF(D388="","",D388/$D$402)))</f>
        <v/>
      </c>
    </row>
    <row r="389">
      <c r="A389" s="291" t="s">
        <v>2291</v>
      </c>
      <c r="B389" s="308"/>
      <c r="C389" s="291"/>
      <c r="D389" s="291"/>
      <c r="E389" s="309"/>
      <c r="F389" s="206" t="str">
        <f>IF($C$402=0,"",IF(C389="[for completion]","",IF(C389="","",C389/$C$402)))</f>
        <v/>
      </c>
      <c r="G389" s="206" t="str">
        <f>IF($D$402=0,"",IF(D389="[for completion]","",IF(D389="","",D389/$D$402)))</f>
        <v/>
      </c>
    </row>
    <row r="390">
      <c r="A390" s="291" t="s">
        <v>2292</v>
      </c>
      <c r="B390" s="308"/>
      <c r="C390" s="291"/>
      <c r="D390" s="291"/>
      <c r="E390" s="309"/>
      <c r="F390" s="206" t="str">
        <f>IF($C$402=0,"",IF(C390="[for completion]","",IF(C390="","",C390/$C$402)))</f>
        <v/>
      </c>
      <c r="G390" s="206" t="str">
        <f>IF($D$402=0,"",IF(D390="[for completion]","",IF(D390="","",D390/$D$402)))</f>
        <v/>
      </c>
    </row>
    <row r="391">
      <c r="A391" s="291" t="s">
        <v>2293</v>
      </c>
      <c r="B391" s="308"/>
      <c r="C391" s="291"/>
      <c r="D391" s="291"/>
      <c r="E391" s="309"/>
      <c r="F391" s="206" t="str">
        <f>IF($C$402=0,"",IF(C391="[for completion]","",IF(C391="","",C391/$C$402)))</f>
        <v/>
      </c>
      <c r="G391" s="206" t="str">
        <f>IF($D$402=0,"",IF(D391="[for completion]","",IF(D391="","",D391/$D$402)))</f>
        <v/>
      </c>
    </row>
    <row r="392">
      <c r="A392" s="291" t="s">
        <v>2294</v>
      </c>
      <c r="B392" s="308"/>
      <c r="C392" s="291"/>
      <c r="D392" s="291"/>
      <c r="E392" s="309"/>
      <c r="F392" s="206" t="str">
        <f>IF($C$402=0,"",IF(C392="[for completion]","",IF(C392="","",C392/$C$402)))</f>
        <v/>
      </c>
      <c r="G392" s="206" t="str">
        <f>IF($D$402=0,"",IF(D392="[for completion]","",IF(D392="","",D392/$D$402)))</f>
        <v/>
      </c>
    </row>
    <row r="393">
      <c r="A393" s="291" t="s">
        <v>2295</v>
      </c>
      <c r="B393" s="308"/>
      <c r="C393" s="291"/>
      <c r="D393" s="291"/>
      <c r="E393" s="309"/>
      <c r="F393" s="206" t="str">
        <f>IF($C$402=0,"",IF(C393="[for completion]","",IF(C393="","",C393/$C$402)))</f>
        <v/>
      </c>
      <c r="G393" s="206" t="str">
        <f>IF($D$402=0,"",IF(D393="[for completion]","",IF(D393="","",D393/$D$402)))</f>
        <v/>
      </c>
    </row>
    <row r="394">
      <c r="A394" s="291" t="s">
        <v>2296</v>
      </c>
      <c r="B394" s="308"/>
      <c r="C394" s="291"/>
      <c r="D394" s="291"/>
      <c r="E394" s="309"/>
      <c r="F394" s="206" t="str">
        <f>IF($C$402=0,"",IF(C394="[for completion]","",IF(C394="","",C394/$C$402)))</f>
        <v/>
      </c>
      <c r="G394" s="206" t="str">
        <f>IF($D$402=0,"",IF(D394="[for completion]","",IF(D394="","",D394/$D$402)))</f>
        <v/>
      </c>
    </row>
    <row r="395">
      <c r="A395" s="291" t="s">
        <v>2297</v>
      </c>
      <c r="B395" s="308"/>
      <c r="C395" s="291"/>
      <c r="D395" s="291"/>
      <c r="E395" s="309"/>
      <c r="F395" s="206" t="str">
        <f>IF($C$402=0,"",IF(C395="[for completion]","",IF(C395="","",C395/$C$402)))</f>
        <v/>
      </c>
      <c r="G395" s="206" t="str">
        <f>IF($D$402=0,"",IF(D395="[for completion]","",IF(D395="","",D395/$D$402)))</f>
        <v/>
      </c>
    </row>
    <row r="396">
      <c r="A396" s="291" t="s">
        <v>2298</v>
      </c>
      <c r="B396" s="308"/>
      <c r="C396" s="291"/>
      <c r="D396" s="291"/>
      <c r="E396" s="309"/>
      <c r="F396" s="206" t="str">
        <f>IF($C$402=0,"",IF(C396="[for completion]","",IF(C396="","",C396/$C$402)))</f>
        <v/>
      </c>
      <c r="G396" s="206" t="str">
        <f>IF($D$402=0,"",IF(D396="[for completion]","",IF(D396="","",D396/$D$402)))</f>
        <v/>
      </c>
    </row>
    <row r="397">
      <c r="A397" s="291" t="s">
        <v>2299</v>
      </c>
      <c r="B397" s="308"/>
      <c r="C397" s="291"/>
      <c r="D397" s="291"/>
      <c r="E397" s="309"/>
      <c r="F397" s="206" t="str">
        <f>IF($C$402=0,"",IF(C397="[for completion]","",IF(C397="","",C397/$C$402)))</f>
        <v/>
      </c>
      <c r="G397" s="206" t="str">
        <f>IF($D$402=0,"",IF(D397="[for completion]","",IF(D397="","",D397/$D$402)))</f>
        <v/>
      </c>
    </row>
    <row r="398">
      <c r="A398" s="291" t="s">
        <v>2300</v>
      </c>
      <c r="B398" s="308"/>
      <c r="C398" s="291"/>
      <c r="D398" s="291"/>
      <c r="E398" s="309"/>
      <c r="F398" s="206" t="str">
        <f>IF($C$402=0,"",IF(C398="[for completion]","",IF(C398="","",C398/$C$402)))</f>
        <v/>
      </c>
      <c r="G398" s="206" t="str">
        <f>IF($D$402=0,"",IF(D398="[for completion]","",IF(D398="","",D398/$D$402)))</f>
        <v/>
      </c>
    </row>
    <row r="399">
      <c r="A399" s="291" t="s">
        <v>2301</v>
      </c>
      <c r="B399" s="308"/>
      <c r="C399" s="291"/>
      <c r="D399" s="291"/>
      <c r="E399" s="309"/>
      <c r="F399" s="206" t="str">
        <f>IF($C$402=0,"",IF(C399="[for completion]","",IF(C399="","",C399/$C$402)))</f>
        <v/>
      </c>
      <c r="G399" s="206" t="str">
        <f>IF($D$402=0,"",IF(D399="[for completion]","",IF(D399="","",D399/$D$402)))</f>
        <v/>
      </c>
    </row>
    <row r="400">
      <c r="A400" s="291" t="s">
        <v>2302</v>
      </c>
      <c r="B400" s="308"/>
      <c r="C400" s="291"/>
      <c r="D400" s="291"/>
      <c r="E400" s="309"/>
      <c r="F400" s="206" t="str">
        <f>IF($C$402=0,"",IF(C400="[for completion]","",IF(C400="","",C400/$C$402)))</f>
        <v/>
      </c>
      <c r="G400" s="206" t="str">
        <f>IF($D$402=0,"",IF(D400="[for completion]","",IF(D400="","",D400/$D$402)))</f>
        <v/>
      </c>
    </row>
    <row r="401">
      <c r="A401" s="291" t="s">
        <v>2303</v>
      </c>
      <c r="B401" s="308"/>
      <c r="C401" s="291"/>
      <c r="D401" s="291"/>
      <c r="E401" s="309"/>
      <c r="F401" s="206" t="str">
        <f>IF($C$402=0,"",IF(C401="[for completion]","",IF(C401="","",C401/$C$402)))</f>
        <v/>
      </c>
      <c r="G401" s="206" t="str">
        <f>IF($D$402=0,"",IF(D401="[for completion]","",IF(D401="","",D401/$D$402)))</f>
        <v/>
      </c>
    </row>
    <row r="402">
      <c r="A402" s="291" t="s">
        <v>2304</v>
      </c>
      <c r="B402" s="308" t="s">
        <v>99</v>
      </c>
      <c r="C402" s="152">
        <f>SUM(C384:C401)</f>
        <v>0</v>
      </c>
      <c r="D402" s="291">
        <f>SUM(D384:D401)</f>
        <v>0</v>
      </c>
      <c r="E402" s="309"/>
      <c r="F402" s="314">
        <f>SUM(F384:F401)</f>
        <v>0</v>
      </c>
      <c r="G402" s="314">
        <f>SUM(G384:G401)</f>
        <v>0</v>
      </c>
    </row>
    <row r="403">
      <c r="A403" s="291" t="s">
        <v>2305</v>
      </c>
      <c r="B403" s="291"/>
      <c r="C403" s="310"/>
      <c r="D403" s="291"/>
      <c r="E403" s="309"/>
      <c r="F403" s="309"/>
      <c r="G403" s="309"/>
    </row>
    <row r="404">
      <c r="A404" s="291" t="s">
        <v>2306</v>
      </c>
      <c r="B404" s="291"/>
      <c r="C404" s="310"/>
      <c r="D404" s="291"/>
      <c r="E404" s="309"/>
      <c r="F404" s="309"/>
      <c r="G404" s="309"/>
    </row>
    <row r="405">
      <c r="A405" s="291" t="s">
        <v>2307</v>
      </c>
      <c r="B405" s="291"/>
      <c r="C405" s="310"/>
      <c r="D405" s="291"/>
      <c r="E405" s="309"/>
      <c r="F405" s="309"/>
      <c r="G405" s="309"/>
    </row>
    <row r="406">
      <c r="A406" s="291" t="s">
        <v>2308</v>
      </c>
      <c r="B406" s="291"/>
      <c r="C406" s="310"/>
      <c r="D406" s="291"/>
      <c r="E406" s="309"/>
      <c r="F406" s="309"/>
      <c r="G406" s="309"/>
    </row>
    <row r="407">
      <c r="A407" s="291" t="s">
        <v>2309</v>
      </c>
      <c r="B407" s="291"/>
      <c r="C407" s="310"/>
      <c r="D407" s="291"/>
      <c r="E407" s="309"/>
      <c r="F407" s="309"/>
      <c r="G407" s="309"/>
    </row>
    <row r="408">
      <c r="A408" s="291" t="s">
        <v>2310</v>
      </c>
      <c r="B408" s="291"/>
      <c r="C408" s="310"/>
      <c r="D408" s="291"/>
      <c r="E408" s="309"/>
      <c r="F408" s="309"/>
      <c r="G408" s="309"/>
    </row>
    <row r="409">
      <c r="A409" s="291" t="s">
        <v>2311</v>
      </c>
      <c r="B409" s="291"/>
      <c r="C409" s="310"/>
      <c r="D409" s="291"/>
      <c r="E409" s="309"/>
      <c r="F409" s="309"/>
      <c r="G409" s="309"/>
    </row>
    <row r="410">
      <c r="A410" s="291" t="s">
        <v>2312</v>
      </c>
      <c r="B410" s="291"/>
      <c r="C410" s="310"/>
      <c r="D410" s="291"/>
      <c r="E410" s="309"/>
      <c r="F410" s="309"/>
      <c r="G410" s="309"/>
    </row>
    <row r="411">
      <c r="A411" s="291" t="s">
        <v>2313</v>
      </c>
      <c r="B411" s="291"/>
      <c r="C411" s="310"/>
      <c r="D411" s="291"/>
      <c r="E411" s="309"/>
      <c r="F411" s="309"/>
      <c r="G411" s="309"/>
    </row>
    <row r="412">
      <c r="A412" s="291" t="s">
        <v>2314</v>
      </c>
      <c r="B412" s="291"/>
      <c r="C412" s="310"/>
      <c r="D412" s="291"/>
      <c r="E412" s="309"/>
      <c r="F412" s="309"/>
      <c r="G412" s="309"/>
    </row>
    <row r="413">
      <c r="A413" s="291" t="s">
        <v>2315</v>
      </c>
      <c r="B413" s="291"/>
      <c r="C413" s="310"/>
      <c r="D413" s="291"/>
      <c r="E413" s="309"/>
      <c r="F413" s="309"/>
      <c r="G413" s="309"/>
    </row>
    <row r="414">
      <c r="A414" s="291" t="s">
        <v>2316</v>
      </c>
      <c r="B414" s="291"/>
      <c r="C414" s="310"/>
      <c r="D414" s="291"/>
      <c r="E414" s="309"/>
      <c r="F414" s="309"/>
      <c r="G414" s="309"/>
    </row>
    <row r="415">
      <c r="A415" s="291" t="s">
        <v>2317</v>
      </c>
      <c r="B415" s="291"/>
      <c r="C415" s="310"/>
      <c r="D415" s="291"/>
      <c r="E415" s="309"/>
      <c r="F415" s="309"/>
      <c r="G415" s="309"/>
    </row>
    <row r="416">
      <c r="A416" s="291" t="s">
        <v>2318</v>
      </c>
      <c r="B416" s="291"/>
      <c r="C416" s="310"/>
      <c r="D416" s="291"/>
      <c r="E416" s="309"/>
      <c r="F416" s="309"/>
      <c r="G416" s="309"/>
    </row>
    <row r="417">
      <c r="A417" s="291" t="s">
        <v>2319</v>
      </c>
      <c r="B417" s="291"/>
      <c r="C417" s="310"/>
      <c r="D417" s="291"/>
      <c r="E417" s="309"/>
      <c r="F417" s="309"/>
      <c r="G417" s="309"/>
    </row>
    <row r="418">
      <c r="A418" s="291" t="s">
        <v>2320</v>
      </c>
      <c r="B418" s="291"/>
      <c r="C418" s="310"/>
      <c r="D418" s="291"/>
      <c r="E418" s="309"/>
      <c r="F418" s="309"/>
      <c r="G418" s="309"/>
    </row>
    <row r="419">
      <c r="A419" s="291" t="s">
        <v>2321</v>
      </c>
      <c r="B419" s="291"/>
      <c r="C419" s="310"/>
      <c r="D419" s="291"/>
      <c r="E419" s="309"/>
      <c r="F419" s="309"/>
      <c r="G419" s="309"/>
    </row>
    <row r="420">
      <c r="A420" s="291" t="s">
        <v>2322</v>
      </c>
      <c r="B420" s="291"/>
      <c r="C420" s="310"/>
      <c r="D420" s="291"/>
      <c r="E420" s="309"/>
      <c r="F420" s="309"/>
      <c r="G420" s="309"/>
    </row>
    <row r="421">
      <c r="A421" s="291" t="s">
        <v>2323</v>
      </c>
      <c r="B421" s="291"/>
      <c r="C421" s="310"/>
      <c r="D421" s="291"/>
      <c r="E421" s="309"/>
      <c r="F421" s="309"/>
      <c r="G421" s="309"/>
    </row>
    <row r="422">
      <c r="A422" s="291" t="s">
        <v>2324</v>
      </c>
      <c r="B422" s="291"/>
      <c r="C422" s="310"/>
      <c r="D422" s="291"/>
      <c r="E422" s="309"/>
      <c r="F422" s="309"/>
      <c r="G422" s="309"/>
    </row>
    <row r="423">
      <c r="A423" s="291" t="s">
        <v>2325</v>
      </c>
      <c r="B423" s="291"/>
      <c r="C423" s="310"/>
      <c r="D423" s="291"/>
      <c r="E423" s="309"/>
      <c r="F423" s="309"/>
      <c r="G423" s="309"/>
    </row>
    <row r="424">
      <c r="A424" s="291" t="s">
        <v>2326</v>
      </c>
      <c r="B424" s="291"/>
      <c r="C424" s="310"/>
      <c r="D424" s="291"/>
      <c r="E424" s="309"/>
      <c r="F424" s="309"/>
      <c r="G424" s="309"/>
    </row>
    <row r="425">
      <c r="A425" s="291" t="s">
        <v>2327</v>
      </c>
      <c r="B425" s="291"/>
      <c r="C425" s="310"/>
      <c r="D425" s="291"/>
      <c r="E425" s="309"/>
      <c r="F425" s="309"/>
      <c r="G425" s="309"/>
    </row>
    <row r="426">
      <c r="A426" s="291" t="s">
        <v>2328</v>
      </c>
      <c r="B426" s="291"/>
      <c r="C426" s="310"/>
      <c r="D426" s="291"/>
      <c r="E426" s="309"/>
      <c r="F426" s="309"/>
      <c r="G426" s="309"/>
    </row>
    <row r="427">
      <c r="A427" s="291" t="s">
        <v>2329</v>
      </c>
      <c r="B427" s="291"/>
      <c r="C427" s="310"/>
      <c r="D427" s="291"/>
      <c r="E427" s="309"/>
      <c r="F427" s="309"/>
      <c r="G427" s="309"/>
    </row>
    <row r="428">
      <c r="A428" s="291" t="s">
        <v>2330</v>
      </c>
      <c r="B428" s="291"/>
      <c r="C428" s="310"/>
      <c r="D428" s="291"/>
      <c r="E428" s="309"/>
      <c r="F428" s="309"/>
      <c r="G428" s="309"/>
    </row>
    <row r="429">
      <c r="A429" s="291" t="s">
        <v>2331</v>
      </c>
      <c r="B429" s="291"/>
      <c r="C429" s="310"/>
      <c r="D429" s="291"/>
      <c r="E429" s="309"/>
      <c r="F429" s="309"/>
      <c r="G429" s="309"/>
    </row>
    <row r="430">
      <c r="A430" s="291" t="s">
        <v>2332</v>
      </c>
      <c r="B430" s="291"/>
      <c r="C430" s="310"/>
      <c r="D430" s="291"/>
      <c r="E430" s="309"/>
      <c r="F430" s="309"/>
      <c r="G430" s="309"/>
    </row>
    <row r="431">
      <c r="A431" s="291" t="s">
        <v>2333</v>
      </c>
      <c r="B431" s="291"/>
      <c r="C431" s="310"/>
      <c r="D431" s="291"/>
      <c r="E431" s="309"/>
      <c r="F431" s="309"/>
      <c r="G431" s="309"/>
    </row>
    <row r="432" ht="18.75">
      <c r="A432" s="134"/>
      <c r="B432" s="217" t="s">
        <v>1881</v>
      </c>
      <c r="C432" s="134"/>
      <c r="D432" s="134"/>
      <c r="E432" s="134"/>
      <c r="F432" s="134"/>
      <c r="G432" s="134"/>
    </row>
    <row r="433">
      <c r="A433" s="45"/>
      <c r="B433" s="45" t="s">
        <v>2263</v>
      </c>
      <c r="C433" s="45" t="s">
        <v>629</v>
      </c>
      <c r="D433" s="45" t="s">
        <v>630</v>
      </c>
      <c r="E433" s="45"/>
      <c r="F433" s="45" t="s">
        <v>460</v>
      </c>
      <c r="G433" s="45" t="s">
        <v>631</v>
      </c>
    </row>
    <row r="434">
      <c r="A434" s="237" t="s">
        <v>1882</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1883</v>
      </c>
      <c r="B437" s="196"/>
      <c r="C437" s="296"/>
      <c r="D437" s="296"/>
      <c r="E437" s="199"/>
      <c r="F437" s="206" t="str">
        <f>IF($C$461=0,"",IF(C437="[for completion]","",IF(C437="","",C437/$C$461)))</f>
        <v/>
      </c>
      <c r="G437" s="206" t="str">
        <f>IF($D$461=0,"",IF(D437="[for completion]","",IF(D437="","",D437/$D$461)))</f>
        <v/>
      </c>
    </row>
    <row r="438">
      <c r="A438" s="226" t="s">
        <v>1884</v>
      </c>
      <c r="B438" s="196"/>
      <c r="C438" s="296"/>
      <c r="D438" s="296"/>
      <c r="E438" s="199"/>
      <c r="F438" s="206" t="str">
        <f>IF($C$461=0,"",IF(C438="[for completion]","",IF(C438="","",C438/$C$461)))</f>
        <v/>
      </c>
      <c r="G438" s="206" t="str">
        <f>IF($D$461=0,"",IF(D438="[for completion]","",IF(D438="","",D438/$D$461)))</f>
        <v/>
      </c>
    </row>
    <row r="439">
      <c r="A439" s="226" t="s">
        <v>1885</v>
      </c>
      <c r="B439" s="196"/>
      <c r="C439" s="296"/>
      <c r="D439" s="296"/>
      <c r="E439" s="199"/>
      <c r="F439" s="206" t="str">
        <f>IF($C$461=0,"",IF(C439="[for completion]","",IF(C439="","",C439/$C$461)))</f>
        <v/>
      </c>
      <c r="G439" s="206" t="str">
        <f>IF($D$461=0,"",IF(D439="[for completion]","",IF(D439="","",D439/$D$461)))</f>
        <v/>
      </c>
    </row>
    <row r="440">
      <c r="A440" s="226" t="s">
        <v>1886</v>
      </c>
      <c r="B440" s="196"/>
      <c r="C440" s="296"/>
      <c r="D440" s="296"/>
      <c r="E440" s="199"/>
      <c r="F440" s="206" t="str">
        <f>IF($C$461=0,"",IF(C440="[for completion]","",IF(C440="","",C440/$C$461)))</f>
        <v/>
      </c>
      <c r="G440" s="206" t="str">
        <f>IF($D$461=0,"",IF(D440="[for completion]","",IF(D440="","",D440/$D$461)))</f>
        <v/>
      </c>
    </row>
    <row r="441">
      <c r="A441" s="226" t="s">
        <v>1887</v>
      </c>
      <c r="B441" s="196"/>
      <c r="C441" s="296"/>
      <c r="D441" s="296"/>
      <c r="E441" s="199"/>
      <c r="F441" s="206" t="str">
        <f>IF($C$461=0,"",IF(C441="[for completion]","",IF(C441="","",C441/$C$461)))</f>
        <v/>
      </c>
      <c r="G441" s="206" t="str">
        <f>IF($D$461=0,"",IF(D441="[for completion]","",IF(D441="","",D441/$D$461)))</f>
        <v/>
      </c>
    </row>
    <row r="442">
      <c r="A442" s="226" t="s">
        <v>1888</v>
      </c>
      <c r="B442" s="196"/>
      <c r="C442" s="296"/>
      <c r="D442" s="296"/>
      <c r="E442" s="199"/>
      <c r="F442" s="206" t="str">
        <f>IF($C$461=0,"",IF(C442="[for completion]","",IF(C442="","",C442/$C$461)))</f>
        <v/>
      </c>
      <c r="G442" s="206" t="str">
        <f>IF($D$461=0,"",IF(D442="[for completion]","",IF(D442="","",D442/$D$461)))</f>
        <v/>
      </c>
    </row>
    <row r="443">
      <c r="A443" s="226" t="s">
        <v>1889</v>
      </c>
      <c r="B443" s="196"/>
      <c r="C443" s="296"/>
      <c r="D443" s="296"/>
      <c r="E443" s="199"/>
      <c r="F443" s="206" t="str">
        <f>IF($C$461=0,"",IF(C443="[for completion]","",IF(C443="","",C443/$C$461)))</f>
        <v/>
      </c>
      <c r="G443" s="206" t="str">
        <f>IF($D$461=0,"",IF(D443="[for completion]","",IF(D443="","",D443/$D$461)))</f>
        <v/>
      </c>
    </row>
    <row r="444">
      <c r="A444" s="226" t="s">
        <v>1890</v>
      </c>
      <c r="B444" s="196"/>
      <c r="C444" s="296"/>
      <c r="D444" s="303"/>
      <c r="E444" s="199"/>
      <c r="F444" s="206" t="str">
        <f>IF($C$461=0,"",IF(C444="[for completion]","",IF(C444="","",C444/$C$461)))</f>
        <v/>
      </c>
      <c r="G444" s="206" t="str">
        <f>IF($D$461=0,"",IF(D444="[for completion]","",IF(D444="","",D444/$D$461)))</f>
        <v/>
      </c>
    </row>
    <row r="445">
      <c r="A445" s="226" t="s">
        <v>1891</v>
      </c>
      <c r="B445" s="196"/>
      <c r="C445" s="296"/>
      <c r="D445" s="303"/>
      <c r="E445" s="199"/>
      <c r="F445" s="206" t="str">
        <f>IF($C$461=0,"",IF(C445="[for completion]","",IF(C445="","",C445/$C$461)))</f>
        <v/>
      </c>
      <c r="G445" s="206" t="str">
        <f>IF($D$461=0,"",IF(D445="[for completion]","",IF(D445="","",D445/$D$461)))</f>
        <v/>
      </c>
    </row>
    <row r="446">
      <c r="A446" s="226" t="s">
        <v>2334</v>
      </c>
      <c r="B446" s="196"/>
      <c r="C446" s="296"/>
      <c r="D446" s="303"/>
      <c r="E446" s="196"/>
      <c r="F446" s="206" t="str">
        <f>IF($C$461=0,"",IF(C446="[for completion]","",IF(C446="","",C446/$C$461)))</f>
        <v/>
      </c>
      <c r="G446" s="206" t="str">
        <f>IF($D$461=0,"",IF(D446="[for completion]","",IF(D446="","",D446/$D$461)))</f>
        <v/>
      </c>
    </row>
    <row r="447">
      <c r="A447" s="226" t="s">
        <v>2335</v>
      </c>
      <c r="B447" s="196"/>
      <c r="C447" s="296"/>
      <c r="D447" s="303"/>
      <c r="E447" s="196"/>
      <c r="F447" s="206" t="str">
        <f>IF($C$461=0,"",IF(C447="[for completion]","",IF(C447="","",C447/$C$461)))</f>
        <v/>
      </c>
      <c r="G447" s="206" t="str">
        <f>IF($D$461=0,"",IF(D447="[for completion]","",IF(D447="","",D447/$D$461)))</f>
        <v/>
      </c>
    </row>
    <row r="448">
      <c r="A448" s="226" t="s">
        <v>2336</v>
      </c>
      <c r="B448" s="196"/>
      <c r="C448" s="296"/>
      <c r="D448" s="303"/>
      <c r="E448" s="196"/>
      <c r="F448" s="206" t="str">
        <f>IF($C$461=0,"",IF(C448="[for completion]","",IF(C448="","",C448/$C$461)))</f>
        <v/>
      </c>
      <c r="G448" s="206" t="str">
        <f>IF($D$461=0,"",IF(D448="[for completion]","",IF(D448="","",D448/$D$461)))</f>
        <v/>
      </c>
    </row>
    <row r="449">
      <c r="A449" s="226" t="s">
        <v>2337</v>
      </c>
      <c r="B449" s="196"/>
      <c r="C449" s="296"/>
      <c r="D449" s="303"/>
      <c r="E449" s="196"/>
      <c r="F449" s="206" t="str">
        <f>IF($C$461=0,"",IF(C449="[for completion]","",IF(C449="","",C449/$C$461)))</f>
        <v/>
      </c>
      <c r="G449" s="206" t="str">
        <f>IF($D$461=0,"",IF(D449="[for completion]","",IF(D449="","",D449/$D$461)))</f>
        <v/>
      </c>
    </row>
    <row r="450">
      <c r="A450" s="226" t="s">
        <v>2338</v>
      </c>
      <c r="B450" s="196"/>
      <c r="C450" s="296"/>
      <c r="D450" s="303"/>
      <c r="E450" s="196"/>
      <c r="F450" s="206" t="str">
        <f>IF($C$461=0,"",IF(C450="[for completion]","",IF(C450="","",C450/$C$461)))</f>
        <v/>
      </c>
      <c r="G450" s="206" t="str">
        <f>IF($D$461=0,"",IF(D450="[for completion]","",IF(D450="","",D450/$D$461)))</f>
        <v/>
      </c>
    </row>
    <row r="451">
      <c r="A451" s="226" t="s">
        <v>2339</v>
      </c>
      <c r="B451" s="196"/>
      <c r="C451" s="296"/>
      <c r="D451" s="303"/>
      <c r="E451" s="196"/>
      <c r="F451" s="206" t="str">
        <f>IF($C$461=0,"",IF(C451="[for completion]","",IF(C451="","",C451/$C$461)))</f>
        <v/>
      </c>
      <c r="G451" s="206" t="str">
        <f>IF($D$461=0,"",IF(D451="[for completion]","",IF(D451="","",D451/$D$461)))</f>
        <v/>
      </c>
    </row>
    <row r="452">
      <c r="A452" s="226" t="s">
        <v>2340</v>
      </c>
      <c r="B452" s="196"/>
      <c r="C452" s="296"/>
      <c r="D452" s="303"/>
      <c r="E452" s="189"/>
      <c r="F452" s="206" t="str">
        <f>IF($C$461=0,"",IF(C452="[for completion]","",IF(C452="","",C452/$C$461)))</f>
        <v/>
      </c>
      <c r="G452" s="206" t="str">
        <f>IF($D$461=0,"",IF(D452="[for completion]","",IF(D452="","",D452/$D$461)))</f>
        <v/>
      </c>
    </row>
    <row r="453">
      <c r="A453" s="226" t="s">
        <v>2341</v>
      </c>
      <c r="B453" s="196"/>
      <c r="C453" s="296"/>
      <c r="D453" s="303"/>
      <c r="E453" s="192"/>
      <c r="F453" s="206" t="str">
        <f>IF($C$461=0,"",IF(C453="[for completion]","",IF(C453="","",C453/$C$461)))</f>
        <v/>
      </c>
      <c r="G453" s="206" t="str">
        <f>IF($D$461=0,"",IF(D453="[for completion]","",IF(D453="","",D453/$D$461)))</f>
        <v/>
      </c>
    </row>
    <row r="454">
      <c r="A454" s="226" t="s">
        <v>2342</v>
      </c>
      <c r="B454" s="196"/>
      <c r="C454" s="296"/>
      <c r="D454" s="303"/>
      <c r="E454" s="192"/>
      <c r="F454" s="206" t="str">
        <f>IF($C$461=0,"",IF(C454="[for completion]","",IF(C454="","",C454/$C$461)))</f>
        <v/>
      </c>
      <c r="G454" s="206" t="str">
        <f>IF($D$461=0,"",IF(D454="[for completion]","",IF(D454="","",D454/$D$461)))</f>
        <v/>
      </c>
    </row>
    <row r="455">
      <c r="A455" s="226" t="s">
        <v>2343</v>
      </c>
      <c r="B455" s="196"/>
      <c r="C455" s="296"/>
      <c r="D455" s="303"/>
      <c r="E455" s="192"/>
      <c r="F455" s="206" t="str">
        <f>IF($C$461=0,"",IF(C455="[for completion]","",IF(C455="","",C455/$C$461)))</f>
        <v/>
      </c>
      <c r="G455" s="206" t="str">
        <f>IF($D$461=0,"",IF(D455="[for completion]","",IF(D455="","",D455/$D$461)))</f>
        <v/>
      </c>
    </row>
    <row r="456">
      <c r="A456" s="226" t="s">
        <v>2344</v>
      </c>
      <c r="B456" s="196"/>
      <c r="C456" s="296"/>
      <c r="D456" s="303"/>
      <c r="E456" s="192"/>
      <c r="F456" s="206" t="str">
        <f>IF($C$461=0,"",IF(C456="[for completion]","",IF(C456="","",C456/$C$461)))</f>
        <v/>
      </c>
      <c r="G456" s="206" t="str">
        <f>IF($D$461=0,"",IF(D456="[for completion]","",IF(D456="","",D456/$D$461)))</f>
        <v/>
      </c>
    </row>
    <row r="457">
      <c r="A457" s="226" t="s">
        <v>2345</v>
      </c>
      <c r="B457" s="196"/>
      <c r="C457" s="296"/>
      <c r="D457" s="303"/>
      <c r="E457" s="192"/>
      <c r="F457" s="206" t="str">
        <f>IF($C$461=0,"",IF(C457="[for completion]","",IF(C457="","",C457/$C$461)))</f>
        <v/>
      </c>
      <c r="G457" s="206" t="str">
        <f>IF($D$461=0,"",IF(D457="[for completion]","",IF(D457="","",D457/$D$461)))</f>
        <v/>
      </c>
    </row>
    <row r="458">
      <c r="A458" s="226" t="s">
        <v>2346</v>
      </c>
      <c r="B458" s="196"/>
      <c r="C458" s="296"/>
      <c r="D458" s="303"/>
      <c r="E458" s="192"/>
      <c r="F458" s="206" t="str">
        <f>IF($C$461=0,"",IF(C458="[for completion]","",IF(C458="","",C458/$C$461)))</f>
        <v/>
      </c>
      <c r="G458" s="206" t="str">
        <f>IF($D$461=0,"",IF(D458="[for completion]","",IF(D458="","",D458/$D$461)))</f>
        <v/>
      </c>
    </row>
    <row r="459">
      <c r="A459" s="226" t="s">
        <v>2347</v>
      </c>
      <c r="B459" s="196"/>
      <c r="C459" s="296"/>
      <c r="D459" s="303"/>
      <c r="E459" s="192"/>
      <c r="F459" s="206" t="str">
        <f>IF($C$461=0,"",IF(C459="[for completion]","",IF(C459="","",C459/$C$461)))</f>
        <v/>
      </c>
      <c r="G459" s="206" t="str">
        <f>IF($D$461=0,"",IF(D459="[for completion]","",IF(D459="","",D459/$D$461)))</f>
        <v/>
      </c>
    </row>
    <row r="460">
      <c r="A460" s="226" t="s">
        <v>2348</v>
      </c>
      <c r="B460" s="196"/>
      <c r="C460" s="296"/>
      <c r="D460" s="303"/>
      <c r="E460" s="192"/>
      <c r="F460" s="206" t="str">
        <f>IF($C$461=0,"",IF(C460="[for completion]","",IF(C460="","",C460/$C$461)))</f>
        <v/>
      </c>
      <c r="G460" s="206" t="str">
        <f>IF($D$461=0,"",IF(D460="[for completion]","",IF(D460="","",D460/$D$461)))</f>
        <v/>
      </c>
    </row>
    <row r="461">
      <c r="A461" s="226" t="s">
        <v>2349</v>
      </c>
      <c r="B461" s="196" t="s">
        <v>99</v>
      </c>
      <c r="C461" s="212">
        <f>SUM(C437:C460)</f>
        <v>0</v>
      </c>
      <c r="D461" s="291">
        <f>SUM(D437:D460)</f>
        <v>0</v>
      </c>
      <c r="E461" s="192"/>
      <c r="F461" s="211">
        <f>SUM(F437:F460)</f>
        <v>0</v>
      </c>
      <c r="G461" s="211">
        <f>SUM(G437:G460)</f>
        <v>0</v>
      </c>
    </row>
    <row r="462">
      <c r="A462" s="45"/>
      <c r="B462" s="45" t="s">
        <v>2280</v>
      </c>
      <c r="C462" s="45" t="s">
        <v>629</v>
      </c>
      <c r="D462" s="45" t="s">
        <v>630</v>
      </c>
      <c r="E462" s="45"/>
      <c r="F462" s="45" t="s">
        <v>460</v>
      </c>
      <c r="G462" s="45" t="s">
        <v>631</v>
      </c>
    </row>
    <row r="463">
      <c r="A463" s="226" t="s">
        <v>1893</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1894</v>
      </c>
      <c r="B466" s="189" t="s">
        <v>665</v>
      </c>
      <c r="C466" s="296"/>
      <c r="D466" s="303"/>
      <c r="E466" s="189"/>
      <c r="F466" s="206" t="str">
        <f>IF($C$474=0,"",IF(C466="[for completion]","",IF(C466="","",C466/$C$474)))</f>
        <v/>
      </c>
      <c r="G466" s="206" t="str">
        <f>IF($D$474=0,"",IF(D466="[for completion]","",IF(D466="","",D466/$D$474)))</f>
        <v/>
      </c>
    </row>
    <row r="467">
      <c r="A467" s="226" t="s">
        <v>1895</v>
      </c>
      <c r="B467" s="189" t="s">
        <v>667</v>
      </c>
      <c r="C467" s="296"/>
      <c r="D467" s="303"/>
      <c r="E467" s="189"/>
      <c r="F467" s="206" t="str">
        <f>IF($C$474=0,"",IF(C467="[for completion]","",IF(C467="","",C467/$C$474)))</f>
        <v/>
      </c>
      <c r="G467" s="206" t="str">
        <f>IF($D$474=0,"",IF(D467="[for completion]","",IF(D467="","",D467/$D$474)))</f>
        <v/>
      </c>
    </row>
    <row r="468">
      <c r="A468" s="226" t="s">
        <v>1896</v>
      </c>
      <c r="B468" s="189" t="s">
        <v>669</v>
      </c>
      <c r="C468" s="296"/>
      <c r="D468" s="303"/>
      <c r="E468" s="189"/>
      <c r="F468" s="206" t="str">
        <f>IF($C$474=0,"",IF(C468="[for completion]","",IF(C468="","",C468/$C$474)))</f>
        <v/>
      </c>
      <c r="G468" s="206" t="str">
        <f>IF($D$474=0,"",IF(D468="[for completion]","",IF(D468="","",D468/$D$474)))</f>
        <v/>
      </c>
    </row>
    <row r="469">
      <c r="A469" s="226" t="s">
        <v>1897</v>
      </c>
      <c r="B469" s="189" t="s">
        <v>671</v>
      </c>
      <c r="C469" s="296"/>
      <c r="D469" s="303"/>
      <c r="E469" s="189"/>
      <c r="F469" s="206" t="str">
        <f>IF($C$474=0,"",IF(C469="[for completion]","",IF(C469="","",C469/$C$474)))</f>
        <v/>
      </c>
      <c r="G469" s="206" t="str">
        <f>IF($D$474=0,"",IF(D469="[for completion]","",IF(D469="","",D469/$D$474)))</f>
        <v/>
      </c>
    </row>
    <row r="470">
      <c r="A470" s="226" t="s">
        <v>1898</v>
      </c>
      <c r="B470" s="189" t="s">
        <v>673</v>
      </c>
      <c r="C470" s="296"/>
      <c r="D470" s="303"/>
      <c r="E470" s="189"/>
      <c r="F470" s="206" t="str">
        <f>IF($C$474=0,"",IF(C470="[for completion]","",IF(C470="","",C470/$C$474)))</f>
        <v/>
      </c>
      <c r="G470" s="206" t="str">
        <f>IF($D$474=0,"",IF(D470="[for completion]","",IF(D470="","",D470/$D$474)))</f>
        <v/>
      </c>
    </row>
    <row r="471">
      <c r="A471" s="226" t="s">
        <v>1899</v>
      </c>
      <c r="B471" s="189" t="s">
        <v>675</v>
      </c>
      <c r="C471" s="296"/>
      <c r="D471" s="303"/>
      <c r="E471" s="189"/>
      <c r="F471" s="206" t="str">
        <f>IF($C$474=0,"",IF(C471="[for completion]","",IF(C471="","",C471/$C$474)))</f>
        <v/>
      </c>
      <c r="G471" s="206" t="str">
        <f>IF($D$474=0,"",IF(D471="[for completion]","",IF(D471="","",D471/$D$474)))</f>
        <v/>
      </c>
    </row>
    <row r="472">
      <c r="A472" s="226" t="s">
        <v>1900</v>
      </c>
      <c r="B472" s="189" t="s">
        <v>677</v>
      </c>
      <c r="C472" s="296"/>
      <c r="D472" s="303"/>
      <c r="E472" s="189"/>
      <c r="F472" s="206" t="str">
        <f>IF($C$474=0,"",IF(C472="[for completion]","",IF(C472="","",C472/$C$474)))</f>
        <v/>
      </c>
      <c r="G472" s="206" t="str">
        <f>IF($D$474=0,"",IF(D472="[for completion]","",IF(D472="","",D472/$D$474)))</f>
        <v/>
      </c>
    </row>
    <row r="473">
      <c r="A473" s="226" t="s">
        <v>1901</v>
      </c>
      <c r="B473" s="189" t="s">
        <v>679</v>
      </c>
      <c r="C473" s="296"/>
      <c r="D473" s="303"/>
      <c r="E473" s="189"/>
      <c r="F473" s="206" t="str">
        <f>IF($C$474=0,"",IF(C473="[for completion]","",IF(C473="","",C473/$C$474)))</f>
        <v/>
      </c>
      <c r="G473" s="206" t="str">
        <f>IF($D$474=0,"",IF(D473="[for completion]","",IF(D473="","",D473/$D$474)))</f>
        <v/>
      </c>
    </row>
    <row r="474">
      <c r="A474" s="226" t="s">
        <v>1902</v>
      </c>
      <c r="B474" s="202" t="s">
        <v>99</v>
      </c>
      <c r="C474" s="207">
        <f>SUM(C466:C473)</f>
        <v>0</v>
      </c>
      <c r="D474" s="210">
        <f>SUM(D466:D473)</f>
        <v>0</v>
      </c>
      <c r="E474" s="189"/>
      <c r="F474" s="204">
        <f>SUM(F466:F473)</f>
        <v>0</v>
      </c>
      <c r="G474" s="227">
        <f>SUM(G466:G473)</f>
        <v>0</v>
      </c>
    </row>
    <row r="475">
      <c r="A475" s="226" t="s">
        <v>1903</v>
      </c>
      <c r="B475" s="193" t="s">
        <v>682</v>
      </c>
      <c r="C475" s="296"/>
      <c r="D475" s="303"/>
      <c r="E475" s="189"/>
      <c r="F475" s="206" t="s">
        <v>1594</v>
      </c>
      <c r="G475" s="206" t="s">
        <v>1594</v>
      </c>
    </row>
    <row r="476">
      <c r="A476" s="226" t="s">
        <v>1904</v>
      </c>
      <c r="B476" s="193" t="s">
        <v>684</v>
      </c>
      <c r="C476" s="296"/>
      <c r="D476" s="303"/>
      <c r="E476" s="189"/>
      <c r="F476" s="206" t="s">
        <v>1594</v>
      </c>
      <c r="G476" s="206" t="s">
        <v>1594</v>
      </c>
    </row>
    <row r="477">
      <c r="A477" s="226" t="s">
        <v>1905</v>
      </c>
      <c r="B477" s="193" t="s">
        <v>686</v>
      </c>
      <c r="C477" s="296"/>
      <c r="D477" s="303"/>
      <c r="E477" s="189"/>
      <c r="F477" s="206" t="s">
        <v>1594</v>
      </c>
      <c r="G477" s="206" t="s">
        <v>1594</v>
      </c>
    </row>
    <row r="478">
      <c r="A478" s="226" t="s">
        <v>1978</v>
      </c>
      <c r="B478" s="193" t="s">
        <v>688</v>
      </c>
      <c r="C478" s="296"/>
      <c r="D478" s="303"/>
      <c r="E478" s="189"/>
      <c r="F478" s="206" t="s">
        <v>1594</v>
      </c>
      <c r="G478" s="206" t="s">
        <v>1594</v>
      </c>
    </row>
    <row r="479">
      <c r="A479" s="226" t="s">
        <v>1979</v>
      </c>
      <c r="B479" s="193" t="s">
        <v>690</v>
      </c>
      <c r="C479" s="296"/>
      <c r="D479" s="303"/>
      <c r="E479" s="189"/>
      <c r="F479" s="206" t="s">
        <v>1594</v>
      </c>
      <c r="G479" s="206" t="s">
        <v>1594</v>
      </c>
    </row>
    <row r="480">
      <c r="A480" s="226" t="s">
        <v>1980</v>
      </c>
      <c r="B480" s="193" t="s">
        <v>692</v>
      </c>
      <c r="C480" s="296"/>
      <c r="D480" s="303"/>
      <c r="E480" s="189"/>
      <c r="F480" s="206" t="s">
        <v>1594</v>
      </c>
      <c r="G480" s="206" t="s">
        <v>1594</v>
      </c>
    </row>
    <row r="481">
      <c r="A481" s="226" t="s">
        <v>1981</v>
      </c>
      <c r="B481" s="193"/>
      <c r="C481" s="189"/>
      <c r="D481" s="189"/>
      <c r="E481" s="189"/>
      <c r="F481" s="190"/>
      <c r="G481" s="190"/>
    </row>
    <row r="482">
      <c r="A482" s="226" t="s">
        <v>1982</v>
      </c>
      <c r="B482" s="193"/>
      <c r="C482" s="189"/>
      <c r="D482" s="189"/>
      <c r="E482" s="189"/>
      <c r="F482" s="190"/>
      <c r="G482" s="190"/>
    </row>
    <row r="483">
      <c r="A483" s="226" t="s">
        <v>1983</v>
      </c>
      <c r="B483" s="193"/>
      <c r="C483" s="189"/>
      <c r="D483" s="189"/>
      <c r="E483" s="189"/>
      <c r="F483" s="192"/>
      <c r="G483" s="192"/>
    </row>
    <row r="484">
      <c r="A484" s="45"/>
      <c r="B484" s="45" t="s">
        <v>2350</v>
      </c>
      <c r="C484" s="45" t="s">
        <v>629</v>
      </c>
      <c r="D484" s="45" t="s">
        <v>630</v>
      </c>
      <c r="E484" s="45"/>
      <c r="F484" s="45" t="s">
        <v>460</v>
      </c>
      <c r="G484" s="45" t="s">
        <v>631</v>
      </c>
    </row>
    <row r="485">
      <c r="A485" s="226" t="s">
        <v>1906</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1907</v>
      </c>
      <c r="B488" s="189" t="s">
        <v>665</v>
      </c>
      <c r="C488" s="296"/>
      <c r="D488" s="303"/>
      <c r="E488" s="189"/>
      <c r="F488" s="206" t="str">
        <f>IF($C$496=0,"",IF(C488="[for completion]","",IF(C488="","",C488/$C$496)))</f>
        <v/>
      </c>
      <c r="G488" s="206" t="str">
        <f>IF($D$496=0,"",IF(D488="[for completion]","",IF(D488="","",D488/$D$496)))</f>
        <v/>
      </c>
    </row>
    <row r="489">
      <c r="A489" s="226" t="s">
        <v>1908</v>
      </c>
      <c r="B489" s="189" t="s">
        <v>667</v>
      </c>
      <c r="C489" s="296"/>
      <c r="D489" s="303"/>
      <c r="E489" s="189"/>
      <c r="F489" s="206" t="str">
        <f>IF($C$496=0,"",IF(C489="[for completion]","",IF(C489="","",C489/$C$496)))</f>
        <v/>
      </c>
      <c r="G489" s="206" t="str">
        <f>IF($D$496=0,"",IF(D489="[for completion]","",IF(D489="","",D489/$D$496)))</f>
        <v/>
      </c>
    </row>
    <row r="490">
      <c r="A490" s="226" t="s">
        <v>1909</v>
      </c>
      <c r="B490" s="189" t="s">
        <v>669</v>
      </c>
      <c r="C490" s="296"/>
      <c r="D490" s="303"/>
      <c r="E490" s="189"/>
      <c r="F490" s="206" t="str">
        <f>IF($C$496=0,"",IF(C490="[for completion]","",IF(C490="","",C490/$C$496)))</f>
        <v/>
      </c>
      <c r="G490" s="206" t="str">
        <f>IF($D$496=0,"",IF(D490="[for completion]","",IF(D490="","",D490/$D$496)))</f>
        <v/>
      </c>
    </row>
    <row r="491">
      <c r="A491" s="226" t="s">
        <v>1910</v>
      </c>
      <c r="B491" s="226" t="s">
        <v>671</v>
      </c>
      <c r="C491" s="296"/>
      <c r="D491" s="303"/>
      <c r="E491" s="189"/>
      <c r="F491" s="206" t="str">
        <f>IF($C$496=0,"",IF(C491="[for completion]","",IF(C491="","",C491/$C$496)))</f>
        <v/>
      </c>
      <c r="G491" s="206" t="str">
        <f>IF($D$496=0,"",IF(D491="[for completion]","",IF(D491="","",D491/$D$496)))</f>
        <v/>
      </c>
    </row>
    <row r="492">
      <c r="A492" s="226" t="s">
        <v>1911</v>
      </c>
      <c r="B492" s="189" t="s">
        <v>673</v>
      </c>
      <c r="C492" s="296"/>
      <c r="D492" s="303"/>
      <c r="E492" s="189"/>
      <c r="F492" s="206" t="str">
        <f>IF($C$496=0,"",IF(C492="[for completion]","",IF(C492="","",C492/$C$496)))</f>
        <v/>
      </c>
      <c r="G492" s="206" t="str">
        <f>IF($D$496=0,"",IF(D492="[for completion]","",IF(D492="","",D492/$D$496)))</f>
        <v/>
      </c>
    </row>
    <row r="493">
      <c r="A493" s="226" t="s">
        <v>1912</v>
      </c>
      <c r="B493" s="189" t="s">
        <v>675</v>
      </c>
      <c r="C493" s="296"/>
      <c r="D493" s="303"/>
      <c r="E493" s="189"/>
      <c r="F493" s="206" t="str">
        <f>IF($C$496=0,"",IF(C493="[for completion]","",IF(C493="","",C493/$C$496)))</f>
        <v/>
      </c>
      <c r="G493" s="206" t="str">
        <f>IF($D$496=0,"",IF(D493="[for completion]","",IF(D493="","",D493/$D$496)))</f>
        <v/>
      </c>
    </row>
    <row r="494">
      <c r="A494" s="226" t="s">
        <v>1913</v>
      </c>
      <c r="B494" s="189" t="s">
        <v>677</v>
      </c>
      <c r="C494" s="296"/>
      <c r="D494" s="303"/>
      <c r="E494" s="189"/>
      <c r="F494" s="206" t="str">
        <f>IF($C$496=0,"",IF(C494="[for completion]","",IF(C494="","",C494/$C$496)))</f>
        <v/>
      </c>
      <c r="G494" s="206" t="str">
        <f>IF($D$496=0,"",IF(D494="[for completion]","",IF(D494="","",D494/$D$496)))</f>
        <v/>
      </c>
    </row>
    <row r="495">
      <c r="A495" s="226" t="s">
        <v>1914</v>
      </c>
      <c r="B495" s="189" t="s">
        <v>679</v>
      </c>
      <c r="C495" s="296"/>
      <c r="D495" s="210"/>
      <c r="E495" s="189"/>
      <c r="F495" s="206" t="str">
        <f>IF($C$496=0,"",IF(C495="[for completion]","",IF(C495="","",C495/$C$496)))</f>
        <v/>
      </c>
      <c r="G495" s="206" t="str">
        <f>IF($D$496=0,"",IF(D495="[for completion]","",IF(D495="","",D495/$D$496)))</f>
        <v/>
      </c>
    </row>
    <row r="496">
      <c r="A496" s="226" t="s">
        <v>1915</v>
      </c>
      <c r="B496" s="202" t="s">
        <v>99</v>
      </c>
      <c r="C496" s="207">
        <f>SUM(C488:C495)</f>
        <v>0</v>
      </c>
      <c r="D496" s="210">
        <f>SUM(D488:D495)</f>
        <v>0</v>
      </c>
      <c r="E496" s="189"/>
      <c r="F496" s="227">
        <f>SUM(F488:F495)</f>
        <v>0</v>
      </c>
      <c r="G496" s="204">
        <f>SUM(G488:G495)</f>
        <v>0</v>
      </c>
    </row>
    <row r="497">
      <c r="A497" s="226" t="s">
        <v>1984</v>
      </c>
      <c r="B497" s="193" t="s">
        <v>682</v>
      </c>
      <c r="C497" s="207"/>
      <c r="D497" s="209"/>
      <c r="E497" s="189"/>
      <c r="F497" s="206" t="s">
        <v>1594</v>
      </c>
      <c r="G497" s="206" t="s">
        <v>1594</v>
      </c>
    </row>
    <row r="498">
      <c r="A498" s="226" t="s">
        <v>1985</v>
      </c>
      <c r="B498" s="193" t="s">
        <v>684</v>
      </c>
      <c r="C498" s="207"/>
      <c r="D498" s="209"/>
      <c r="E498" s="189"/>
      <c r="F498" s="206" t="s">
        <v>1594</v>
      </c>
      <c r="G498" s="206" t="s">
        <v>1594</v>
      </c>
    </row>
    <row r="499">
      <c r="A499" s="226" t="s">
        <v>1986</v>
      </c>
      <c r="B499" s="193" t="s">
        <v>686</v>
      </c>
      <c r="C499" s="207"/>
      <c r="D499" s="209"/>
      <c r="E499" s="189"/>
      <c r="F499" s="206" t="s">
        <v>1594</v>
      </c>
      <c r="G499" s="206" t="s">
        <v>1594</v>
      </c>
    </row>
    <row r="500">
      <c r="A500" s="226" t="s">
        <v>2163</v>
      </c>
      <c r="B500" s="193" t="s">
        <v>688</v>
      </c>
      <c r="C500" s="207"/>
      <c r="D500" s="209"/>
      <c r="E500" s="189"/>
      <c r="F500" s="206" t="s">
        <v>1594</v>
      </c>
      <c r="G500" s="206" t="s">
        <v>1594</v>
      </c>
    </row>
    <row r="501">
      <c r="A501" s="226" t="s">
        <v>2164</v>
      </c>
      <c r="B501" s="193" t="s">
        <v>690</v>
      </c>
      <c r="C501" s="207"/>
      <c r="D501" s="209"/>
      <c r="E501" s="189"/>
      <c r="F501" s="206" t="s">
        <v>1594</v>
      </c>
      <c r="G501" s="206" t="s">
        <v>1594</v>
      </c>
    </row>
    <row r="502">
      <c r="A502" s="226" t="s">
        <v>2165</v>
      </c>
      <c r="B502" s="193" t="s">
        <v>692</v>
      </c>
      <c r="C502" s="207"/>
      <c r="D502" s="209"/>
      <c r="E502" s="189"/>
      <c r="F502" s="206" t="s">
        <v>1594</v>
      </c>
      <c r="G502" s="206" t="s">
        <v>1594</v>
      </c>
    </row>
    <row r="503">
      <c r="A503" s="226" t="s">
        <v>2166</v>
      </c>
      <c r="B503" s="193"/>
      <c r="C503" s="189"/>
      <c r="D503" s="189"/>
      <c r="E503" s="189"/>
      <c r="F503" s="206"/>
      <c r="G503" s="206"/>
    </row>
    <row r="504">
      <c r="A504" s="226" t="s">
        <v>2167</v>
      </c>
      <c r="B504" s="193"/>
      <c r="C504" s="189"/>
      <c r="D504" s="189"/>
      <c r="E504" s="189"/>
      <c r="F504" s="206"/>
      <c r="G504" s="206"/>
    </row>
    <row r="505">
      <c r="A505" s="226" t="s">
        <v>2168</v>
      </c>
      <c r="B505" s="193"/>
      <c r="C505" s="189"/>
      <c r="D505" s="189"/>
      <c r="E505" s="189"/>
      <c r="F505" s="206"/>
      <c r="G505" s="204"/>
    </row>
    <row r="506">
      <c r="A506" s="45"/>
      <c r="B506" s="45" t="s">
        <v>2351</v>
      </c>
      <c r="C506" s="45" t="s">
        <v>749</v>
      </c>
      <c r="D506" s="45"/>
      <c r="E506" s="45"/>
      <c r="F506" s="45"/>
      <c r="G506" s="45"/>
    </row>
    <row r="507">
      <c r="A507" s="226" t="s">
        <v>1987</v>
      </c>
      <c r="B507" s="196" t="s">
        <v>750</v>
      </c>
      <c r="C507" s="302"/>
      <c r="D507" s="302"/>
      <c r="E507" s="189"/>
      <c r="F507" s="189"/>
      <c r="G507" s="189"/>
    </row>
    <row r="508">
      <c r="A508" s="226" t="s">
        <v>1988</v>
      </c>
      <c r="B508" s="196" t="s">
        <v>751</v>
      </c>
      <c r="C508" s="302"/>
      <c r="D508" s="302"/>
      <c r="E508" s="189"/>
      <c r="F508" s="189"/>
      <c r="G508" s="189"/>
    </row>
    <row r="509">
      <c r="A509" s="226" t="s">
        <v>1989</v>
      </c>
      <c r="B509" s="196" t="s">
        <v>752</v>
      </c>
      <c r="C509" s="302"/>
      <c r="D509" s="302"/>
      <c r="E509" s="189"/>
      <c r="F509" s="189"/>
      <c r="G509" s="189"/>
    </row>
    <row r="510">
      <c r="A510" s="226" t="s">
        <v>1990</v>
      </c>
      <c r="B510" s="196" t="s">
        <v>753</v>
      </c>
      <c r="C510" s="302"/>
      <c r="D510" s="302"/>
      <c r="E510" s="189"/>
      <c r="F510" s="189"/>
      <c r="G510" s="189"/>
    </row>
    <row r="511">
      <c r="A511" s="226" t="s">
        <v>1991</v>
      </c>
      <c r="B511" s="196" t="s">
        <v>754</v>
      </c>
      <c r="C511" s="302"/>
      <c r="D511" s="302"/>
      <c r="E511" s="189"/>
      <c r="F511" s="189"/>
      <c r="G511" s="189"/>
    </row>
    <row r="512">
      <c r="A512" s="226" t="s">
        <v>1992</v>
      </c>
      <c r="B512" s="196" t="s">
        <v>755</v>
      </c>
      <c r="C512" s="302"/>
      <c r="D512" s="302"/>
      <c r="E512" s="189"/>
      <c r="F512" s="189"/>
      <c r="G512" s="189"/>
    </row>
    <row r="513">
      <c r="A513" s="226" t="s">
        <v>1993</v>
      </c>
      <c r="B513" s="196" t="s">
        <v>756</v>
      </c>
      <c r="C513" s="302"/>
      <c r="D513" s="302"/>
      <c r="E513" s="189"/>
      <c r="F513" s="189"/>
      <c r="G513" s="189"/>
    </row>
    <row r="514" s="220" customFormat="1">
      <c r="A514" s="226" t="s">
        <v>1994</v>
      </c>
      <c r="B514" s="196" t="s">
        <v>2149</v>
      </c>
      <c r="C514" s="302"/>
      <c r="D514" s="302"/>
      <c r="E514" s="226"/>
      <c r="F514" s="226"/>
      <c r="G514" s="226"/>
    </row>
    <row r="515" s="220" customFormat="1">
      <c r="A515" s="226" t="s">
        <v>1995</v>
      </c>
      <c r="B515" s="196" t="s">
        <v>2150</v>
      </c>
      <c r="C515" s="302"/>
      <c r="D515" s="302"/>
      <c r="E515" s="226"/>
      <c r="F515" s="226"/>
      <c r="G515" s="226"/>
    </row>
    <row r="516" s="220" customFormat="1">
      <c r="A516" s="226" t="s">
        <v>1996</v>
      </c>
      <c r="B516" s="196" t="s">
        <v>2151</v>
      </c>
      <c r="C516" s="302"/>
      <c r="D516" s="302"/>
      <c r="E516" s="226"/>
      <c r="F516" s="226"/>
      <c r="G516" s="226"/>
    </row>
    <row r="517">
      <c r="A517" s="226" t="s">
        <v>2055</v>
      </c>
      <c r="B517" s="196" t="s">
        <v>757</v>
      </c>
      <c r="C517" s="302"/>
      <c r="D517" s="302"/>
      <c r="E517" s="189"/>
      <c r="F517" s="189"/>
      <c r="G517" s="189"/>
    </row>
    <row r="518">
      <c r="A518" s="226" t="s">
        <v>2169</v>
      </c>
      <c r="B518" s="196" t="s">
        <v>758</v>
      </c>
      <c r="C518" s="302"/>
      <c r="D518" s="302"/>
      <c r="E518" s="189"/>
      <c r="F518" s="189"/>
      <c r="G518" s="189"/>
    </row>
    <row r="519">
      <c r="A519" s="226" t="s">
        <v>2170</v>
      </c>
      <c r="B519" s="196" t="s">
        <v>97</v>
      </c>
      <c r="C519" s="302"/>
      <c r="D519" s="302"/>
      <c r="E519" s="189"/>
      <c r="F519" s="189"/>
      <c r="G519" s="189"/>
    </row>
    <row r="520">
      <c r="A520" s="226" t="s">
        <v>2171</v>
      </c>
      <c r="B520" s="193" t="s">
        <v>2152</v>
      </c>
      <c r="C520" s="302"/>
      <c r="D520" s="301"/>
      <c r="E520" s="189"/>
      <c r="F520" s="189"/>
      <c r="G520" s="189"/>
    </row>
    <row r="521">
      <c r="A521" s="226" t="s">
        <v>2172</v>
      </c>
      <c r="B521" s="193" t="s">
        <v>101</v>
      </c>
      <c r="C521" s="302"/>
      <c r="D521" s="301"/>
      <c r="E521" s="189"/>
      <c r="F521" s="189"/>
      <c r="G521" s="189"/>
    </row>
    <row r="522">
      <c r="A522" s="226" t="s">
        <v>2173</v>
      </c>
      <c r="B522" s="193" t="s">
        <v>101</v>
      </c>
      <c r="C522" s="302"/>
      <c r="D522" s="301"/>
      <c r="E522" s="189"/>
      <c r="F522" s="189"/>
      <c r="G522" s="189"/>
    </row>
    <row r="523">
      <c r="A523" s="226" t="s">
        <v>2352</v>
      </c>
      <c r="B523" s="193" t="s">
        <v>101</v>
      </c>
      <c r="C523" s="302"/>
      <c r="D523" s="301"/>
      <c r="E523" s="189"/>
      <c r="F523" s="189"/>
      <c r="G523" s="189"/>
    </row>
    <row r="524">
      <c r="A524" s="226" t="s">
        <v>2353</v>
      </c>
      <c r="B524" s="193" t="s">
        <v>101</v>
      </c>
      <c r="C524" s="302"/>
      <c r="D524" s="301"/>
      <c r="E524" s="189"/>
      <c r="F524" s="189"/>
      <c r="G524" s="189"/>
    </row>
    <row r="525">
      <c r="A525" s="226" t="s">
        <v>2354</v>
      </c>
      <c r="B525" s="193" t="s">
        <v>101</v>
      </c>
      <c r="C525" s="302"/>
      <c r="D525" s="301"/>
      <c r="E525" s="189"/>
      <c r="F525" s="189"/>
      <c r="G525" s="189"/>
    </row>
    <row r="526">
      <c r="A526" s="226" t="s">
        <v>2355</v>
      </c>
      <c r="B526" s="193" t="s">
        <v>101</v>
      </c>
      <c r="C526" s="302"/>
      <c r="D526" s="301"/>
      <c r="E526" s="189"/>
      <c r="F526" s="189"/>
      <c r="G526" s="189"/>
    </row>
    <row r="527">
      <c r="A527" s="226" t="s">
        <v>2356</v>
      </c>
      <c r="B527" s="193" t="s">
        <v>101</v>
      </c>
      <c r="C527" s="302"/>
      <c r="D527" s="301"/>
      <c r="E527" s="189"/>
      <c r="F527" s="189"/>
      <c r="G527" s="189"/>
    </row>
    <row r="528">
      <c r="A528" s="226" t="s">
        <v>2357</v>
      </c>
      <c r="B528" s="193" t="s">
        <v>101</v>
      </c>
      <c r="C528" s="302"/>
      <c r="D528" s="301"/>
      <c r="E528" s="189"/>
      <c r="F528" s="189"/>
      <c r="G528" s="189"/>
    </row>
    <row r="529">
      <c r="A529" s="226" t="s">
        <v>2358</v>
      </c>
      <c r="B529" s="193" t="s">
        <v>101</v>
      </c>
      <c r="C529" s="302"/>
      <c r="D529" s="301"/>
      <c r="E529" s="189"/>
      <c r="F529" s="189"/>
      <c r="G529" s="189"/>
    </row>
    <row r="530">
      <c r="A530" s="226" t="s">
        <v>2359</v>
      </c>
      <c r="B530" s="193" t="s">
        <v>101</v>
      </c>
      <c r="C530" s="302"/>
      <c r="D530" s="301"/>
      <c r="E530" s="189"/>
      <c r="F530" s="189"/>
      <c r="G530" s="189"/>
    </row>
    <row r="531">
      <c r="A531" s="226" t="s">
        <v>2360</v>
      </c>
      <c r="B531" s="193" t="s">
        <v>101</v>
      </c>
      <c r="C531" s="302"/>
      <c r="D531" s="301"/>
      <c r="E531" s="189"/>
      <c r="F531" s="189"/>
      <c r="G531" s="187"/>
    </row>
    <row r="532">
      <c r="A532" s="226" t="s">
        <v>2361</v>
      </c>
      <c r="B532" s="193" t="s">
        <v>101</v>
      </c>
      <c r="C532" s="302"/>
      <c r="D532" s="301"/>
      <c r="E532" s="189"/>
      <c r="F532" s="189"/>
      <c r="G532" s="187"/>
    </row>
    <row r="533">
      <c r="A533" s="226" t="s">
        <v>2362</v>
      </c>
      <c r="B533" s="193" t="s">
        <v>101</v>
      </c>
      <c r="C533" s="302"/>
      <c r="D533" s="301"/>
      <c r="E533" s="189"/>
      <c r="F533" s="189"/>
      <c r="G533" s="187"/>
    </row>
    <row r="534">
      <c r="A534" s="45"/>
      <c r="B534" s="45" t="s">
        <v>2363</v>
      </c>
      <c r="C534" s="45" t="s">
        <v>65</v>
      </c>
      <c r="D534" s="45" t="s">
        <v>1583</v>
      </c>
      <c r="E534" s="45"/>
      <c r="F534" s="45" t="s">
        <v>460</v>
      </c>
      <c r="G534" s="45" t="s">
        <v>1892</v>
      </c>
    </row>
    <row r="535">
      <c r="A535" s="237" t="s">
        <v>2056</v>
      </c>
      <c r="B535" s="196"/>
      <c r="C535" s="301"/>
      <c r="D535" s="301"/>
      <c r="E535" s="184"/>
      <c r="F535" s="206" t="str">
        <f>IF($C$553=0,"",IF(C535="[for completion]","",IF(C535="","",C535/$C$553)))</f>
        <v/>
      </c>
      <c r="G535" s="206" t="str">
        <f>IF($D$553=0,"",IF(D535="[for completion]","",IF(D535="","",D535/$D$553)))</f>
        <v/>
      </c>
    </row>
    <row r="536">
      <c r="A536" s="237" t="s">
        <v>2057</v>
      </c>
      <c r="B536" s="196"/>
      <c r="C536" s="301"/>
      <c r="D536" s="301"/>
      <c r="E536" s="184"/>
      <c r="F536" s="206" t="str">
        <f>IF($C$553=0,"",IF(C536="[for completion]","",IF(C536="","",C536/$C$553)))</f>
        <v/>
      </c>
      <c r="G536" s="206" t="str">
        <f>IF($D$553=0,"",IF(D536="[for completion]","",IF(D536="","",D536/$D$553)))</f>
        <v/>
      </c>
    </row>
    <row r="537">
      <c r="A537" s="237" t="s">
        <v>2058</v>
      </c>
      <c r="B537" s="196"/>
      <c r="C537" s="301"/>
      <c r="D537" s="301"/>
      <c r="E537" s="184"/>
      <c r="F537" s="206" t="str">
        <f>IF($C$553=0,"",IF(C537="[for completion]","",IF(C537="","",C537/$C$553)))</f>
        <v/>
      </c>
      <c r="G537" s="206" t="str">
        <f>IF($D$553=0,"",IF(D537="[for completion]","",IF(D537="","",D537/$D$553)))</f>
        <v/>
      </c>
    </row>
    <row r="538">
      <c r="A538" s="237" t="s">
        <v>2059</v>
      </c>
      <c r="B538" s="196"/>
      <c r="C538" s="301"/>
      <c r="D538" s="301"/>
      <c r="E538" s="184"/>
      <c r="F538" s="206" t="str">
        <f>IF($C$553=0,"",IF(C538="[for completion]","",IF(C538="","",C538/$C$553)))</f>
        <v/>
      </c>
      <c r="G538" s="206" t="str">
        <f>IF($D$553=0,"",IF(D538="[for completion]","",IF(D538="","",D538/$D$553)))</f>
        <v/>
      </c>
    </row>
    <row r="539">
      <c r="A539" s="237" t="s">
        <v>2060</v>
      </c>
      <c r="B539" s="196"/>
      <c r="C539" s="301"/>
      <c r="D539" s="301"/>
      <c r="E539" s="184"/>
      <c r="F539" s="206" t="str">
        <f>IF($C$553=0,"",IF(C539="[for completion]","",IF(C539="","",C539/$C$553)))</f>
        <v/>
      </c>
      <c r="G539" s="206" t="str">
        <f>IF($D$553=0,"",IF(D539="[for completion]","",IF(D539="","",D539/$D$553)))</f>
        <v/>
      </c>
    </row>
    <row r="540">
      <c r="A540" s="237" t="s">
        <v>2174</v>
      </c>
      <c r="B540" s="196"/>
      <c r="C540" s="301"/>
      <c r="D540" s="301"/>
      <c r="E540" s="184"/>
      <c r="F540" s="206" t="str">
        <f>IF($C$553=0,"",IF(C540="[for completion]","",IF(C540="","",C540/$C$553)))</f>
        <v/>
      </c>
      <c r="G540" s="206" t="str">
        <f>IF($D$553=0,"",IF(D540="[for completion]","",IF(D540="","",D540/$D$553)))</f>
        <v/>
      </c>
    </row>
    <row r="541">
      <c r="A541" s="237" t="s">
        <v>2175</v>
      </c>
      <c r="B541" s="196"/>
      <c r="C541" s="301"/>
      <c r="D541" s="301"/>
      <c r="E541" s="184"/>
      <c r="F541" s="206" t="str">
        <f>IF($C$553=0,"",IF(C541="[for completion]","",IF(C541="","",C541/$C$553)))</f>
        <v/>
      </c>
      <c r="G541" s="206" t="str">
        <f>IF($D$553=0,"",IF(D541="[for completion]","",IF(D541="","",D541/$D$553)))</f>
        <v/>
      </c>
    </row>
    <row r="542">
      <c r="A542" s="237" t="s">
        <v>2176</v>
      </c>
      <c r="B542" s="196"/>
      <c r="C542" s="301"/>
      <c r="D542" s="301"/>
      <c r="E542" s="184"/>
      <c r="F542" s="206" t="str">
        <f>IF($C$553=0,"",IF(C542="[for completion]","",IF(C542="","",C542/$C$553)))</f>
        <v/>
      </c>
      <c r="G542" s="206" t="str">
        <f>IF($D$553=0,"",IF(D542="[for completion]","",IF(D542="","",D542/$D$553)))</f>
        <v/>
      </c>
    </row>
    <row r="543">
      <c r="A543" s="237" t="s">
        <v>2177</v>
      </c>
      <c r="B543" s="196"/>
      <c r="C543" s="301"/>
      <c r="D543" s="301"/>
      <c r="E543" s="184"/>
      <c r="F543" s="206" t="str">
        <f>IF($C$553=0,"",IF(C543="[for completion]","",IF(C543="","",C543/$C$553)))</f>
        <v/>
      </c>
      <c r="G543" s="206" t="str">
        <f>IF($D$553=0,"",IF(D543="[for completion]","",IF(D543="","",D543/$D$553)))</f>
        <v/>
      </c>
    </row>
    <row r="544">
      <c r="A544" s="237" t="s">
        <v>2178</v>
      </c>
      <c r="B544" s="196"/>
      <c r="C544" s="301"/>
      <c r="D544" s="301"/>
      <c r="E544" s="184"/>
      <c r="F544" s="206" t="str">
        <f>IF($C$553=0,"",IF(C544="[for completion]","",IF(C544="","",C544/$C$553)))</f>
        <v/>
      </c>
      <c r="G544" s="206" t="str">
        <f>IF($D$553=0,"",IF(D544="[for completion]","",IF(D544="","",D544/$D$553)))</f>
        <v/>
      </c>
    </row>
    <row r="545">
      <c r="A545" s="237" t="s">
        <v>2179</v>
      </c>
      <c r="B545" s="196"/>
      <c r="C545" s="301"/>
      <c r="D545" s="301"/>
      <c r="E545" s="184"/>
      <c r="F545" s="206" t="str">
        <f>IF($C$553=0,"",IF(C545="[for completion]","",IF(C545="","",C545/$C$553)))</f>
        <v/>
      </c>
      <c r="G545" s="206" t="str">
        <f>IF($D$553=0,"",IF(D545="[for completion]","",IF(D545="","",D545/$D$553)))</f>
        <v/>
      </c>
    </row>
    <row r="546">
      <c r="A546" s="237" t="s">
        <v>2180</v>
      </c>
      <c r="B546" s="196"/>
      <c r="C546" s="301"/>
      <c r="D546" s="301"/>
      <c r="E546" s="184"/>
      <c r="F546" s="206" t="str">
        <f>IF($C$553=0,"",IF(C546="[for completion]","",IF(C546="","",C546/$C$553)))</f>
        <v/>
      </c>
      <c r="G546" s="206" t="str">
        <f>IF($D$553=0,"",IF(D546="[for completion]","",IF(D546="","",D546/$D$553)))</f>
        <v/>
      </c>
    </row>
    <row r="547">
      <c r="A547" s="237" t="s">
        <v>2181</v>
      </c>
      <c r="B547" s="196"/>
      <c r="C547" s="301"/>
      <c r="D547" s="301"/>
      <c r="E547" s="184"/>
      <c r="F547" s="206" t="str">
        <f>IF($C$553=0,"",IF(C547="[for completion]","",IF(C547="","",C547/$C$553)))</f>
        <v/>
      </c>
      <c r="G547" s="206" t="str">
        <f>IF($D$553=0,"",IF(D547="[for completion]","",IF(D547="","",D547/$D$553)))</f>
        <v/>
      </c>
    </row>
    <row r="548">
      <c r="A548" s="237" t="s">
        <v>2182</v>
      </c>
      <c r="B548" s="196"/>
      <c r="C548" s="301"/>
      <c r="D548" s="301"/>
      <c r="E548" s="184"/>
      <c r="F548" s="206" t="str">
        <f>IF($C$553=0,"",IF(C548="[for completion]","",IF(C548="","",C548/$C$553)))</f>
        <v/>
      </c>
      <c r="G548" s="206" t="str">
        <f>IF($D$553=0,"",IF(D548="[for completion]","",IF(D548="","",D548/$D$553)))</f>
        <v/>
      </c>
    </row>
    <row r="549">
      <c r="A549" s="237" t="s">
        <v>2183</v>
      </c>
      <c r="B549" s="196"/>
      <c r="C549" s="301"/>
      <c r="D549" s="301"/>
      <c r="E549" s="184"/>
      <c r="F549" s="206" t="str">
        <f>IF($C$553=0,"",IF(C549="[for completion]","",IF(C549="","",C549/$C$553)))</f>
        <v/>
      </c>
      <c r="G549" s="206" t="str">
        <f>IF($D$553=0,"",IF(D549="[for completion]","",IF(D549="","",D549/$D$553)))</f>
        <v/>
      </c>
    </row>
    <row r="550">
      <c r="A550" s="237" t="s">
        <v>2184</v>
      </c>
      <c r="B550" s="196"/>
      <c r="C550" s="301"/>
      <c r="D550" s="301"/>
      <c r="E550" s="184"/>
      <c r="F550" s="206" t="str">
        <f>IF($C$553=0,"",IF(C550="[for completion]","",IF(C550="","",C550/$C$553)))</f>
        <v/>
      </c>
      <c r="G550" s="206" t="str">
        <f>IF($D$553=0,"",IF(D550="[for completion]","",IF(D550="","",D550/$D$553)))</f>
        <v/>
      </c>
    </row>
    <row r="551">
      <c r="A551" s="237" t="s">
        <v>2185</v>
      </c>
      <c r="B551" s="196"/>
      <c r="C551" s="301"/>
      <c r="D551" s="301"/>
      <c r="E551" s="184"/>
      <c r="F551" s="206" t="str">
        <f>IF($C$553=0,"",IF(C551="[for completion]","",IF(C551="","",C551/$C$553)))</f>
        <v/>
      </c>
      <c r="G551" s="206" t="str">
        <f>IF($D$553=0,"",IF(D551="[for completion]","",IF(D551="","",D551/$D$553)))</f>
        <v/>
      </c>
    </row>
    <row r="552">
      <c r="A552" s="237" t="s">
        <v>2186</v>
      </c>
      <c r="B552" s="196"/>
      <c r="C552" s="301"/>
      <c r="D552" s="301"/>
      <c r="E552" s="184"/>
      <c r="F552" s="206" t="str">
        <f>IF($C$553=0,"",IF(C552="[for completion]","",IF(C552="","",C552/$C$553)))</f>
        <v/>
      </c>
      <c r="G552" s="206" t="str">
        <f>IF($D$553=0,"",IF(D552="[for completion]","",IF(D552="","",D552/$D$553)))</f>
        <v/>
      </c>
    </row>
    <row r="553">
      <c r="A553" s="237" t="s">
        <v>2187</v>
      </c>
      <c r="B553" s="186" t="s">
        <v>99</v>
      </c>
      <c r="C553" s="152">
        <f>SUM(C535:C552)</f>
        <v>0</v>
      </c>
      <c r="D553" s="153">
        <f>SUM(D535:D552)</f>
        <v>0</v>
      </c>
      <c r="E553" s="184"/>
      <c r="F553" s="227">
        <f>SUM(F535:F552)</f>
        <v>0</v>
      </c>
      <c r="G553" s="227">
        <f>SUM(G535:G552)</f>
        <v>0</v>
      </c>
    </row>
    <row r="554">
      <c r="A554" s="237" t="s">
        <v>2364</v>
      </c>
      <c r="B554" s="186"/>
      <c r="C554" s="179"/>
      <c r="D554" s="179"/>
      <c r="E554" s="184"/>
      <c r="F554" s="184"/>
      <c r="G554" s="184"/>
    </row>
    <row r="555">
      <c r="A555" s="237" t="s">
        <v>2365</v>
      </c>
      <c r="B555" s="186"/>
      <c r="C555" s="179"/>
      <c r="D555" s="179"/>
      <c r="E555" s="184"/>
      <c r="F555" s="184"/>
      <c r="G555" s="184"/>
    </row>
    <row r="556">
      <c r="A556" s="237" t="s">
        <v>2366</v>
      </c>
      <c r="B556" s="186"/>
      <c r="C556" s="179"/>
      <c r="D556" s="179"/>
      <c r="E556" s="184"/>
      <c r="F556" s="184"/>
      <c r="G556" s="184"/>
    </row>
    <row r="557" s="220" customFormat="1">
      <c r="A557" s="45"/>
      <c r="B557" s="45" t="s">
        <v>2367</v>
      </c>
      <c r="C557" s="45" t="s">
        <v>65</v>
      </c>
      <c r="D557" s="45" t="s">
        <v>1583</v>
      </c>
      <c r="E557" s="45"/>
      <c r="F557" s="45" t="s">
        <v>460</v>
      </c>
      <c r="G557" s="45" t="s">
        <v>2234</v>
      </c>
    </row>
    <row r="558" s="220" customFormat="1">
      <c r="A558" s="237" t="s">
        <v>2188</v>
      </c>
      <c r="B558" s="196"/>
      <c r="C558" s="296"/>
      <c r="D558" s="303"/>
      <c r="E558" s="222"/>
      <c r="F558" s="206" t="str">
        <f>IF($C$576=0,"",IF(C558="[for completion]","",IF(C558="","",C558/$C$576)))</f>
        <v/>
      </c>
      <c r="G558" s="206" t="str">
        <f>IF($D$576=0,"",IF(D558="[for completion]","",IF(D558="","",D558/$D$576)))</f>
        <v/>
      </c>
    </row>
    <row r="559" s="220" customFormat="1">
      <c r="A559" s="237" t="s">
        <v>2189</v>
      </c>
      <c r="B559" s="196"/>
      <c r="C559" s="296"/>
      <c r="D559" s="303"/>
      <c r="E559" s="222"/>
      <c r="F559" s="206" t="str">
        <f>IF($C$576=0,"",IF(C559="[for completion]","",IF(C559="","",C559/$C$576)))</f>
        <v/>
      </c>
      <c r="G559" s="206" t="str">
        <f>IF($D$576=0,"",IF(D559="[for completion]","",IF(D559="","",D559/$D$576)))</f>
        <v/>
      </c>
    </row>
    <row r="560" s="220" customFormat="1">
      <c r="A560" s="237" t="s">
        <v>2190</v>
      </c>
      <c r="B560" s="196"/>
      <c r="C560" s="296"/>
      <c r="D560" s="303"/>
      <c r="E560" s="222"/>
      <c r="F560" s="206" t="str">
        <f>IF($C$576=0,"",IF(C560="[for completion]","",IF(C560="","",C560/$C$576)))</f>
        <v/>
      </c>
      <c r="G560" s="206" t="str">
        <f>IF($D$576=0,"",IF(D560="[for completion]","",IF(D560="","",D560/$D$576)))</f>
        <v/>
      </c>
    </row>
    <row r="561" s="220" customFormat="1">
      <c r="A561" s="237" t="s">
        <v>2191</v>
      </c>
      <c r="B561" s="196"/>
      <c r="C561" s="296"/>
      <c r="D561" s="303"/>
      <c r="E561" s="222"/>
      <c r="F561" s="206" t="str">
        <f>IF($C$576=0,"",IF(C561="[for completion]","",IF(C561="","",C561/$C$576)))</f>
        <v/>
      </c>
      <c r="G561" s="206" t="str">
        <f>IF($D$576=0,"",IF(D561="[for completion]","",IF(D561="","",D561/$D$576)))</f>
        <v/>
      </c>
    </row>
    <row r="562" s="220" customFormat="1">
      <c r="A562" s="237" t="s">
        <v>2192</v>
      </c>
      <c r="B562" s="196"/>
      <c r="C562" s="296"/>
      <c r="D562" s="303"/>
      <c r="E562" s="222"/>
      <c r="F562" s="206" t="str">
        <f>IF($C$576=0,"",IF(C562="[for completion]","",IF(C562="","",C562/$C$576)))</f>
        <v/>
      </c>
      <c r="G562" s="206" t="str">
        <f>IF($D$576=0,"",IF(D562="[for completion]","",IF(D562="","",D562/$D$576)))</f>
        <v/>
      </c>
    </row>
    <row r="563" s="220" customFormat="1">
      <c r="A563" s="237" t="s">
        <v>2193</v>
      </c>
      <c r="B563" s="196"/>
      <c r="C563" s="296"/>
      <c r="D563" s="303"/>
      <c r="E563" s="222"/>
      <c r="F563" s="206" t="str">
        <f>IF($C$576=0,"",IF(C563="[for completion]","",IF(C563="","",C563/$C$576)))</f>
        <v/>
      </c>
      <c r="G563" s="206" t="str">
        <f>IF($D$576=0,"",IF(D563="[for completion]","",IF(D563="","",D563/$D$576)))</f>
        <v/>
      </c>
    </row>
    <row r="564" s="220" customFormat="1">
      <c r="A564" s="237" t="s">
        <v>2194</v>
      </c>
      <c r="B564" s="196"/>
      <c r="C564" s="296"/>
      <c r="D564" s="303"/>
      <c r="E564" s="222"/>
      <c r="F564" s="206" t="str">
        <f>IF($C$576=0,"",IF(C564="[for completion]","",IF(C564="","",C564/$C$576)))</f>
        <v/>
      </c>
      <c r="G564" s="206" t="str">
        <f>IF($D$576=0,"",IF(D564="[for completion]","",IF(D564="","",D564/$D$576)))</f>
        <v/>
      </c>
    </row>
    <row r="565" s="220" customFormat="1">
      <c r="A565" s="237" t="s">
        <v>2195</v>
      </c>
      <c r="B565" s="196"/>
      <c r="C565" s="296"/>
      <c r="D565" s="303"/>
      <c r="E565" s="222"/>
      <c r="F565" s="206" t="str">
        <f>IF($C$576=0,"",IF(C565="[for completion]","",IF(C565="","",C565/$C$576)))</f>
        <v/>
      </c>
      <c r="G565" s="206" t="str">
        <f>IF($D$576=0,"",IF(D565="[for completion]","",IF(D565="","",D565/$D$576)))</f>
        <v/>
      </c>
    </row>
    <row r="566" s="220" customFormat="1">
      <c r="A566" s="237" t="s">
        <v>2196</v>
      </c>
      <c r="B566" s="196"/>
      <c r="C566" s="296"/>
      <c r="D566" s="303"/>
      <c r="E566" s="222"/>
      <c r="F566" s="206" t="str">
        <f>IF($C$576=0,"",IF(C566="[for completion]","",IF(C566="","",C566/$C$576)))</f>
        <v/>
      </c>
      <c r="G566" s="206" t="str">
        <f>IF($D$576=0,"",IF(D566="[for completion]","",IF(D566="","",D566/$D$576)))</f>
        <v/>
      </c>
    </row>
    <row r="567" s="220" customFormat="1">
      <c r="A567" s="237" t="s">
        <v>2197</v>
      </c>
      <c r="B567" s="196"/>
      <c r="C567" s="296"/>
      <c r="D567" s="303"/>
      <c r="E567" s="222"/>
      <c r="F567" s="206" t="str">
        <f>IF($C$576=0,"",IF(C567="[for completion]","",IF(C567="","",C567/$C$576)))</f>
        <v/>
      </c>
      <c r="G567" s="206" t="str">
        <f>IF($D$576=0,"",IF(D567="[for completion]","",IF(D567="","",D567/$D$576)))</f>
        <v/>
      </c>
    </row>
    <row r="568" s="220" customFormat="1">
      <c r="A568" s="237" t="s">
        <v>2198</v>
      </c>
      <c r="B568" s="196"/>
      <c r="C568" s="296"/>
      <c r="D568" s="303"/>
      <c r="E568" s="222"/>
      <c r="F568" s="206" t="str">
        <f>IF($C$576=0,"",IF(C568="[for completion]","",IF(C568="","",C568/$C$576)))</f>
        <v/>
      </c>
      <c r="G568" s="206" t="str">
        <f>IF($D$576=0,"",IF(D568="[for completion]","",IF(D568="","",D568/$D$576)))</f>
        <v/>
      </c>
    </row>
    <row r="569" s="220" customFormat="1">
      <c r="A569" s="237" t="s">
        <v>2368</v>
      </c>
      <c r="B569" s="196"/>
      <c r="C569" s="296"/>
      <c r="D569" s="303"/>
      <c r="E569" s="222"/>
      <c r="F569" s="206" t="str">
        <f>IF($C$576=0,"",IF(C569="[for completion]","",IF(C569="","",C569/$C$576)))</f>
        <v/>
      </c>
      <c r="G569" s="206" t="str">
        <f>IF($D$576=0,"",IF(D569="[for completion]","",IF(D569="","",D569/$D$576)))</f>
        <v/>
      </c>
    </row>
    <row r="570" s="220" customFormat="1">
      <c r="A570" s="237" t="s">
        <v>2369</v>
      </c>
      <c r="B570" s="196"/>
      <c r="C570" s="296"/>
      <c r="D570" s="303"/>
      <c r="E570" s="222"/>
      <c r="F570" s="206" t="str">
        <f>IF($C$576=0,"",IF(C570="[for completion]","",IF(C570="","",C570/$C$576)))</f>
        <v/>
      </c>
      <c r="G570" s="206" t="str">
        <f>IF($D$576=0,"",IF(D570="[for completion]","",IF(D570="","",D570/$D$576)))</f>
        <v/>
      </c>
    </row>
    <row r="571" s="220" customFormat="1">
      <c r="A571" s="237" t="s">
        <v>2370</v>
      </c>
      <c r="B571" s="196"/>
      <c r="C571" s="296"/>
      <c r="D571" s="303"/>
      <c r="E571" s="222"/>
      <c r="F571" s="206" t="str">
        <f>IF($C$576=0,"",IF(C571="[for completion]","",IF(C571="","",C571/$C$576)))</f>
        <v/>
      </c>
      <c r="G571" s="206" t="str">
        <f>IF($D$576=0,"",IF(D571="[for completion]","",IF(D571="","",D571/$D$576)))</f>
        <v/>
      </c>
    </row>
    <row r="572" s="220" customFormat="1">
      <c r="A572" s="237" t="s">
        <v>2371</v>
      </c>
      <c r="B572" s="196"/>
      <c r="C572" s="296"/>
      <c r="D572" s="303"/>
      <c r="E572" s="222"/>
      <c r="F572" s="206" t="str">
        <f>IF($C$576=0,"",IF(C572="[for completion]","",IF(C572="","",C572/$C$576)))</f>
        <v/>
      </c>
      <c r="G572" s="206" t="str">
        <f>IF($D$576=0,"",IF(D572="[for completion]","",IF(D572="","",D572/$D$576)))</f>
        <v/>
      </c>
    </row>
    <row r="573" s="220" customFormat="1">
      <c r="A573" s="237" t="s">
        <v>2372</v>
      </c>
      <c r="B573" s="196"/>
      <c r="C573" s="296"/>
      <c r="D573" s="303"/>
      <c r="E573" s="222"/>
      <c r="F573" s="206" t="str">
        <f>IF($C$576=0,"",IF(C573="[for completion]","",IF(C573="","",C573/$C$576)))</f>
        <v/>
      </c>
      <c r="G573" s="206" t="str">
        <f>IF($D$576=0,"",IF(D573="[for completion]","",IF(D573="","",D573/$D$576)))</f>
        <v/>
      </c>
    </row>
    <row r="574" s="220" customFormat="1">
      <c r="A574" s="237" t="s">
        <v>2373</v>
      </c>
      <c r="B574" s="196"/>
      <c r="C574" s="296"/>
      <c r="D574" s="303"/>
      <c r="E574" s="222"/>
      <c r="F574" s="206" t="str">
        <f>IF($C$576=0,"",IF(C574="[for completion]","",IF(C574="","",C574/$C$576)))</f>
        <v/>
      </c>
      <c r="G574" s="206" t="str">
        <f>IF($D$576=0,"",IF(D574="[for completion]","",IF(D574="","",D574/$D$576)))</f>
        <v/>
      </c>
    </row>
    <row r="575" s="220" customFormat="1">
      <c r="A575" s="237" t="s">
        <v>2374</v>
      </c>
      <c r="B575" s="196"/>
      <c r="C575" s="296"/>
      <c r="D575" s="303"/>
      <c r="E575" s="222"/>
      <c r="F575" s="206" t="str">
        <f>IF($C$576=0,"",IF(C575="[for completion]","",IF(C575="","",C575/$C$576)))</f>
        <v/>
      </c>
      <c r="G575" s="206" t="str">
        <f>IF($D$576=0,"",IF(D575="[for completion]","",IF(D575="","",D575/$D$576)))</f>
        <v/>
      </c>
    </row>
    <row r="576" s="220" customFormat="1">
      <c r="A576" s="237" t="s">
        <v>2375</v>
      </c>
      <c r="B576" s="223" t="s">
        <v>99</v>
      </c>
      <c r="C576" s="152">
        <f>SUM(C558:C575)</f>
        <v>0</v>
      </c>
      <c r="D576" s="153">
        <f>SUM(D558:D575)</f>
        <v>0</v>
      </c>
      <c r="E576" s="222"/>
      <c r="F576" s="227">
        <f>SUM(F558:F575)</f>
        <v>0</v>
      </c>
      <c r="G576" s="227">
        <f>SUM(G558:G575)</f>
        <v>0</v>
      </c>
    </row>
    <row r="577">
      <c r="A577" s="45"/>
      <c r="B577" s="45" t="s">
        <v>2388</v>
      </c>
      <c r="C577" s="45" t="s">
        <v>65</v>
      </c>
      <c r="D577" s="45" t="s">
        <v>1583</v>
      </c>
      <c r="E577" s="45"/>
      <c r="F577" s="45" t="s">
        <v>460</v>
      </c>
      <c r="G577" s="45" t="s">
        <v>1892</v>
      </c>
    </row>
    <row r="578">
      <c r="A578" s="237" t="s">
        <v>2199</v>
      </c>
      <c r="B578" s="223" t="s">
        <v>1573</v>
      </c>
      <c r="C578" s="301"/>
      <c r="D578" s="301"/>
      <c r="E578" s="184"/>
      <c r="F578" s="206" t="str">
        <f>IF($C$588=0,"",IF(C578="[for completion]","",IF(C578="","",C578/$C$588)))</f>
        <v/>
      </c>
      <c r="G578" s="206" t="str">
        <f>IF($D$588=0,"",IF(D578="[for completion]","",IF(D578="","",D578/$D$588)))</f>
        <v/>
      </c>
    </row>
    <row r="579">
      <c r="A579" s="237" t="s">
        <v>2200</v>
      </c>
      <c r="B579" s="223" t="s">
        <v>1574</v>
      </c>
      <c r="C579" s="301"/>
      <c r="D579" s="301"/>
      <c r="E579" s="184"/>
      <c r="F579" s="206" t="str">
        <f>IF($C$588=0,"",IF(C579="[for completion]","",IF(C579="","",C579/$C$588)))</f>
        <v/>
      </c>
      <c r="G579" s="206" t="str">
        <f>IF($D$588=0,"",IF(D579="[for completion]","",IF(D579="","",D579/$D$588)))</f>
        <v/>
      </c>
    </row>
    <row r="580">
      <c r="A580" s="237" t="s">
        <v>2201</v>
      </c>
      <c r="B580" s="223" t="s">
        <v>2261</v>
      </c>
      <c r="C580" s="301"/>
      <c r="D580" s="301"/>
      <c r="E580" s="184"/>
      <c r="F580" s="206" t="str">
        <f>IF($C$588=0,"",IF(C580="[for completion]","",IF(C580="","",C580/$C$588)))</f>
        <v/>
      </c>
      <c r="G580" s="206" t="str">
        <f>IF($D$588=0,"",IF(D580="[for completion]","",IF(D580="","",D580/$D$588)))</f>
        <v/>
      </c>
    </row>
    <row r="581">
      <c r="A581" s="237" t="s">
        <v>2202</v>
      </c>
      <c r="B581" s="223" t="s">
        <v>1575</v>
      </c>
      <c r="C581" s="301"/>
      <c r="D581" s="301"/>
      <c r="E581" s="184"/>
      <c r="F581" s="206" t="str">
        <f>IF($C$588=0,"",IF(C581="[for completion]","",IF(C581="","",C581/$C$588)))</f>
        <v/>
      </c>
      <c r="G581" s="206" t="str">
        <f>IF($D$588=0,"",IF(D581="[for completion]","",IF(D581="","",D581/$D$588)))</f>
        <v/>
      </c>
    </row>
    <row r="582">
      <c r="A582" s="237" t="s">
        <v>2203</v>
      </c>
      <c r="B582" s="223" t="s">
        <v>1576</v>
      </c>
      <c r="C582" s="301"/>
      <c r="D582" s="301"/>
      <c r="E582" s="184"/>
      <c r="F582" s="206" t="str">
        <f>IF($C$588=0,"",IF(C582="[for completion]","",IF(C582="","",C582/$C$588)))</f>
        <v/>
      </c>
      <c r="G582" s="206" t="str">
        <f>IF($D$588=0,"",IF(D582="[for completion]","",IF(D582="","",D582/$D$588)))</f>
        <v/>
      </c>
    </row>
    <row r="583">
      <c r="A583" s="237" t="s">
        <v>2376</v>
      </c>
      <c r="B583" s="223" t="s">
        <v>1577</v>
      </c>
      <c r="C583" s="301"/>
      <c r="D583" s="301"/>
      <c r="E583" s="184"/>
      <c r="F583" s="206" t="str">
        <f>IF($C$588=0,"",IF(C583="[for completion]","",IF(C583="","",C583/$C$588)))</f>
        <v/>
      </c>
      <c r="G583" s="206" t="str">
        <f>IF($D$588=0,"",IF(D583="[for completion]","",IF(D583="","",D583/$D$588)))</f>
        <v/>
      </c>
    </row>
    <row r="584">
      <c r="A584" s="237" t="s">
        <v>2377</v>
      </c>
      <c r="B584" s="223" t="s">
        <v>1578</v>
      </c>
      <c r="C584" s="301"/>
      <c r="D584" s="301"/>
      <c r="E584" s="184"/>
      <c r="F584" s="206" t="str">
        <f>IF($C$588=0,"",IF(C584="[for completion]","",IF(C584="","",C584/$C$588)))</f>
        <v/>
      </c>
      <c r="G584" s="206" t="str">
        <f>IF($D$588=0,"",IF(D584="[for completion]","",IF(D584="","",D584/$D$588)))</f>
        <v/>
      </c>
    </row>
    <row r="585">
      <c r="A585" s="237" t="s">
        <v>2378</v>
      </c>
      <c r="B585" s="223" t="s">
        <v>1579</v>
      </c>
      <c r="C585" s="301"/>
      <c r="D585" s="301"/>
      <c r="E585" s="184"/>
      <c r="F585" s="206" t="str">
        <f>IF($C$588=0,"",IF(C585="[for completion]","",IF(C585="","",C585/$C$588)))</f>
        <v/>
      </c>
      <c r="G585" s="206" t="str">
        <f>IF($D$588=0,"",IF(D585="[for completion]","",IF(D585="","",D585/$D$588)))</f>
        <v/>
      </c>
    </row>
    <row r="586">
      <c r="A586" s="237" t="s">
        <v>2379</v>
      </c>
      <c r="B586" s="223" t="s">
        <v>1580</v>
      </c>
      <c r="C586" s="301"/>
      <c r="D586" s="301"/>
      <c r="E586" s="184"/>
      <c r="F586" s="206" t="str">
        <f>IF($C$588=0,"",IF(C586="[for completion]","",IF(C586="","",C586/$C$588)))</f>
        <v/>
      </c>
      <c r="G586" s="206" t="str">
        <f>IF($D$588=0,"",IF(D586="[for completion]","",IF(D586="","",D586/$D$588)))</f>
        <v/>
      </c>
    </row>
    <row r="587" s="220" customFormat="1">
      <c r="A587" s="237" t="s">
        <v>2380</v>
      </c>
      <c r="B587" s="223" t="s">
        <v>1975</v>
      </c>
      <c r="C587" s="301"/>
      <c r="D587" s="301"/>
      <c r="E587" s="222"/>
      <c r="F587" s="206" t="str">
        <f>IF($C$588=0,"",IF(C587="[for completion]","",IF(C587="","",C587/$C$588)))</f>
        <v/>
      </c>
      <c r="G587" s="206" t="str">
        <f>IF($D$588=0,"",IF(D587="[for completion]","",IF(D587="","",D587/$D$588)))</f>
        <v/>
      </c>
    </row>
    <row r="588">
      <c r="A588" s="237" t="s">
        <v>2381</v>
      </c>
      <c r="B588" s="223" t="s">
        <v>99</v>
      </c>
      <c r="C588" s="152">
        <f>SUM(C578:C587)</f>
        <v>0</v>
      </c>
      <c r="D588" s="153">
        <f>SUM(D578:D587)</f>
        <v>0</v>
      </c>
      <c r="E588" s="184"/>
      <c r="F588" s="227">
        <f>SUM(F578:F587)</f>
        <v>0</v>
      </c>
      <c r="G588" s="227">
        <f>SUM(G578:G587)</f>
        <v>0</v>
      </c>
    </row>
    <row r="589">
      <c r="A589" s="68"/>
      <c r="B589" s="68"/>
    </row>
    <row r="590">
      <c r="A590" s="121"/>
      <c r="B590" s="121" t="s">
        <v>2387</v>
      </c>
      <c r="C590" s="121" t="s">
        <v>65</v>
      </c>
      <c r="D590" s="121" t="s">
        <v>1583</v>
      </c>
      <c r="E590" s="121"/>
      <c r="F590" s="121" t="s">
        <v>460</v>
      </c>
      <c r="G590" s="121" t="s">
        <v>1892</v>
      </c>
    </row>
    <row r="591">
      <c r="A591" s="237" t="s">
        <v>2382</v>
      </c>
      <c r="B591" s="232" t="s">
        <v>2206</v>
      </c>
      <c r="C591" s="301"/>
      <c r="D591" s="301"/>
      <c r="E591" s="233"/>
      <c r="F591" s="206" t="str">
        <f>IF($C$595=0,"",IF(C591="[for completion]","",IF(C591="","",C591/$C$595)))</f>
        <v/>
      </c>
      <c r="G591" s="206" t="str">
        <f>IF($D$595=0,"",IF(D591="[for completion]","",IF(D591="","",D591/$D$595)))</f>
        <v/>
      </c>
    </row>
    <row r="592">
      <c r="A592" s="237" t="s">
        <v>2383</v>
      </c>
      <c r="B592" s="228" t="s">
        <v>2205</v>
      </c>
      <c r="C592" s="301"/>
      <c r="D592" s="301"/>
      <c r="E592" s="233"/>
      <c r="F592" s="233"/>
      <c r="G592" s="206" t="str">
        <f>IF($D$595=0,"",IF(D592="[for completion]","",IF(D592="","",D592/$D$595)))</f>
        <v/>
      </c>
    </row>
    <row r="593">
      <c r="A593" s="237" t="s">
        <v>2384</v>
      </c>
      <c r="B593" s="232" t="s">
        <v>1582</v>
      </c>
      <c r="C593" s="301"/>
      <c r="D593" s="301"/>
      <c r="E593" s="233"/>
      <c r="F593" s="233"/>
      <c r="G593" s="206" t="str">
        <f>IF($D$595=0,"",IF(D593="[for completion]","",IF(D593="","",D593/$D$595)))</f>
        <v/>
      </c>
    </row>
    <row r="594">
      <c r="A594" s="237" t="s">
        <v>2385</v>
      </c>
      <c r="B594" s="230" t="s">
        <v>1975</v>
      </c>
      <c r="C594" s="301"/>
      <c r="D594" s="301"/>
      <c r="E594" s="233"/>
      <c r="F594" s="233"/>
      <c r="G594" s="206" t="str">
        <f>IF($D$595=0,"",IF(D594="[for completion]","",IF(D594="","",D594/$D$595)))</f>
        <v/>
      </c>
    </row>
    <row r="595">
      <c r="A595" s="237" t="s">
        <v>2386</v>
      </c>
      <c r="B595" s="232" t="s">
        <v>99</v>
      </c>
      <c r="C595" s="152">
        <f>SUM(C591:C594)</f>
        <v>0</v>
      </c>
      <c r="D595" s="153">
        <f>SUM(D591:D594)</f>
        <v>0</v>
      </c>
      <c r="E595" s="233"/>
      <c r="F595" s="227">
        <f>SUM(F591:F594)</f>
        <v>0</v>
      </c>
      <c r="G595" s="227">
        <f>SUM(G591:G594)</f>
        <v>0</v>
      </c>
    </row>
    <row r="596">
      <c r="A596" s="237"/>
    </row>
    <row r="597" s="220" customFormat="1">
      <c r="A597" s="121"/>
      <c r="B597" s="121" t="s">
        <v>2389</v>
      </c>
      <c r="C597" s="121" t="s">
        <v>65</v>
      </c>
      <c r="D597" s="121" t="s">
        <v>1583</v>
      </c>
      <c r="E597" s="121"/>
      <c r="F597" s="121" t="s">
        <v>459</v>
      </c>
      <c r="G597" s="121" t="s">
        <v>1892</v>
      </c>
    </row>
    <row r="598">
      <c r="A598" s="291" t="s">
        <v>2390</v>
      </c>
      <c r="B598" s="308"/>
      <c r="C598" s="291"/>
      <c r="D598" s="291"/>
      <c r="E598" s="309"/>
      <c r="F598" s="206" t="str">
        <f>IF($C$616=0,"",IF(C598="[for completion]","",IF(C598="","",C598/$C$616)))</f>
        <v/>
      </c>
      <c r="G598" s="206" t="str">
        <f>IF($D$616=0,"",IF(D598="[for completion]","",IF(D598="","",D598/$D$616)))</f>
        <v/>
      </c>
    </row>
    <row r="599">
      <c r="A599" s="291" t="s">
        <v>2391</v>
      </c>
      <c r="B599" s="308"/>
      <c r="C599" s="291"/>
      <c r="D599" s="291"/>
      <c r="E599" s="309"/>
      <c r="F599" s="206" t="str">
        <f>IF($C$616=0,"",IF(C599="[for completion]","",IF(C599="","",C599/$C$616)))</f>
        <v/>
      </c>
      <c r="G599" s="206" t="str">
        <f>IF($D$616=0,"",IF(D599="[for completion]","",IF(D599="","",D599/$D$616)))</f>
        <v/>
      </c>
    </row>
    <row r="600">
      <c r="A600" s="291" t="s">
        <v>2392</v>
      </c>
      <c r="B600" s="308"/>
      <c r="C600" s="291"/>
      <c r="D600" s="291"/>
      <c r="E600" s="309"/>
      <c r="F600" s="206" t="str">
        <f>IF($C$616=0,"",IF(C600="[for completion]","",IF(C600="","",C600/$C$616)))</f>
        <v/>
      </c>
      <c r="G600" s="206" t="str">
        <f>IF($D$616=0,"",IF(D600="[for completion]","",IF(D600="","",D600/$D$616)))</f>
        <v/>
      </c>
    </row>
    <row r="601">
      <c r="A601" s="291" t="s">
        <v>2393</v>
      </c>
      <c r="B601" s="308"/>
      <c r="C601" s="291"/>
      <c r="D601" s="291"/>
      <c r="E601" s="309"/>
      <c r="F601" s="206" t="str">
        <f>IF($C$616=0,"",IF(C601="[for completion]","",IF(C601="","",C601/$C$616)))</f>
        <v/>
      </c>
      <c r="G601" s="206" t="str">
        <f>IF($D$616=0,"",IF(D601="[for completion]","",IF(D601="","",D601/$D$616)))</f>
        <v/>
      </c>
    </row>
    <row r="602">
      <c r="A602" s="291" t="s">
        <v>2394</v>
      </c>
      <c r="B602" s="308"/>
      <c r="C602" s="291"/>
      <c r="D602" s="291"/>
      <c r="E602" s="309"/>
      <c r="F602" s="206" t="str">
        <f>IF($C$616=0,"",IF(C602="[for completion]","",IF(C602="","",C602/$C$616)))</f>
        <v/>
      </c>
      <c r="G602" s="206" t="str">
        <f>IF($D$616=0,"",IF(D602="[for completion]","",IF(D602="","",D602/$D$616)))</f>
        <v/>
      </c>
    </row>
    <row r="603">
      <c r="A603" s="291" t="s">
        <v>2395</v>
      </c>
      <c r="B603" s="308"/>
      <c r="C603" s="291"/>
      <c r="D603" s="291"/>
      <c r="E603" s="309"/>
      <c r="F603" s="206" t="str">
        <f>IF($C$616=0,"",IF(C603="[for completion]","",IF(C603="","",C603/$C$616)))</f>
        <v/>
      </c>
      <c r="G603" s="206" t="str">
        <f>IF($D$616=0,"",IF(D603="[for completion]","",IF(D603="","",D603/$D$616)))</f>
        <v/>
      </c>
    </row>
    <row r="604">
      <c r="A604" s="291" t="s">
        <v>2396</v>
      </c>
      <c r="B604" s="308"/>
      <c r="C604" s="291"/>
      <c r="D604" s="291"/>
      <c r="E604" s="309"/>
      <c r="F604" s="206" t="str">
        <f>IF($C$616=0,"",IF(C604="[for completion]","",IF(C604="","",C604/$C$616)))</f>
        <v/>
      </c>
      <c r="G604" s="206" t="str">
        <f>IF($D$616=0,"",IF(D604="[for completion]","",IF(D604="","",D604/$D$616)))</f>
        <v/>
      </c>
    </row>
    <row r="605">
      <c r="A605" s="291" t="s">
        <v>2397</v>
      </c>
      <c r="B605" s="308"/>
      <c r="C605" s="291"/>
      <c r="D605" s="291"/>
      <c r="E605" s="309"/>
      <c r="F605" s="206" t="str">
        <f>IF($C$616=0,"",IF(C605="[for completion]","",IF(C605="","",C605/$C$616)))</f>
        <v/>
      </c>
      <c r="G605" s="206" t="str">
        <f>IF($D$616=0,"",IF(D605="[for completion]","",IF(D605="","",D605/$D$616)))</f>
        <v/>
      </c>
    </row>
    <row r="606">
      <c r="A606" s="291" t="s">
        <v>2398</v>
      </c>
      <c r="B606" s="308"/>
      <c r="C606" s="291"/>
      <c r="D606" s="291"/>
      <c r="E606" s="309"/>
      <c r="F606" s="206" t="str">
        <f>IF($C$616=0,"",IF(C606="[for completion]","",IF(C606="","",C606/$C$616)))</f>
        <v/>
      </c>
      <c r="G606" s="206" t="str">
        <f>IF($D$616=0,"",IF(D606="[for completion]","",IF(D606="","",D606/$D$616)))</f>
        <v/>
      </c>
    </row>
    <row r="607">
      <c r="A607" s="291" t="s">
        <v>2399</v>
      </c>
      <c r="B607" s="308"/>
      <c r="C607" s="291"/>
      <c r="D607" s="291"/>
      <c r="E607" s="309"/>
      <c r="F607" s="206" t="str">
        <f>IF($C$616=0,"",IF(C607="[for completion]","",IF(C607="","",C607/$C$616)))</f>
        <v/>
      </c>
      <c r="G607" s="206" t="str">
        <f>IF($D$616=0,"",IF(D607="[for completion]","",IF(D607="","",D607/$D$616)))</f>
        <v/>
      </c>
    </row>
    <row r="608">
      <c r="A608" s="291" t="s">
        <v>2400</v>
      </c>
      <c r="B608" s="308"/>
      <c r="C608" s="291"/>
      <c r="D608" s="291"/>
      <c r="E608" s="309"/>
      <c r="F608" s="206" t="str">
        <f>IF($C$616=0,"",IF(C608="[for completion]","",IF(C608="","",C608/$C$616)))</f>
        <v/>
      </c>
      <c r="G608" s="206" t="str">
        <f>IF($D$616=0,"",IF(D608="[for completion]","",IF(D608="","",D608/$D$616)))</f>
        <v/>
      </c>
    </row>
    <row r="609">
      <c r="A609" s="291" t="s">
        <v>2401</v>
      </c>
      <c r="B609" s="308"/>
      <c r="C609" s="291"/>
      <c r="D609" s="291"/>
      <c r="E609" s="309"/>
      <c r="F609" s="206" t="str">
        <f>IF($C$616=0,"",IF(C609="[for completion]","",IF(C609="","",C609/$C$616)))</f>
        <v/>
      </c>
      <c r="G609" s="206" t="str">
        <f>IF($D$616=0,"",IF(D609="[for completion]","",IF(D609="","",D609/$D$616)))</f>
        <v/>
      </c>
    </row>
    <row r="610">
      <c r="A610" s="291" t="s">
        <v>2402</v>
      </c>
      <c r="B610" s="308"/>
      <c r="C610" s="291"/>
      <c r="D610" s="291"/>
      <c r="E610" s="309"/>
      <c r="F610" s="206" t="str">
        <f>IF($C$616=0,"",IF(C610="[for completion]","",IF(C610="","",C610/$C$616)))</f>
        <v/>
      </c>
      <c r="G610" s="206" t="str">
        <f>IF($D$616=0,"",IF(D610="[for completion]","",IF(D610="","",D610/$D$616)))</f>
        <v/>
      </c>
    </row>
    <row r="611">
      <c r="A611" s="291" t="s">
        <v>2403</v>
      </c>
      <c r="B611" s="308"/>
      <c r="C611" s="291"/>
      <c r="D611" s="291"/>
      <c r="E611" s="309"/>
      <c r="F611" s="206" t="str">
        <f>IF($C$616=0,"",IF(C611="[for completion]","",IF(C611="","",C611/$C$616)))</f>
        <v/>
      </c>
      <c r="G611" s="206" t="str">
        <f>IF($D$616=0,"",IF(D611="[for completion]","",IF(D611="","",D611/$D$616)))</f>
        <v/>
      </c>
    </row>
    <row r="612">
      <c r="A612" s="291" t="s">
        <v>2404</v>
      </c>
      <c r="B612" s="308"/>
      <c r="C612" s="291"/>
      <c r="D612" s="291"/>
      <c r="E612" s="309"/>
      <c r="F612" s="206" t="str">
        <f>IF($C$616=0,"",IF(C612="[for completion]","",IF(C612="","",C612/$C$616)))</f>
        <v/>
      </c>
      <c r="G612" s="206" t="str">
        <f>IF($D$616=0,"",IF(D612="[for completion]","",IF(D612="","",D612/$D$616)))</f>
        <v/>
      </c>
    </row>
    <row r="613">
      <c r="A613" s="291" t="s">
        <v>2405</v>
      </c>
      <c r="B613" s="308"/>
      <c r="C613" s="291"/>
      <c r="D613" s="291"/>
      <c r="E613" s="309"/>
      <c r="F613" s="206" t="str">
        <f>IF($C$616=0,"",IF(C613="[for completion]","",IF(C613="","",C613/$C$616)))</f>
        <v/>
      </c>
      <c r="G613" s="206" t="str">
        <f>IF($D$616=0,"",IF(D613="[for completion]","",IF(D613="","",D613/$D$616)))</f>
        <v/>
      </c>
    </row>
    <row r="614">
      <c r="A614" s="291" t="s">
        <v>2406</v>
      </c>
      <c r="B614" s="308"/>
      <c r="C614" s="291"/>
      <c r="D614" s="291"/>
      <c r="E614" s="309"/>
      <c r="F614" s="206" t="str">
        <f>IF($C$616=0,"",IF(C614="[for completion]","",IF(C614="","",C614/$C$616)))</f>
        <v/>
      </c>
      <c r="G614" s="206" t="str">
        <f>IF($D$616=0,"",IF(D614="[for completion]","",IF(D614="","",D614/$D$616)))</f>
        <v/>
      </c>
    </row>
    <row r="615">
      <c r="A615" s="291" t="s">
        <v>2407</v>
      </c>
      <c r="B615" s="308"/>
      <c r="C615" s="291"/>
      <c r="D615" s="291"/>
      <c r="E615" s="309"/>
      <c r="F615" s="206" t="str">
        <f>IF($C$616=0,"",IF(C615="[for completion]","",IF(C615="","",C615/$C$616)))</f>
        <v/>
      </c>
      <c r="G615" s="206" t="str">
        <f>IF($D$616=0,"",IF(D615="[for completion]","",IF(D615="","",D615/$D$616)))</f>
        <v/>
      </c>
    </row>
    <row r="616">
      <c r="A616" s="291" t="s">
        <v>2408</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20" customWidth="1"/>
    <col min="2" max="2" width="59" style="220" customWidth="1"/>
    <col min="3" max="7" width="36.7109375" style="220" customWidth="1"/>
    <col min="8" max="16384" width="9.140625" style="220"/>
  </cols>
  <sheetData>
    <row r="1" ht="45" customHeight="1">
      <c r="A1" s="339" t="s">
        <v>1478</v>
      </c>
      <c r="B1" s="339"/>
    </row>
    <row r="2" ht="31.5">
      <c r="A2" s="238" t="s">
        <v>2052</v>
      </c>
      <c r="B2" s="238"/>
      <c r="C2" s="229"/>
      <c r="D2" s="229"/>
      <c r="E2" s="229"/>
      <c r="F2" s="315" t="s">
        <v>2260</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40" t="s">
        <v>2033</v>
      </c>
      <c r="F5" s="341"/>
      <c r="G5" s="244" t="s">
        <v>2032</v>
      </c>
      <c r="H5" s="235"/>
    </row>
    <row r="6">
      <c r="A6" s="230"/>
      <c r="B6" s="230"/>
      <c r="C6" s="230"/>
      <c r="D6" s="230"/>
      <c r="F6" s="245"/>
      <c r="G6" s="245"/>
    </row>
    <row r="7" ht="18.75" customHeight="1">
      <c r="A7" s="246"/>
      <c r="B7" s="325" t="s">
        <v>2061</v>
      </c>
      <c r="C7" s="326"/>
      <c r="D7" s="247"/>
      <c r="E7" s="325" t="s">
        <v>2049</v>
      </c>
      <c r="F7" s="342"/>
      <c r="G7" s="342"/>
      <c r="H7" s="326"/>
    </row>
    <row r="8" ht="18.75" customHeight="1">
      <c r="A8" s="230"/>
      <c r="B8" s="343" t="s">
        <v>2026</v>
      </c>
      <c r="C8" s="344"/>
      <c r="D8" s="247"/>
      <c r="E8" s="345"/>
      <c r="F8" s="346"/>
      <c r="G8" s="346"/>
      <c r="H8" s="347"/>
    </row>
    <row r="9" ht="18.75" customHeight="1">
      <c r="A9" s="230"/>
      <c r="B9" s="343" t="s">
        <v>2030</v>
      </c>
      <c r="C9" s="344"/>
      <c r="D9" s="248"/>
      <c r="E9" s="345"/>
      <c r="F9" s="346"/>
      <c r="G9" s="346"/>
      <c r="H9" s="347"/>
      <c r="I9" s="235"/>
    </row>
    <row r="10">
      <c r="A10" s="249"/>
      <c r="B10" s="348"/>
      <c r="C10" s="348"/>
      <c r="D10" s="247"/>
      <c r="E10" s="345"/>
      <c r="F10" s="346"/>
      <c r="G10" s="346"/>
      <c r="H10" s="347"/>
      <c r="I10" s="235"/>
    </row>
    <row r="11" ht="15.75" thickBot="1">
      <c r="A11" s="249"/>
      <c r="B11" s="349"/>
      <c r="C11" s="350"/>
      <c r="D11" s="248"/>
      <c r="E11" s="345"/>
      <c r="F11" s="346"/>
      <c r="G11" s="346"/>
      <c r="H11" s="347"/>
      <c r="I11" s="235"/>
    </row>
    <row r="12">
      <c r="A12" s="230"/>
      <c r="B12" s="250"/>
      <c r="C12" s="230"/>
      <c r="D12" s="230"/>
      <c r="E12" s="345"/>
      <c r="F12" s="346"/>
      <c r="G12" s="346"/>
      <c r="H12" s="347"/>
      <c r="I12" s="235"/>
    </row>
    <row r="13" ht="15.75" customHeight="1" thickBot="1">
      <c r="A13" s="230"/>
      <c r="B13" s="250"/>
      <c r="C13" s="230"/>
      <c r="D13" s="230"/>
      <c r="E13" s="334" t="s">
        <v>2062</v>
      </c>
      <c r="F13" s="335"/>
      <c r="G13" s="336" t="s">
        <v>2063</v>
      </c>
      <c r="H13" s="337"/>
      <c r="I13" s="235"/>
    </row>
    <row r="14">
      <c r="A14" s="230"/>
      <c r="B14" s="250"/>
      <c r="C14" s="230"/>
      <c r="D14" s="230"/>
      <c r="E14" s="251"/>
      <c r="F14" s="251"/>
      <c r="G14" s="230"/>
      <c r="H14" s="236"/>
    </row>
    <row r="15" ht="18.75" customHeight="1">
      <c r="A15" s="252"/>
      <c r="B15" s="338" t="s">
        <v>2064</v>
      </c>
      <c r="C15" s="338"/>
      <c r="D15" s="338"/>
      <c r="E15" s="252"/>
      <c r="F15" s="252"/>
      <c r="G15" s="252"/>
      <c r="H15" s="252"/>
    </row>
    <row r="16">
      <c r="A16" s="253"/>
      <c r="B16" s="253" t="s">
        <v>2027</v>
      </c>
      <c r="C16" s="253" t="s">
        <v>65</v>
      </c>
      <c r="D16" s="253" t="s">
        <v>1589</v>
      </c>
      <c r="E16" s="253"/>
      <c r="F16" s="253" t="s">
        <v>2028</v>
      </c>
      <c r="G16" s="253" t="s">
        <v>2029</v>
      </c>
      <c r="H16" s="253"/>
    </row>
    <row r="17">
      <c r="A17" s="230" t="s">
        <v>2034</v>
      </c>
      <c r="B17" s="232" t="s">
        <v>2035</v>
      </c>
      <c r="C17" s="290"/>
      <c r="D17" s="290"/>
      <c r="F17" s="219">
        <f>IF(OR('B1. HTT Mortgage Assets'!$C$15=0,C17="[For completion]"),"",C17/'B1. HTT Mortgage Assets'!$C$15)</f>
        <v>0</v>
      </c>
      <c r="G17" s="219">
        <f>IF(OR('B1. HTT Mortgage Assets'!$F$28=0,D17="[For completion]"),"",D17/'B1. HTT Mortgage Assets'!$F$28)</f>
        <v>0</v>
      </c>
    </row>
    <row r="18">
      <c r="A18" s="232" t="s">
        <v>2065</v>
      </c>
      <c r="B18" s="255"/>
      <c r="C18" s="232"/>
      <c r="D18" s="232"/>
      <c r="F18" s="232"/>
      <c r="G18" s="232"/>
    </row>
    <row r="19">
      <c r="A19" s="232" t="s">
        <v>2066</v>
      </c>
      <c r="B19" s="232"/>
      <c r="C19" s="232"/>
      <c r="D19" s="232"/>
      <c r="F19" s="232"/>
      <c r="G19" s="232"/>
    </row>
    <row r="20" ht="18.75" customHeight="1">
      <c r="A20" s="252"/>
      <c r="B20" s="338" t="s">
        <v>2030</v>
      </c>
      <c r="C20" s="338"/>
      <c r="D20" s="338"/>
      <c r="E20" s="252"/>
      <c r="F20" s="252"/>
      <c r="G20" s="252"/>
      <c r="H20" s="252"/>
    </row>
    <row r="21">
      <c r="A21" s="253"/>
      <c r="B21" s="253" t="s">
        <v>2067</v>
      </c>
      <c r="C21" s="253" t="s">
        <v>2036</v>
      </c>
      <c r="D21" s="253" t="s">
        <v>2037</v>
      </c>
      <c r="E21" s="253" t="s">
        <v>2038</v>
      </c>
      <c r="F21" s="253" t="s">
        <v>2068</v>
      </c>
      <c r="G21" s="253" t="s">
        <v>2039</v>
      </c>
      <c r="H21" s="253" t="s">
        <v>2040</v>
      </c>
    </row>
    <row r="22" customHeight="1">
      <c r="A22" s="231"/>
      <c r="B22" s="256" t="s">
        <v>2069</v>
      </c>
      <c r="C22" s="256"/>
      <c r="D22" s="231"/>
      <c r="E22" s="231"/>
      <c r="F22" s="231"/>
      <c r="G22" s="231"/>
      <c r="H22" s="231"/>
    </row>
    <row r="23">
      <c r="A23" s="230" t="s">
        <v>2041</v>
      </c>
      <c r="B23" s="230" t="s">
        <v>2051</v>
      </c>
      <c r="C23" s="257"/>
      <c r="D23" s="257"/>
      <c r="E23" s="257"/>
      <c r="F23" s="257"/>
      <c r="G23" s="257"/>
      <c r="H23" s="234">
        <f>SUM(C23:G23)</f>
        <v>0</v>
      </c>
    </row>
    <row r="24">
      <c r="A24" s="230" t="s">
        <v>2042</v>
      </c>
      <c r="B24" s="230" t="s">
        <v>2050</v>
      </c>
      <c r="C24" s="257"/>
      <c r="D24" s="257"/>
      <c r="E24" s="257"/>
      <c r="F24" s="257"/>
      <c r="G24" s="257"/>
      <c r="H24" s="234">
        <f>SUM(C24:G24)</f>
        <v>0</v>
      </c>
    </row>
    <row r="25">
      <c r="A25" s="230" t="s">
        <v>2043</v>
      </c>
      <c r="B25" s="230" t="s">
        <v>1582</v>
      </c>
      <c r="C25" s="257"/>
      <c r="D25" s="257"/>
      <c r="E25" s="257"/>
      <c r="F25" s="257"/>
      <c r="G25" s="257"/>
      <c r="H25" s="234">
        <f>SUM(C25:G25)</f>
        <v>0</v>
      </c>
    </row>
    <row r="26">
      <c r="A26" s="230" t="s">
        <v>2044</v>
      </c>
      <c r="B26" s="230" t="s">
        <v>2031</v>
      </c>
      <c r="C26" s="258">
        <f>SUM(C23:C25)+SUM(C27:C32)</f>
        <v>0</v>
      </c>
      <c r="D26" s="258">
        <f>SUM(D23:D25)+SUM(D27:D32)</f>
        <v>0</v>
      </c>
      <c r="E26" s="258">
        <f>SUM(E23:E25)+SUM(E27:E32)</f>
        <v>0</v>
      </c>
      <c r="F26" s="258">
        <f>SUM(F23:F25)+SUM(F27:F32)</f>
        <v>0</v>
      </c>
      <c r="G26" s="258">
        <f>SUM(G23:G25)+SUM(G27:G32)</f>
        <v>0</v>
      </c>
      <c r="H26" s="258">
        <f>SUM(H23:H25)</f>
        <v>0</v>
      </c>
    </row>
    <row r="27">
      <c r="A27" s="230" t="s">
        <v>2045</v>
      </c>
      <c r="B27" s="305" t="s">
        <v>2258</v>
      </c>
      <c r="C27" s="257"/>
      <c r="D27" s="257"/>
      <c r="E27" s="257"/>
      <c r="F27" s="257"/>
      <c r="G27" s="257"/>
      <c r="H27" s="219">
        <f>IF(SUM(C27:G27)="","",SUM(C27:G27))</f>
        <v>0</v>
      </c>
    </row>
    <row r="28">
      <c r="A28" s="230" t="s">
        <v>2046</v>
      </c>
      <c r="B28" s="305" t="s">
        <v>2258</v>
      </c>
      <c r="C28" s="257"/>
      <c r="D28" s="257"/>
      <c r="E28" s="257"/>
      <c r="F28" s="257"/>
      <c r="G28" s="257"/>
      <c r="H28" s="234">
        <f>IF(SUM(C28:G28)="","",SUM(C28:G28))</f>
        <v>0</v>
      </c>
    </row>
    <row r="29">
      <c r="A29" s="230" t="s">
        <v>2047</v>
      </c>
      <c r="B29" s="305" t="s">
        <v>2258</v>
      </c>
      <c r="C29" s="257"/>
      <c r="D29" s="257"/>
      <c r="E29" s="257"/>
      <c r="F29" s="257"/>
      <c r="G29" s="257"/>
      <c r="H29" s="234">
        <f>IF(SUM(C29:G29)="","",SUM(C29:G29))</f>
        <v>0</v>
      </c>
    </row>
    <row r="30">
      <c r="A30" s="230" t="s">
        <v>2048</v>
      </c>
      <c r="B30" s="305" t="s">
        <v>2258</v>
      </c>
      <c r="C30" s="257"/>
      <c r="D30" s="257"/>
      <c r="E30" s="257"/>
      <c r="F30" s="257"/>
      <c r="G30" s="257"/>
      <c r="H30" s="234">
        <f>IF(SUM(C30:G30)="","",SUM(C30:G30))</f>
        <v>0</v>
      </c>
    </row>
    <row r="31">
      <c r="A31" s="230" t="s">
        <v>2256</v>
      </c>
      <c r="B31" s="305" t="s">
        <v>2258</v>
      </c>
      <c r="C31" s="260"/>
      <c r="D31" s="254"/>
      <c r="E31" s="254"/>
      <c r="F31" s="261"/>
      <c r="G31" s="262"/>
    </row>
    <row r="32">
      <c r="A32" s="230" t="s">
        <v>2257</v>
      </c>
      <c r="B32" s="305" t="s">
        <v>2258</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75">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75">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19" t="s">
        <v>2259</v>
      </c>
      <c r="F6" s="319"/>
      <c r="G6" s="319"/>
      <c r="H6" s="7"/>
      <c r="I6" s="7"/>
      <c r="J6" s="8"/>
    </row>
    <row r="7" ht="26.25">
      <c r="B7" s="6"/>
      <c r="C7" s="7"/>
      <c r="D7" s="7"/>
      <c r="E7" s="7"/>
      <c r="F7" s="11" t="s">
        <v>2587</v>
      </c>
      <c r="G7" s="7"/>
      <c r="H7" s="7"/>
      <c r="I7" s="7"/>
      <c r="J7" s="8"/>
    </row>
    <row r="8" ht="26.25">
      <c r="B8" s="6"/>
      <c r="C8" s="7"/>
      <c r="D8" s="7"/>
      <c r="E8" s="7"/>
      <c r="F8" s="11" t="s">
        <v>2588</v>
      </c>
      <c r="G8" s="7"/>
      <c r="H8" s="7"/>
      <c r="I8" s="7"/>
      <c r="J8" s="8"/>
    </row>
    <row r="9" ht="21">
      <c r="B9" s="6"/>
      <c r="C9" s="7"/>
      <c r="D9" s="7"/>
      <c r="E9" s="7"/>
      <c r="F9" s="12" t="s">
        <v>2725</v>
      </c>
      <c r="G9" s="7"/>
      <c r="H9" s="7"/>
      <c r="I9" s="7"/>
      <c r="J9" s="8"/>
    </row>
    <row r="10" ht="21">
      <c r="B10" s="6"/>
      <c r="C10" s="7"/>
      <c r="D10" s="7"/>
      <c r="E10" s="7"/>
      <c r="F10" s="12" t="s">
        <v>2726</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22" t="s">
        <v>15</v>
      </c>
      <c r="E24" s="318" t="s">
        <v>16</v>
      </c>
      <c r="F24" s="318"/>
      <c r="G24" s="318"/>
      <c r="H24" s="318"/>
      <c r="I24" s="7"/>
      <c r="J24" s="8"/>
    </row>
    <row r="25">
      <c r="B25" s="6"/>
      <c r="C25" s="7"/>
      <c r="D25" s="7"/>
      <c r="E25" s="15"/>
      <c r="F25" s="15"/>
      <c r="G25" s="15"/>
      <c r="H25" s="7"/>
      <c r="I25" s="7"/>
      <c r="J25" s="8"/>
    </row>
    <row r="26">
      <c r="B26" s="6"/>
      <c r="C26" s="7"/>
      <c r="D26" s="322" t="s">
        <v>17</v>
      </c>
      <c r="E26" s="318"/>
      <c r="F26" s="318"/>
      <c r="G26" s="318"/>
      <c r="H26" s="318"/>
      <c r="I26" s="7"/>
      <c r="J26" s="8"/>
    </row>
    <row r="27">
      <c r="B27" s="6"/>
      <c r="C27" s="7"/>
      <c r="D27" s="16"/>
      <c r="E27" s="16"/>
      <c r="F27" s="16"/>
      <c r="G27" s="16"/>
      <c r="H27" s="16"/>
      <c r="I27" s="7"/>
      <c r="J27" s="8"/>
    </row>
    <row r="28">
      <c r="B28" s="6"/>
      <c r="C28" s="7"/>
      <c r="D28" s="322" t="s">
        <v>18</v>
      </c>
      <c r="E28" s="318" t="s">
        <v>16</v>
      </c>
      <c r="F28" s="318"/>
      <c r="G28" s="318"/>
      <c r="H28" s="318"/>
      <c r="I28" s="7"/>
      <c r="J28" s="8"/>
    </row>
    <row r="29">
      <c r="B29" s="6"/>
      <c r="C29" s="7"/>
      <c r="D29" s="16"/>
      <c r="E29" s="16"/>
      <c r="F29" s="16"/>
      <c r="G29" s="16"/>
      <c r="H29" s="16"/>
      <c r="I29" s="7"/>
      <c r="J29" s="8"/>
    </row>
    <row r="30">
      <c r="B30" s="6"/>
      <c r="C30" s="7"/>
      <c r="D30" s="322" t="s">
        <v>19</v>
      </c>
      <c r="E30" s="318" t="s">
        <v>16</v>
      </c>
      <c r="F30" s="318"/>
      <c r="G30" s="318"/>
      <c r="H30" s="318"/>
      <c r="I30" s="7"/>
      <c r="J30" s="8"/>
    </row>
    <row r="31">
      <c r="B31" s="6"/>
      <c r="C31" s="7"/>
      <c r="D31" s="16"/>
      <c r="E31" s="16"/>
      <c r="F31" s="16"/>
      <c r="G31" s="16"/>
      <c r="H31" s="16"/>
      <c r="I31" s="7"/>
      <c r="J31" s="8"/>
    </row>
    <row r="32">
      <c r="B32" s="6"/>
      <c r="C32" s="7"/>
      <c r="D32" s="322" t="s">
        <v>20</v>
      </c>
      <c r="E32" s="318" t="s">
        <v>16</v>
      </c>
      <c r="F32" s="318"/>
      <c r="G32" s="318"/>
      <c r="H32" s="318"/>
      <c r="I32" s="7"/>
      <c r="J32" s="8"/>
    </row>
    <row r="33">
      <c r="B33" s="6"/>
      <c r="C33" s="7"/>
      <c r="D33" s="15"/>
      <c r="E33" s="15"/>
      <c r="F33" s="15"/>
      <c r="G33" s="15"/>
      <c r="H33" s="15"/>
      <c r="I33" s="7"/>
      <c r="J33" s="8"/>
    </row>
    <row r="34">
      <c r="B34" s="6"/>
      <c r="C34" s="7"/>
      <c r="D34" s="322" t="s">
        <v>21</v>
      </c>
      <c r="E34" s="318" t="s">
        <v>16</v>
      </c>
      <c r="F34" s="318"/>
      <c r="G34" s="318"/>
      <c r="H34" s="318"/>
      <c r="I34" s="7"/>
      <c r="J34" s="8"/>
    </row>
    <row r="35">
      <c r="B35" s="6"/>
      <c r="C35" s="7"/>
      <c r="D35" s="7"/>
      <c r="E35" s="7"/>
      <c r="F35" s="7"/>
      <c r="G35" s="7"/>
      <c r="H35" s="7"/>
      <c r="I35" s="7"/>
      <c r="J35" s="8"/>
    </row>
    <row r="36">
      <c r="B36" s="6"/>
      <c r="C36" s="7"/>
      <c r="D36" s="320" t="s">
        <v>22</v>
      </c>
      <c r="E36" s="321"/>
      <c r="F36" s="321"/>
      <c r="G36" s="321"/>
      <c r="H36" s="321"/>
      <c r="I36" s="7"/>
      <c r="J36" s="8"/>
    </row>
    <row r="37">
      <c r="B37" s="6"/>
      <c r="C37" s="7"/>
      <c r="D37" s="7"/>
      <c r="E37" s="7"/>
      <c r="F37" s="14"/>
      <c r="G37" s="7"/>
      <c r="H37" s="7"/>
      <c r="I37" s="7"/>
      <c r="J37" s="8"/>
    </row>
    <row r="38">
      <c r="B38" s="6"/>
      <c r="C38" s="7"/>
      <c r="D38" s="320" t="s">
        <v>1479</v>
      </c>
      <c r="E38" s="321"/>
      <c r="F38" s="321"/>
      <c r="G38" s="321"/>
      <c r="H38" s="321"/>
      <c r="I38" s="7"/>
      <c r="J38" s="8"/>
    </row>
    <row r="39">
      <c r="B39" s="6"/>
      <c r="C39" s="7"/>
      <c r="D39" s="104"/>
      <c r="E39" s="104"/>
      <c r="F39" s="104"/>
      <c r="G39" s="104"/>
      <c r="H39" s="104"/>
      <c r="I39" s="7"/>
      <c r="J39" s="8"/>
    </row>
    <row r="40" s="220" customFormat="1">
      <c r="A40" s="2"/>
      <c r="B40" s="6"/>
      <c r="C40" s="7"/>
      <c r="D40" s="317" t="s">
        <v>2157</v>
      </c>
      <c r="E40" s="318" t="s">
        <v>16</v>
      </c>
      <c r="F40" s="318"/>
      <c r="G40" s="318"/>
      <c r="H40" s="318"/>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17" t="s">
        <v>2244</v>
      </c>
      <c r="E42" s="318"/>
      <c r="F42" s="318"/>
      <c r="G42" s="318"/>
      <c r="H42" s="318"/>
      <c r="I42" s="7"/>
      <c r="J42" s="8"/>
      <c r="K42" s="2"/>
      <c r="L42" s="2"/>
      <c r="M42" s="2"/>
      <c r="N42" s="2"/>
      <c r="O42" s="2"/>
      <c r="P42" s="2"/>
      <c r="Q42" s="2"/>
      <c r="R42" s="2"/>
    </row>
    <row r="43" ht="15.7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1480</v>
      </c>
      <c r="B1" s="149"/>
      <c r="C1" s="24"/>
      <c r="D1" s="24"/>
      <c r="E1" s="24"/>
      <c r="F1" s="306" t="s">
        <v>2260</v>
      </c>
      <c r="H1" s="24"/>
      <c r="I1" s="149"/>
      <c r="J1" s="24"/>
      <c r="K1" s="24"/>
      <c r="L1" s="24"/>
      <c r="M1" s="24"/>
    </row>
    <row r="2" ht="15.75" thickBot="1">
      <c r="A2" s="24"/>
      <c r="B2" s="25"/>
      <c r="C2" s="25"/>
      <c r="D2" s="24"/>
      <c r="E2" s="24"/>
      <c r="F2" s="24"/>
      <c r="H2" s="24"/>
      <c r="L2" s="24"/>
      <c r="M2" s="24"/>
    </row>
    <row r="3" ht="19.5" thickBot="1">
      <c r="A3" s="27"/>
      <c r="B3" s="28" t="s">
        <v>23</v>
      </c>
      <c r="C3" s="29" t="s">
        <v>2586</v>
      </c>
      <c r="D3" s="27"/>
      <c r="E3" s="27"/>
      <c r="F3" s="24"/>
      <c r="G3" s="27"/>
      <c r="H3" s="24"/>
      <c r="L3" s="24"/>
      <c r="M3" s="24"/>
    </row>
    <row r="4" ht="15.75" thickBot="1">
      <c r="H4" s="24"/>
      <c r="L4" s="24"/>
      <c r="M4" s="24"/>
    </row>
    <row r="5" ht="18.75">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5.75" thickBot="1">
      <c r="B11" s="35" t="s">
        <v>32</v>
      </c>
      <c r="H11" s="24"/>
      <c r="L11" s="24"/>
      <c r="M11" s="24"/>
    </row>
    <row r="12">
      <c r="B12" s="36"/>
      <c r="H12" s="24"/>
      <c r="L12" s="24"/>
      <c r="M12" s="24"/>
    </row>
    <row r="13" ht="37.5">
      <c r="A13" s="37" t="s">
        <v>33</v>
      </c>
      <c r="B13" s="37" t="s">
        <v>26</v>
      </c>
      <c r="C13" s="38"/>
      <c r="D13" s="38"/>
      <c r="E13" s="38"/>
      <c r="F13" s="38"/>
      <c r="G13" s="39"/>
      <c r="H13" s="24"/>
      <c r="L13" s="24"/>
      <c r="M13" s="24"/>
    </row>
    <row r="14">
      <c r="A14" s="26" t="s">
        <v>34</v>
      </c>
      <c r="B14" s="40" t="s">
        <v>0</v>
      </c>
      <c r="C14" s="26" t="s">
        <v>2587</v>
      </c>
      <c r="E14" s="32"/>
      <c r="F14" s="32"/>
      <c r="H14" s="24"/>
      <c r="L14" s="24"/>
      <c r="M14" s="24"/>
    </row>
    <row r="15">
      <c r="A15" s="26" t="s">
        <v>36</v>
      </c>
      <c r="B15" s="40" t="s">
        <v>37</v>
      </c>
      <c r="C15" s="26" t="s">
        <v>2588</v>
      </c>
      <c r="E15" s="32"/>
      <c r="F15" s="32"/>
      <c r="H15" s="24"/>
      <c r="L15" s="24"/>
      <c r="M15" s="24"/>
    </row>
    <row r="16">
      <c r="A16" s="26" t="s">
        <v>38</v>
      </c>
      <c r="B16" s="40" t="s">
        <v>39</v>
      </c>
      <c r="C16" s="26" t="s">
        <v>2589</v>
      </c>
      <c r="E16" s="32"/>
      <c r="F16" s="32"/>
      <c r="H16" s="24"/>
      <c r="L16" s="24"/>
      <c r="M16" s="24"/>
    </row>
    <row r="17">
      <c r="A17" s="26" t="s">
        <v>40</v>
      </c>
      <c r="B17" s="40" t="s">
        <v>41</v>
      </c>
      <c r="C17" s="369">
        <v>44620</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75">
      <c r="A26" s="38"/>
      <c r="B26" s="37" t="s">
        <v>27</v>
      </c>
      <c r="C26" s="38"/>
      <c r="D26" s="38"/>
      <c r="E26" s="38"/>
      <c r="F26" s="38"/>
      <c r="G26" s="39"/>
      <c r="H26" s="24"/>
      <c r="L26" s="24"/>
      <c r="M26" s="24"/>
    </row>
    <row r="27">
      <c r="A27" s="26" t="s">
        <v>52</v>
      </c>
      <c r="B27" s="42" t="s">
        <v>53</v>
      </c>
      <c r="C27" s="26" t="s">
        <v>2590</v>
      </c>
      <c r="D27" s="43"/>
      <c r="E27" s="43"/>
      <c r="F27" s="43"/>
      <c r="H27" s="24"/>
      <c r="L27" s="24"/>
      <c r="M27" s="24"/>
    </row>
    <row r="28">
      <c r="A28" s="26" t="s">
        <v>54</v>
      </c>
      <c r="B28" s="42" t="s">
        <v>55</v>
      </c>
      <c r="C28" s="26" t="s">
        <v>2590</v>
      </c>
      <c r="D28" s="43"/>
      <c r="E28" s="43"/>
      <c r="F28" s="43"/>
      <c r="H28" s="24"/>
      <c r="L28" s="24"/>
      <c r="M28" s="24"/>
    </row>
    <row r="29" ht="30">
      <c r="A29" s="26" t="s">
        <v>56</v>
      </c>
      <c r="B29" s="42" t="s">
        <v>57</v>
      </c>
      <c r="C29" s="26" t="s">
        <v>2591</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75">
      <c r="A36" s="37"/>
      <c r="B36" s="37" t="s">
        <v>28</v>
      </c>
      <c r="C36" s="37"/>
      <c r="D36" s="38"/>
      <c r="E36" s="38"/>
      <c r="F36" s="38"/>
      <c r="G36" s="39"/>
      <c r="H36" s="24"/>
      <c r="L36" s="24"/>
      <c r="M36" s="24"/>
    </row>
    <row r="37" customHeight="1">
      <c r="A37" s="45"/>
      <c r="B37" s="46" t="s">
        <v>64</v>
      </c>
      <c r="C37" s="45" t="s">
        <v>65</v>
      </c>
      <c r="D37" s="47"/>
      <c r="E37" s="47"/>
      <c r="F37" s="47"/>
      <c r="G37" s="48"/>
      <c r="H37" s="24"/>
      <c r="L37" s="24"/>
      <c r="M37" s="24"/>
    </row>
    <row r="38">
      <c r="A38" s="26" t="s">
        <v>4</v>
      </c>
      <c r="B38" s="43" t="s">
        <v>1357</v>
      </c>
      <c r="C38" s="263">
        <v>10817.07099737</v>
      </c>
      <c r="F38" s="43"/>
      <c r="H38" s="24"/>
      <c r="L38" s="24"/>
      <c r="M38" s="24"/>
    </row>
    <row r="39">
      <c r="A39" s="26" t="s">
        <v>66</v>
      </c>
      <c r="B39" s="43" t="s">
        <v>67</v>
      </c>
      <c r="C39" s="263">
        <v>8925</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1524</v>
      </c>
      <c r="B43" s="43"/>
      <c r="F43" s="43"/>
      <c r="H43" s="24"/>
      <c r="L43" s="24"/>
      <c r="M43" s="24"/>
      <c r="N43" s="56"/>
    </row>
    <row r="44"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0.21199675040560217</v>
      </c>
      <c r="E45" s="146"/>
      <c r="F45" s="146">
        <v>0.025</v>
      </c>
      <c r="G45" s="26" t="s">
        <v>2592</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customHeight="1">
      <c r="A52" s="45"/>
      <c r="B52" s="46" t="s">
        <v>86</v>
      </c>
      <c r="C52" s="45" t="s">
        <v>65</v>
      </c>
      <c r="D52" s="45"/>
      <c r="E52" s="47"/>
      <c r="F52" s="48" t="s">
        <v>87</v>
      </c>
      <c r="G52" s="48"/>
      <c r="H52" s="24"/>
      <c r="L52" s="24"/>
      <c r="M52" s="24"/>
      <c r="N52" s="56"/>
    </row>
    <row r="53">
      <c r="A53" s="26" t="s">
        <v>88</v>
      </c>
      <c r="B53" s="43" t="s">
        <v>89</v>
      </c>
      <c r="C53" s="152">
        <v>10817.07099737</v>
      </c>
      <c r="E53" s="51"/>
      <c r="F53" s="159">
        <f>IF($C$58=0,"",IF(C53="[for completion]","",C53/$C$58))</f>
        <v>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c r="E56" s="51"/>
      <c r="F56" s="167">
        <f>IF($C$58=0,"",IF(C56="[for completion]","",C56/$C$58))</f>
        <v>0</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10817.07099737</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customHeight="1">
      <c r="A65" s="45"/>
      <c r="B65" s="46" t="s">
        <v>107</v>
      </c>
      <c r="C65" s="99" t="s">
        <v>1369</v>
      </c>
      <c r="D65" s="99" t="s">
        <v>1370</v>
      </c>
      <c r="E65" s="47"/>
      <c r="F65" s="48" t="s">
        <v>108</v>
      </c>
      <c r="G65" s="57" t="s">
        <v>109</v>
      </c>
      <c r="H65" s="24"/>
      <c r="L65" s="24"/>
      <c r="M65" s="24"/>
      <c r="N65" s="56"/>
    </row>
    <row r="66">
      <c r="A66" s="26" t="s">
        <v>110</v>
      </c>
      <c r="B66" s="43" t="s">
        <v>1416</v>
      </c>
      <c r="C66" s="156">
        <v>14.68119501</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1500</v>
      </c>
      <c r="C70" s="152">
        <v>8.124257</v>
      </c>
      <c r="D70" s="152" t="s">
        <v>1187</v>
      </c>
      <c r="E70" s="22"/>
      <c r="F70" s="159">
        <f>IF($C$77=0,"",IF(C70="[for completion]","",C70/$C$77))</f>
        <v>0.00075105885914092212</v>
      </c>
      <c r="G70" s="159" t="str">
        <f>IF($D$66="ND2","ND2",IF(OR(D70="ND2",D70=""),"",D70/$D$77))</f>
        <v>ND2</v>
      </c>
      <c r="H70" s="24"/>
      <c r="L70" s="24"/>
      <c r="M70" s="24"/>
      <c r="N70" s="56"/>
    </row>
    <row r="71">
      <c r="A71" s="26" t="s">
        <v>114</v>
      </c>
      <c r="B71" s="142" t="s">
        <v>1501</v>
      </c>
      <c r="C71" s="152">
        <v>23.857741999999998</v>
      </c>
      <c r="D71" s="152" t="s">
        <v>1187</v>
      </c>
      <c r="E71" s="22"/>
      <c r="F71" s="159">
        <f>IF($C$77=0,"",IF(C71="[for completion]","",C71/$C$77))</f>
        <v>0.0022055639658123149</v>
      </c>
      <c r="G71" s="159" t="str">
        <f>IF($D$66="ND2","ND2",IF(OR(D71="ND2",D71=""),"",D71/$D$77))</f>
        <v>ND2</v>
      </c>
      <c r="H71" s="24"/>
      <c r="L71" s="24"/>
      <c r="M71" s="24"/>
      <c r="N71" s="56"/>
    </row>
    <row r="72">
      <c r="A72" s="26" t="s">
        <v>115</v>
      </c>
      <c r="B72" s="141" t="s">
        <v>1502</v>
      </c>
      <c r="C72" s="152">
        <v>34.494457</v>
      </c>
      <c r="D72" s="152" t="s">
        <v>1187</v>
      </c>
      <c r="E72" s="22"/>
      <c r="F72" s="159">
        <f>IF($C$77=0,"",IF(C72="[for completion]","",C72/$C$77))</f>
        <v>0.0031888906913094444</v>
      </c>
      <c r="G72" s="159" t="str">
        <f>IF($D$66="ND2","ND2",IF(OR(D72="ND2",D72=""),"",D72/$D$77))</f>
        <v>ND2</v>
      </c>
      <c r="H72" s="24"/>
      <c r="L72" s="24"/>
      <c r="M72" s="24"/>
      <c r="N72" s="56"/>
    </row>
    <row r="73">
      <c r="A73" s="26" t="s">
        <v>116</v>
      </c>
      <c r="B73" s="141" t="s">
        <v>1503</v>
      </c>
      <c r="C73" s="152">
        <v>45.332935</v>
      </c>
      <c r="D73" s="152" t="s">
        <v>1187</v>
      </c>
      <c r="E73" s="22"/>
      <c r="F73" s="159">
        <f>IF($C$77=0,"",IF(C73="[for completion]","",C73/$C$77))</f>
        <v>0.004190869693389756</v>
      </c>
      <c r="G73" s="159" t="str">
        <f>IF($D$66="ND2","ND2",IF(OR(D73="ND2",D73=""),"",D73/$D$77))</f>
        <v>ND2</v>
      </c>
      <c r="H73" s="24"/>
      <c r="L73" s="24"/>
      <c r="M73" s="24"/>
      <c r="N73" s="56"/>
    </row>
    <row r="74">
      <c r="A74" s="26" t="s">
        <v>117</v>
      </c>
      <c r="B74" s="141" t="s">
        <v>1504</v>
      </c>
      <c r="C74" s="152">
        <v>71.49813</v>
      </c>
      <c r="D74" s="152" t="s">
        <v>1187</v>
      </c>
      <c r="E74" s="22"/>
      <c r="F74" s="159">
        <f>IF($C$77=0,"",IF(C74="[for completion]","",C74/$C$77))</f>
        <v>0.0066097495375280887</v>
      </c>
      <c r="G74" s="159" t="str">
        <f>IF($D$66="ND2","ND2",IF(OR(D74="ND2",D74=""),"",D74/$D$77))</f>
        <v>ND2</v>
      </c>
      <c r="H74" s="24"/>
      <c r="L74" s="24"/>
      <c r="M74" s="24"/>
      <c r="N74" s="56"/>
    </row>
    <row r="75">
      <c r="A75" s="26" t="s">
        <v>118</v>
      </c>
      <c r="B75" s="141" t="s">
        <v>1505</v>
      </c>
      <c r="C75" s="152">
        <v>1034.795004</v>
      </c>
      <c r="D75" s="152" t="s">
        <v>1187</v>
      </c>
      <c r="E75" s="22"/>
      <c r="F75" s="159">
        <f>IF($C$77=0,"",IF(C75="[for completion]","",C75/$C$77))</f>
        <v>0.09566314250631977</v>
      </c>
      <c r="G75" s="159" t="str">
        <f>IF($D$66="ND2","ND2",IF(OR(D75="ND2",D75=""),"",D75/$D$77))</f>
        <v>ND2</v>
      </c>
      <c r="H75" s="24"/>
      <c r="L75" s="24"/>
      <c r="M75" s="24"/>
      <c r="N75" s="56"/>
    </row>
    <row r="76">
      <c r="A76" s="26" t="s">
        <v>119</v>
      </c>
      <c r="B76" s="141" t="s">
        <v>1506</v>
      </c>
      <c r="C76" s="152">
        <v>9598.968469</v>
      </c>
      <c r="D76" s="152" t="s">
        <v>1187</v>
      </c>
      <c r="E76" s="22"/>
      <c r="F76" s="159">
        <f>IF($C$77=0,"",IF(C76="[for completion]","",C76/$C$77))</f>
        <v>0.88739072474649972</v>
      </c>
      <c r="G76" s="159" t="str">
        <f>IF($D$66="ND2","ND2",IF(OR(D76="ND2",D76=""),"",D76/$D$77))</f>
        <v>ND2</v>
      </c>
      <c r="H76" s="24"/>
      <c r="L76" s="24"/>
      <c r="M76" s="24"/>
      <c r="N76" s="56"/>
    </row>
    <row r="77">
      <c r="A77" s="26" t="s">
        <v>120</v>
      </c>
      <c r="B77" s="60" t="s">
        <v>99</v>
      </c>
      <c r="C77" s="154">
        <f>SUM(C70:C76)</f>
        <v>10817.070994</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2.031247</v>
      </c>
      <c r="D79" s="154" t="s">
        <v>1187</v>
      </c>
      <c r="E79" s="43"/>
      <c r="F79" s="159">
        <f>IF($C$77=0,"",IF(C79="","",C79/$C$77))</f>
        <v>0.0001877816093771308</v>
      </c>
      <c r="G79" s="159" t="str">
        <f>IF($D$66="ND2","ND2",IF(OR(D79="ND2",D79=""),"",D79/$D$77))</f>
        <v>ND2</v>
      </c>
      <c r="H79" s="24"/>
      <c r="L79" s="24"/>
      <c r="M79" s="24"/>
      <c r="N79" s="56"/>
    </row>
    <row r="80" outlineLevel="1">
      <c r="A80" s="26" t="s">
        <v>125</v>
      </c>
      <c r="B80" s="61" t="s">
        <v>126</v>
      </c>
      <c r="C80" s="154">
        <v>6.093009</v>
      </c>
      <c r="D80" s="154" t="s">
        <v>1187</v>
      </c>
      <c r="E80" s="43"/>
      <c r="F80" s="159">
        <f>IF($C$77=0,"",IF(C80="","",C80/$C$77))</f>
        <v>0.000563277157317324</v>
      </c>
      <c r="G80" s="159" t="str">
        <f>IF($D$66="ND2","ND2",IF(OR(D80="ND2",D80=""),"",D80/$D$77))</f>
        <v>ND2</v>
      </c>
      <c r="H80" s="24"/>
      <c r="L80" s="24"/>
      <c r="M80" s="24"/>
      <c r="N80" s="56"/>
    </row>
    <row r="81" outlineLevel="1">
      <c r="A81" s="26" t="s">
        <v>127</v>
      </c>
      <c r="B81" s="61" t="s">
        <v>128</v>
      </c>
      <c r="C81" s="154">
        <v>11.239398</v>
      </c>
      <c r="D81" s="154" t="s">
        <v>1187</v>
      </c>
      <c r="E81" s="43"/>
      <c r="F81" s="159">
        <f>IF($C$77=0,"",IF(C81="","",C81/$C$77))</f>
        <v>0.0010390426397528735</v>
      </c>
      <c r="G81" s="159" t="str">
        <f>IF($D$66="ND2","ND2",IF(OR(D81="ND2",D81=""),"",D81/$D$77))</f>
        <v>ND2</v>
      </c>
      <c r="H81" s="24"/>
      <c r="L81" s="24"/>
      <c r="M81" s="24"/>
      <c r="N81" s="56"/>
    </row>
    <row r="82" outlineLevel="1">
      <c r="A82" s="26" t="s">
        <v>129</v>
      </c>
      <c r="B82" s="61" t="s">
        <v>130</v>
      </c>
      <c r="C82" s="154">
        <v>12.618344</v>
      </c>
      <c r="D82" s="154" t="s">
        <v>1187</v>
      </c>
      <c r="E82" s="43"/>
      <c r="F82" s="159">
        <f>IF($C$77=0,"",IF(C82="","",C82/$C$77))</f>
        <v>0.0011665213260594414</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customHeight="1">
      <c r="A88" s="45"/>
      <c r="B88" s="46" t="s">
        <v>136</v>
      </c>
      <c r="C88" s="99" t="s">
        <v>1371</v>
      </c>
      <c r="D88" s="99" t="s">
        <v>1372</v>
      </c>
      <c r="E88" s="47"/>
      <c r="F88" s="48" t="s">
        <v>137</v>
      </c>
      <c r="G88" s="45" t="s">
        <v>138</v>
      </c>
      <c r="H88" s="24"/>
      <c r="L88" s="24"/>
      <c r="M88" s="24"/>
      <c r="N88" s="56"/>
    </row>
    <row r="89">
      <c r="A89" s="26" t="s">
        <v>139</v>
      </c>
      <c r="B89" s="43" t="s">
        <v>111</v>
      </c>
      <c r="C89" s="156">
        <v>3.4463</v>
      </c>
      <c r="D89" s="156">
        <v>4.4463</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1500</v>
      </c>
      <c r="C93" s="152"/>
      <c r="D93" s="152" t="s">
        <v>1187</v>
      </c>
      <c r="E93" s="22"/>
      <c r="F93" s="159" t="str">
        <f>IF($C$100=0,"",IF(C93="[for completion]","",IF(C93="","",C93/$C$100)))</f>
        <v/>
      </c>
      <c r="G93" s="159" t="str">
        <f>IF($D$100=0,"",IF(D93="[Mark as ND1 if not relevant]","",IF(D93="","",D93/$D$100)))</f>
        <v/>
      </c>
      <c r="H93" s="24"/>
      <c r="L93" s="24"/>
      <c r="M93" s="24"/>
      <c r="N93" s="56"/>
    </row>
    <row r="94">
      <c r="A94" s="26" t="s">
        <v>142</v>
      </c>
      <c r="B94" s="142" t="s">
        <v>1501</v>
      </c>
      <c r="C94" s="152">
        <v>1425</v>
      </c>
      <c r="D94" s="152" t="s">
        <v>1187</v>
      </c>
      <c r="E94" s="22"/>
      <c r="F94" s="159">
        <f>IF($C$100=0,"",IF(C94="[for completion]","",IF(C94="","",C94/$C$100)))</f>
        <v>0.15966386554621848</v>
      </c>
      <c r="G94" s="159" t="str">
        <f>IF($D$100=0,"",IF(D94="[Mark as ND1 if not relevant]","",IF(D94="","",D94/$D$100)))</f>
        <v/>
      </c>
      <c r="H94" s="24"/>
      <c r="L94" s="24"/>
      <c r="M94" s="24"/>
      <c r="N94" s="56"/>
    </row>
    <row r="95">
      <c r="A95" s="26" t="s">
        <v>143</v>
      </c>
      <c r="B95" s="142" t="s">
        <v>1502</v>
      </c>
      <c r="C95" s="152">
        <v>1500</v>
      </c>
      <c r="D95" s="152" t="s">
        <v>1187</v>
      </c>
      <c r="E95" s="22"/>
      <c r="F95" s="159">
        <f>IF($C$100=0,"",IF(C95="[for completion]","",IF(C95="","",C95/$C$100)))</f>
        <v>0.16806722689075632</v>
      </c>
      <c r="G95" s="159" t="str">
        <f>IF($D$100=0,"",IF(D95="[Mark as ND1 if not relevant]","",IF(D95="","",D95/$D$100)))</f>
        <v/>
      </c>
      <c r="H95" s="24"/>
      <c r="L95" s="24"/>
      <c r="M95" s="24"/>
      <c r="N95" s="56"/>
    </row>
    <row r="96">
      <c r="A96" s="26" t="s">
        <v>144</v>
      </c>
      <c r="B96" s="142" t="s">
        <v>1503</v>
      </c>
      <c r="C96" s="152">
        <v>3000</v>
      </c>
      <c r="D96" s="152" t="s">
        <v>1187</v>
      </c>
      <c r="E96" s="22"/>
      <c r="F96" s="159">
        <f>IF($C$100=0,"",IF(C96="[for completion]","",IF(C96="","",C96/$C$100)))</f>
        <v>0.33613445378151263</v>
      </c>
      <c r="G96" s="159" t="str">
        <f>IF($D$100=0,"",IF(D96="[Mark as ND1 if not relevant]","",IF(D96="","",D96/$D$100)))</f>
        <v/>
      </c>
      <c r="H96" s="24"/>
      <c r="L96" s="24"/>
      <c r="M96" s="24"/>
      <c r="N96" s="56"/>
    </row>
    <row r="97">
      <c r="A97" s="26" t="s">
        <v>145</v>
      </c>
      <c r="B97" s="142" t="s">
        <v>1504</v>
      </c>
      <c r="C97" s="152">
        <v>1500</v>
      </c>
      <c r="D97" s="152" t="s">
        <v>1187</v>
      </c>
      <c r="E97" s="22"/>
      <c r="F97" s="159">
        <f>IF($C$100=0,"",IF(C97="[for completion]","",IF(C97="","",C97/$C$100)))</f>
        <v>0.16806722689075632</v>
      </c>
      <c r="G97" s="159" t="str">
        <f>IF($D$100=0,"",IF(D97="[Mark as ND1 if not relevant]","",IF(D97="","",D97/$D$100)))</f>
        <v/>
      </c>
      <c r="H97" s="24"/>
      <c r="L97" s="24"/>
      <c r="M97" s="24"/>
    </row>
    <row r="98">
      <c r="A98" s="26" t="s">
        <v>146</v>
      </c>
      <c r="B98" s="142" t="s">
        <v>1505</v>
      </c>
      <c r="C98" s="152">
        <v>1500</v>
      </c>
      <c r="D98" s="152" t="s">
        <v>1187</v>
      </c>
      <c r="E98" s="22"/>
      <c r="F98" s="159">
        <f>IF($C$100=0,"",IF(C98="[for completion]","",IF(C98="","",C98/$C$100)))</f>
        <v>0.16806722689075632</v>
      </c>
      <c r="G98" s="159" t="str">
        <f>IF($D$100=0,"",IF(D98="[Mark as ND1 if not relevant]","",IF(D98="","",D98/$D$100)))</f>
        <v/>
      </c>
      <c r="H98" s="24"/>
      <c r="L98" s="24"/>
      <c r="M98" s="24"/>
    </row>
    <row r="99">
      <c r="A99" s="26" t="s">
        <v>147</v>
      </c>
      <c r="B99" s="142" t="s">
        <v>1506</v>
      </c>
      <c r="C99" s="152"/>
      <c r="D99" s="152" t="s">
        <v>1187</v>
      </c>
      <c r="E99" s="22"/>
      <c r="F99" s="159" t="str">
        <f>IF($C$100=0,"",IF(C99="[for completion]","",IF(C99="","",C99/$C$100)))</f>
        <v/>
      </c>
      <c r="G99" s="159" t="str">
        <f>IF($D$100=0,"",IF(D99="[Mark as ND1 if not relevant]","",IF(D99="","",D99/$D$100)))</f>
        <v/>
      </c>
      <c r="H99" s="24"/>
      <c r="L99" s="24"/>
      <c r="M99" s="24"/>
    </row>
    <row r="100">
      <c r="A100" s="26" t="s">
        <v>148</v>
      </c>
      <c r="B100" s="60" t="s">
        <v>99</v>
      </c>
      <c r="C100" s="154">
        <f>SUM(C93:C99)</f>
        <v>8925</v>
      </c>
      <c r="D100" s="154">
        <f>SUM(D93:D99)</f>
        <v>0</v>
      </c>
      <c r="E100" s="43"/>
      <c r="F100" s="160">
        <f>SUM(F93:F99)</f>
        <v>1.0000000000000002</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
        <v>1187</v>
      </c>
      <c r="E102" s="43"/>
      <c r="F102" s="159" t="str">
        <f>IF($C$100=0,"",IF(C102="","",IF(C102="","",C102/$C$100)))</f>
        <v/>
      </c>
      <c r="G102" s="159" t="str">
        <f>IF($D$100=0,"",IF(D102="","",IF(D102="","",D102/$D$100)))</f>
        <v/>
      </c>
      <c r="H102" s="24"/>
      <c r="L102" s="24"/>
      <c r="M102" s="24"/>
    </row>
    <row r="103" outlineLevel="1">
      <c r="A103" s="26" t="s">
        <v>151</v>
      </c>
      <c r="B103" s="61" t="s">
        <v>126</v>
      </c>
      <c r="C103" s="154"/>
      <c r="D103" s="154" t="s">
        <v>1187</v>
      </c>
      <c r="E103" s="43"/>
      <c r="F103" s="159" t="str">
        <f>IF($C$100=0,"",IF(C103="","",IF(C103="","",C103/$C$100)))</f>
        <v/>
      </c>
      <c r="G103" s="159" t="str">
        <f>IF($D$100=0,"",IF(D103="","",IF(D103="","",D103/$D$100)))</f>
        <v/>
      </c>
      <c r="H103" s="24"/>
      <c r="L103" s="24"/>
      <c r="M103" s="24"/>
    </row>
    <row r="104" outlineLevel="1">
      <c r="A104" s="26" t="s">
        <v>152</v>
      </c>
      <c r="B104" s="61" t="s">
        <v>128</v>
      </c>
      <c r="C104" s="154">
        <v>425</v>
      </c>
      <c r="D104" s="154" t="s">
        <v>1187</v>
      </c>
      <c r="E104" s="43"/>
      <c r="F104" s="159">
        <f>IF($C$100=0,"",IF(C104="","",IF(C104="","",C104/$C$100)))</f>
        <v>0.047619047619047616</v>
      </c>
      <c r="G104" s="159" t="str">
        <f>IF($D$100=0,"",IF(D104="","",IF(D104="","",D104/$D$100)))</f>
        <v/>
      </c>
      <c r="H104" s="24"/>
      <c r="L104" s="24"/>
      <c r="M104" s="24"/>
    </row>
    <row r="105" outlineLevel="1">
      <c r="A105" s="26" t="s">
        <v>153</v>
      </c>
      <c r="B105" s="61" t="s">
        <v>130</v>
      </c>
      <c r="C105" s="154">
        <v>1000</v>
      </c>
      <c r="D105" s="154" t="s">
        <v>1187</v>
      </c>
      <c r="E105" s="43"/>
      <c r="F105" s="159">
        <f>IF($C$100=0,"",IF(C105="","",IF(C105="","",C105/$C$100)))</f>
        <v>0.11204481792717087</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customHeight="1">
      <c r="A111" s="45"/>
      <c r="B111" s="157" t="s">
        <v>1523</v>
      </c>
      <c r="C111" s="48" t="s">
        <v>159</v>
      </c>
      <c r="D111" s="48" t="s">
        <v>160</v>
      </c>
      <c r="E111" s="47"/>
      <c r="F111" s="48" t="s">
        <v>161</v>
      </c>
      <c r="G111" s="48" t="s">
        <v>162</v>
      </c>
      <c r="H111" s="24"/>
      <c r="L111" s="24"/>
      <c r="M111" s="24"/>
    </row>
    <row r="112" s="62" customFormat="1">
      <c r="A112" s="26" t="s">
        <v>163</v>
      </c>
      <c r="B112" s="43" t="s">
        <v>164</v>
      </c>
      <c r="C112" s="152">
        <v>10817.071</v>
      </c>
      <c r="D112" s="152">
        <v>10817.071</v>
      </c>
      <c r="E112" s="52"/>
      <c r="F112" s="159">
        <f>IF($C$129=0,"",IF(C112="[for completion]","",IF(C112="","",C112/$C$129)))</f>
        <v>1</v>
      </c>
      <c r="G112" s="159">
        <f>IF($D$129=0,"",IF(D112="[for completion]","",IF(D112="","",D112/$D$129)))</f>
        <v>1</v>
      </c>
      <c r="I112" s="26"/>
      <c r="J112" s="26"/>
      <c r="K112" s="26"/>
      <c r="L112" s="24" t="s">
        <v>1509</v>
      </c>
      <c r="M112" s="24"/>
      <c r="N112" s="24"/>
    </row>
    <row r="113" s="62" customFormat="1">
      <c r="A113" s="26" t="s">
        <v>165</v>
      </c>
      <c r="B113" s="43" t="s">
        <v>1510</v>
      </c>
      <c r="C113" s="152">
        <v>0</v>
      </c>
      <c r="D113" s="152">
        <v>0</v>
      </c>
      <c r="E113" s="52"/>
      <c r="F113" s="159">
        <f>IF($C$129=0,"",IF(C113="[for completion]","",IF(C113="","",C113/$C$129)))</f>
        <v>0</v>
      </c>
      <c r="G113" s="159">
        <f>IF($D$129=0,"",IF(D113="[for completion]","",IF(D113="","",D113/$D$129)))</f>
        <v>0</v>
      </c>
      <c r="I113" s="26"/>
      <c r="J113" s="26"/>
      <c r="K113" s="26"/>
      <c r="L113" s="43" t="s">
        <v>1510</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1511</v>
      </c>
      <c r="C115" s="152">
        <v>0</v>
      </c>
      <c r="D115" s="152">
        <v>0</v>
      </c>
      <c r="E115" s="52"/>
      <c r="F115" s="159">
        <f>IF($C$129=0,"",IF(C115="[for completion]","",IF(C115="","",C115/$C$129)))</f>
        <v>0</v>
      </c>
      <c r="G115" s="159">
        <f>IF($D$129=0,"",IF(D115="[for completion]","",IF(D115="","",D115/$D$129)))</f>
        <v>0</v>
      </c>
      <c r="I115" s="26"/>
      <c r="J115" s="26"/>
      <c r="K115" s="26"/>
      <c r="L115" s="43" t="s">
        <v>1511</v>
      </c>
      <c r="M115" s="24"/>
      <c r="N115" s="24"/>
    </row>
    <row r="116" s="62" customFormat="1">
      <c r="A116" s="26" t="s">
        <v>169</v>
      </c>
      <c r="B116" s="43" t="s">
        <v>1512</v>
      </c>
      <c r="C116" s="152">
        <v>0</v>
      </c>
      <c r="D116" s="152">
        <v>0</v>
      </c>
      <c r="E116" s="52"/>
      <c r="F116" s="159">
        <f>IF($C$129=0,"",IF(C116="[for completion]","",IF(C116="","",C116/$C$129)))</f>
        <v>0</v>
      </c>
      <c r="G116" s="159">
        <f>IF($D$129=0,"",IF(D116="[for completion]","",IF(D116="","",D116/$D$129)))</f>
        <v>0</v>
      </c>
      <c r="I116" s="26"/>
      <c r="J116" s="26"/>
      <c r="K116" s="26"/>
      <c r="L116" s="43" t="s">
        <v>1512</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1513</v>
      </c>
      <c r="C119" s="152">
        <v>0</v>
      </c>
      <c r="D119" s="152">
        <v>0</v>
      </c>
      <c r="E119" s="43"/>
      <c r="F119" s="159">
        <f>IF($C$129=0,"",IF(C119="[for completion]","",IF(C119="","",C119/$C$129)))</f>
        <v>0</v>
      </c>
      <c r="G119" s="159">
        <f>IF($D$129=0,"",IF(D119="[for completion]","",IF(D119="","",D119/$D$129)))</f>
        <v>0</v>
      </c>
      <c r="L119" s="43" t="s">
        <v>1513</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1520</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1515</v>
      </c>
      <c r="C124" s="152">
        <v>0</v>
      </c>
      <c r="D124" s="152">
        <v>0</v>
      </c>
      <c r="E124" s="43"/>
      <c r="F124" s="159">
        <f>IF($C$129=0,"",IF(C124="[for completion]","",IF(C124="","",C124/$C$129)))</f>
        <v>0</v>
      </c>
      <c r="G124" s="159">
        <f>IF($D$129=0,"",IF(D124="[for completion]","",IF(D124="","",D124/$D$129)))</f>
        <v>0</v>
      </c>
      <c r="L124" s="142" t="s">
        <v>1515</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1514</v>
      </c>
      <c r="C127" s="152">
        <v>0</v>
      </c>
      <c r="D127" s="152">
        <v>0</v>
      </c>
      <c r="E127" s="43"/>
      <c r="F127" s="159">
        <f>IF($C$129=0,"",IF(C127="[for completion]","",IF(C127="","",C127/$C$129)))</f>
        <v>0</v>
      </c>
      <c r="G127" s="159">
        <f>IF($D$129=0,"",IF(D127="[for completion]","",IF(D127="","",D127/$D$129)))</f>
        <v>0</v>
      </c>
      <c r="H127" s="24"/>
      <c r="L127" s="43" t="s">
        <v>1514</v>
      </c>
      <c r="M127" s="24"/>
    </row>
    <row r="128">
      <c r="A128" s="26" t="s">
        <v>1516</v>
      </c>
      <c r="B128" s="43" t="s">
        <v>97</v>
      </c>
      <c r="C128" s="152">
        <v>0</v>
      </c>
      <c r="D128" s="152">
        <v>0</v>
      </c>
      <c r="E128" s="43"/>
      <c r="F128" s="159">
        <f>IF($C$129=0,"",IF(C128="[for completion]","",IF(C128="","",C128/$C$129)))</f>
        <v>0</v>
      </c>
      <c r="G128" s="159">
        <f>IF($D$129=0,"",IF(D128="[for completion]","",IF(D128="","",D128/$D$129)))</f>
        <v>0</v>
      </c>
      <c r="H128" s="24"/>
      <c r="L128" s="24"/>
      <c r="M128" s="24"/>
    </row>
    <row r="129">
      <c r="A129" s="26" t="s">
        <v>1519</v>
      </c>
      <c r="B129" s="60" t="s">
        <v>99</v>
      </c>
      <c r="C129" s="152">
        <f>SUM(C112:C128)</f>
        <v>10817.071</v>
      </c>
      <c r="D129" s="152">
        <f>SUM(D112:D128)</f>
        <v>10817.071</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8925</v>
      </c>
      <c r="D138" s="152">
        <v>8925</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1510</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1511</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1512</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1513</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1520</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1515</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1514</v>
      </c>
      <c r="C153" s="152"/>
      <c r="D153" s="152"/>
      <c r="E153" s="43"/>
      <c r="F153" s="159" t="str">
        <f>IF($C$155=0,"",IF(C153="[for completion]","",IF(C153="","",C153/$C$155)))</f>
        <v/>
      </c>
      <c r="G153" s="159" t="str">
        <f>IF($D$155=0,"",IF(D153="[for completion]","",IF(D153="","",D153/$D$155)))</f>
        <v/>
      </c>
      <c r="H153" s="24"/>
      <c r="L153" s="24"/>
      <c r="M153" s="24"/>
      <c r="N153" s="56"/>
    </row>
    <row r="154">
      <c r="A154" s="26" t="s">
        <v>1517</v>
      </c>
      <c r="B154" s="43" t="s">
        <v>97</v>
      </c>
      <c r="C154" s="152"/>
      <c r="D154" s="152"/>
      <c r="E154" s="43"/>
      <c r="F154" s="159" t="str">
        <f>IF($C$155=0,"",IF(C154="[for completion]","",IF(C154="","",C154/$C$155)))</f>
        <v/>
      </c>
      <c r="G154" s="159" t="str">
        <f>IF($D$155=0,"",IF(D154="[for completion]","",IF(D154="","",D154/$D$155)))</f>
        <v/>
      </c>
      <c r="H154" s="24"/>
      <c r="L154" s="24"/>
      <c r="M154" s="24"/>
      <c r="N154" s="56"/>
    </row>
    <row r="155">
      <c r="A155" s="26" t="s">
        <v>1521</v>
      </c>
      <c r="B155" s="60" t="s">
        <v>99</v>
      </c>
      <c r="C155" s="152">
        <f>SUM(C138:C154)</f>
        <v>8925</v>
      </c>
      <c r="D155" s="152">
        <f>SUM(D138:D154)</f>
        <v>8925</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customHeight="1">
      <c r="A163" s="45"/>
      <c r="B163" s="46" t="s">
        <v>219</v>
      </c>
      <c r="C163" s="99" t="s">
        <v>159</v>
      </c>
      <c r="D163" s="99" t="s">
        <v>160</v>
      </c>
      <c r="E163" s="47"/>
      <c r="F163" s="99" t="s">
        <v>161</v>
      </c>
      <c r="G163" s="99" t="s">
        <v>162</v>
      </c>
      <c r="H163" s="24"/>
      <c r="L163" s="24"/>
      <c r="M163" s="24"/>
      <c r="N163" s="56"/>
    </row>
    <row r="164">
      <c r="A164" s="26" t="s">
        <v>221</v>
      </c>
      <c r="B164" s="24" t="s">
        <v>222</v>
      </c>
      <c r="C164" s="152">
        <v>3925</v>
      </c>
      <c r="D164" s="152">
        <v>3925</v>
      </c>
      <c r="E164" s="64"/>
      <c r="F164" s="159">
        <f>IF($C$167=0,"",IF(C164="[for completion]","",IF(C164="","",C164/$C$167)))</f>
        <v>0.43977591036414565</v>
      </c>
      <c r="G164" s="159">
        <f>IF($D$167=0,"",IF(D164="[for completion]","",IF(D164="","",D164/$D$167)))</f>
        <v>0.43977591036414565</v>
      </c>
      <c r="H164" s="24"/>
      <c r="L164" s="24"/>
      <c r="M164" s="24"/>
      <c r="N164" s="56"/>
    </row>
    <row r="165">
      <c r="A165" s="26" t="s">
        <v>223</v>
      </c>
      <c r="B165" s="24" t="s">
        <v>224</v>
      </c>
      <c r="C165" s="152">
        <v>5000</v>
      </c>
      <c r="D165" s="152">
        <v>5000</v>
      </c>
      <c r="E165" s="64"/>
      <c r="F165" s="159">
        <f>IF($C$167=0,"",IF(C165="[for completion]","",IF(C165="","",C165/$C$167)))</f>
        <v>0.56022408963585435</v>
      </c>
      <c r="G165" s="159">
        <f>IF($D$167=0,"",IF(D165="[for completion]","",IF(D165="","",D165/$D$167)))</f>
        <v>0.56022408963585435</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8925</v>
      </c>
      <c r="D167" s="162">
        <f>SUM(D164:D166)</f>
        <v>8925</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customHeight="1">
      <c r="A173" s="45"/>
      <c r="B173" s="46" t="s">
        <v>232</v>
      </c>
      <c r="C173" s="45" t="s">
        <v>65</v>
      </c>
      <c r="D173" s="45"/>
      <c r="E173" s="47"/>
      <c r="F173" s="48" t="s">
        <v>233</v>
      </c>
      <c r="G173" s="48"/>
      <c r="H173" s="24"/>
      <c r="L173" s="24"/>
      <c r="M173" s="24"/>
      <c r="N173" s="56"/>
    </row>
    <row r="174" customHeight="1">
      <c r="A174" s="26" t="s">
        <v>234</v>
      </c>
      <c r="B174" s="43" t="s">
        <v>235</v>
      </c>
      <c r="C174" s="152"/>
      <c r="D174" s="40"/>
      <c r="E174" s="32"/>
      <c r="F174" s="159" t="str">
        <f>IF($C$179=0,"",IF(C174="[for completion]","",C174/$C$179))</f>
        <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0</v>
      </c>
      <c r="E179" s="54"/>
      <c r="F179" s="160">
        <f>SUM(F174:F178)</f>
        <v>0</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ht="30" outlineLevel="1">
      <c r="A181" s="26" t="s">
        <v>243</v>
      </c>
      <c r="B181" s="66" t="s">
        <v>244</v>
      </c>
      <c r="C181" s="163"/>
      <c r="F181" s="159" t="str">
        <f>IF($C$179=0,"",IF(C181="","",C181/$C$179))</f>
        <v/>
      </c>
    </row>
    <row r="182" ht="30"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ht="30" outlineLevel="1">
      <c r="A184" s="26" t="s">
        <v>249</v>
      </c>
      <c r="B184" s="66" t="s">
        <v>250</v>
      </c>
      <c r="C184" s="163"/>
      <c r="F184" s="159" t="str">
        <f>IF($C$179=0,"",IF(C184="","",C184/$C$179))</f>
        <v/>
      </c>
    </row>
    <row r="185" ht="30"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customHeight="1">
      <c r="A192" s="45"/>
      <c r="B192" s="46" t="s">
        <v>261</v>
      </c>
      <c r="C192" s="45" t="s">
        <v>65</v>
      </c>
      <c r="D192" s="45"/>
      <c r="E192" s="47"/>
      <c r="F192" s="48" t="s">
        <v>233</v>
      </c>
      <c r="G192" s="48"/>
      <c r="H192" s="24"/>
      <c r="L192" s="24"/>
      <c r="M192" s="24"/>
      <c r="N192" s="56"/>
    </row>
    <row r="193">
      <c r="A193" s="26" t="s">
        <v>262</v>
      </c>
      <c r="B193" s="43" t="s">
        <v>263</v>
      </c>
      <c r="C193" s="152"/>
      <c r="E193" s="51"/>
      <c r="F193" s="159" t="str">
        <f>IF($C$208=0,"",IF(C193="[for completion]","",C193/$C$208))</f>
        <v/>
      </c>
      <c r="G193" s="52"/>
      <c r="H193" s="24"/>
      <c r="L193" s="24"/>
      <c r="M193" s="24"/>
      <c r="N193" s="56"/>
    </row>
    <row r="194">
      <c r="A194" s="26" t="s">
        <v>264</v>
      </c>
      <c r="B194" s="43" t="s">
        <v>265</v>
      </c>
      <c r="C194" s="152"/>
      <c r="E194" s="54"/>
      <c r="F194" s="159" t="str">
        <f>IF($C$208=0,"",IF(C194="[for completion]","",C194/$C$208))</f>
        <v/>
      </c>
      <c r="G194" s="54"/>
      <c r="H194" s="24"/>
      <c r="L194" s="24"/>
      <c r="M194" s="24"/>
      <c r="N194" s="56"/>
    </row>
    <row r="195">
      <c r="A195" s="26" t="s">
        <v>266</v>
      </c>
      <c r="B195" s="43" t="s">
        <v>267</v>
      </c>
      <c r="C195" s="152"/>
      <c r="E195" s="54"/>
      <c r="F195" s="159" t="str">
        <f>IF($C$208=0,"",IF(C195="[for completion]","",C195/$C$208))</f>
        <v/>
      </c>
      <c r="G195" s="54"/>
      <c r="H195" s="24"/>
      <c r="L195" s="24"/>
      <c r="M195" s="24"/>
      <c r="N195" s="56"/>
    </row>
    <row r="196">
      <c r="A196" s="26" t="s">
        <v>268</v>
      </c>
      <c r="B196" s="43" t="s">
        <v>269</v>
      </c>
      <c r="C196" s="152"/>
      <c r="E196" s="54"/>
      <c r="F196" s="159" t="str">
        <f>IF($C$208=0,"",IF(C196="[for completion]","",C196/$C$208))</f>
        <v/>
      </c>
      <c r="G196" s="54"/>
      <c r="H196" s="24"/>
      <c r="L196" s="24"/>
      <c r="M196" s="24"/>
      <c r="N196" s="56"/>
    </row>
    <row r="197">
      <c r="A197" s="26" t="s">
        <v>270</v>
      </c>
      <c r="B197" s="43" t="s">
        <v>271</v>
      </c>
      <c r="C197" s="152"/>
      <c r="E197" s="54"/>
      <c r="F197" s="159" t="str">
        <f>IF($C$208=0,"",IF(C197="[for completion]","",C197/$C$208))</f>
        <v/>
      </c>
      <c r="G197" s="54"/>
      <c r="H197" s="24"/>
      <c r="L197" s="24"/>
      <c r="M197" s="24"/>
      <c r="N197" s="56"/>
    </row>
    <row r="198">
      <c r="A198" s="26" t="s">
        <v>272</v>
      </c>
      <c r="B198" s="43" t="s">
        <v>273</v>
      </c>
      <c r="C198" s="152"/>
      <c r="E198" s="54"/>
      <c r="F198" s="159" t="str">
        <f>IF($C$208=0,"",IF(C198="[for completion]","",C198/$C$208))</f>
        <v/>
      </c>
      <c r="G198" s="54"/>
      <c r="H198" s="24"/>
      <c r="L198" s="24"/>
      <c r="M198" s="24"/>
      <c r="N198" s="56"/>
    </row>
    <row r="199">
      <c r="A199" s="26" t="s">
        <v>274</v>
      </c>
      <c r="B199" s="43" t="s">
        <v>275</v>
      </c>
      <c r="C199" s="152"/>
      <c r="E199" s="54"/>
      <c r="F199" s="159" t="str">
        <f>IF($C$208=0,"",IF(C199="[for completion]","",C199/$C$208))</f>
        <v/>
      </c>
      <c r="G199" s="54"/>
      <c r="H199" s="24"/>
      <c r="L199" s="24"/>
      <c r="M199" s="24"/>
      <c r="N199" s="56"/>
    </row>
    <row r="200">
      <c r="A200" s="26" t="s">
        <v>276</v>
      </c>
      <c r="B200" s="43" t="s">
        <v>12</v>
      </c>
      <c r="C200" s="152"/>
      <c r="E200" s="54"/>
      <c r="F200" s="159" t="str">
        <f>IF($C$208=0,"",IF(C200="[for completion]","",C200/$C$208))</f>
        <v/>
      </c>
      <c r="G200" s="54"/>
      <c r="H200" s="24"/>
      <c r="L200" s="24"/>
      <c r="M200" s="24"/>
      <c r="N200" s="56"/>
    </row>
    <row r="201">
      <c r="A201" s="26" t="s">
        <v>277</v>
      </c>
      <c r="B201" s="43" t="s">
        <v>278</v>
      </c>
      <c r="C201" s="152"/>
      <c r="E201" s="54"/>
      <c r="F201" s="159" t="str">
        <f>IF($C$208=0,"",IF(C201="[for completion]","",C201/$C$208))</f>
        <v/>
      </c>
      <c r="G201" s="54"/>
      <c r="H201" s="24"/>
      <c r="L201" s="24"/>
      <c r="M201" s="24"/>
      <c r="N201" s="56"/>
    </row>
    <row r="202">
      <c r="A202" s="26" t="s">
        <v>279</v>
      </c>
      <c r="B202" s="43" t="s">
        <v>280</v>
      </c>
      <c r="C202" s="152"/>
      <c r="E202" s="54"/>
      <c r="F202" s="159" t="str">
        <f>IF($C$208=0,"",IF(C202="[for completion]","",C202/$C$208))</f>
        <v/>
      </c>
      <c r="G202" s="54"/>
      <c r="H202" s="24"/>
      <c r="L202" s="24"/>
      <c r="M202" s="24"/>
      <c r="N202" s="56"/>
    </row>
    <row r="203">
      <c r="A203" s="26" t="s">
        <v>281</v>
      </c>
      <c r="B203" s="43" t="s">
        <v>282</v>
      </c>
      <c r="C203" s="152"/>
      <c r="E203" s="54"/>
      <c r="F203" s="159" t="str">
        <f>IF($C$208=0,"",IF(C203="[for completion]","",C203/$C$208))</f>
        <v/>
      </c>
      <c r="G203" s="54"/>
      <c r="H203" s="24"/>
      <c r="L203" s="24"/>
      <c r="M203" s="24"/>
      <c r="N203" s="56"/>
    </row>
    <row r="204">
      <c r="A204" s="26" t="s">
        <v>283</v>
      </c>
      <c r="B204" s="43" t="s">
        <v>284</v>
      </c>
      <c r="C204" s="152"/>
      <c r="E204" s="54"/>
      <c r="F204" s="159" t="str">
        <f>IF($C$208=0,"",IF(C204="[for completion]","",C204/$C$208))</f>
        <v/>
      </c>
      <c r="G204" s="54"/>
      <c r="H204" s="24"/>
      <c r="L204" s="24"/>
      <c r="M204" s="24"/>
      <c r="N204" s="56"/>
    </row>
    <row r="205">
      <c r="A205" s="26" t="s">
        <v>285</v>
      </c>
      <c r="B205" s="43" t="s">
        <v>286</v>
      </c>
      <c r="C205" s="152"/>
      <c r="E205" s="54"/>
      <c r="F205" s="159" t="str">
        <f>IF($C$208=0,"",IF(C205="[for completion]","",C205/$C$208))</f>
        <v/>
      </c>
      <c r="G205" s="54"/>
      <c r="H205" s="24"/>
      <c r="L205" s="24"/>
      <c r="M205" s="24"/>
      <c r="N205" s="56"/>
    </row>
    <row r="206">
      <c r="A206" s="26" t="s">
        <v>287</v>
      </c>
      <c r="B206" s="43" t="s">
        <v>97</v>
      </c>
      <c r="C206" s="152"/>
      <c r="E206" s="54"/>
      <c r="F206" s="159" t="str">
        <f>IF($C$208=0,"",IF(C206="[for completion]","",C206/$C$208))</f>
        <v/>
      </c>
      <c r="G206" s="54"/>
      <c r="H206" s="24"/>
      <c r="L206" s="24"/>
      <c r="M206" s="24"/>
      <c r="N206" s="56"/>
    </row>
    <row r="207">
      <c r="A207" s="26" t="s">
        <v>288</v>
      </c>
      <c r="B207" s="53" t="s">
        <v>289</v>
      </c>
      <c r="C207" s="152">
        <f>SUM(C193:C196)</f>
        <v>0</v>
      </c>
      <c r="E207" s="54"/>
      <c r="F207" s="159">
        <f>SUM(F193:F196)</f>
        <v>0</v>
      </c>
      <c r="G207" s="54"/>
      <c r="H207" s="24"/>
      <c r="L207" s="24"/>
      <c r="M207" s="24"/>
      <c r="N207" s="56"/>
    </row>
    <row r="208">
      <c r="A208" s="26" t="s">
        <v>290</v>
      </c>
      <c r="B208" s="60" t="s">
        <v>99</v>
      </c>
      <c r="C208" s="154">
        <f>SUM(C193:C206)</f>
        <v>0</v>
      </c>
      <c r="D208" s="43"/>
      <c r="E208" s="54"/>
      <c r="F208" s="160">
        <f>SUM(F193:F206)</f>
        <v>0</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customHeight="1">
      <c r="A228" s="45"/>
      <c r="B228" s="46" t="s">
        <v>312</v>
      </c>
      <c r="C228" s="45"/>
      <c r="D228" s="45"/>
      <c r="E228" s="47"/>
      <c r="F228" s="48"/>
      <c r="G228" s="48"/>
      <c r="H228" s="24"/>
      <c r="L228" s="24"/>
      <c r="M228" s="24"/>
    </row>
    <row r="229" ht="30">
      <c r="A229" s="26" t="s">
        <v>313</v>
      </c>
      <c r="B229" s="43" t="s">
        <v>314</v>
      </c>
      <c r="C229" s="26" t="s">
        <v>2591</v>
      </c>
      <c r="H229" s="24"/>
      <c r="L229" s="24"/>
      <c r="M229" s="24"/>
    </row>
    <row r="230" customHeight="1">
      <c r="A230" s="45"/>
      <c r="B230" s="46" t="s">
        <v>315</v>
      </c>
      <c r="C230" s="45"/>
      <c r="D230" s="45"/>
      <c r="E230" s="47"/>
      <c r="F230" s="48"/>
      <c r="G230" s="48"/>
      <c r="H230" s="24"/>
      <c r="L230" s="24"/>
      <c r="M230" s="24"/>
    </row>
    <row r="231">
      <c r="A231" s="26" t="s">
        <v>11</v>
      </c>
      <c r="B231" s="26" t="s">
        <v>1362</v>
      </c>
      <c r="C231" s="152"/>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2237</v>
      </c>
      <c r="C239" s="45"/>
      <c r="D239" s="45"/>
      <c r="E239" s="47"/>
      <c r="F239" s="48"/>
      <c r="G239" s="48"/>
      <c r="H239" s="24"/>
      <c r="K239" s="68"/>
      <c r="L239" s="68"/>
      <c r="M239" s="68"/>
      <c r="N239" s="68"/>
    </row>
    <row r="240" ht="30" outlineLevel="1">
      <c r="A240" s="26" t="s">
        <v>1527</v>
      </c>
      <c r="B240" s="26" t="s">
        <v>2162</v>
      </c>
      <c r="D240" s="220"/>
      <c r="E240"/>
      <c r="F240"/>
      <c r="G240"/>
      <c r="H240" s="24"/>
      <c r="K240" s="68"/>
      <c r="L240" s="68"/>
      <c r="M240" s="68"/>
      <c r="N240" s="68"/>
    </row>
    <row r="241" ht="30" outlineLevel="1">
      <c r="A241" s="26" t="s">
        <v>1529</v>
      </c>
      <c r="B241" s="26" t="s">
        <v>2204</v>
      </c>
      <c r="C241" s="301"/>
      <c r="D241" s="220"/>
      <c r="E241"/>
      <c r="F241"/>
      <c r="G241"/>
      <c r="H241" s="24"/>
      <c r="K241" s="68"/>
      <c r="L241" s="68"/>
      <c r="M241" s="68"/>
      <c r="N241" s="68"/>
    </row>
    <row r="242" outlineLevel="1">
      <c r="A242" s="26" t="s">
        <v>2160</v>
      </c>
      <c r="B242" s="26" t="s">
        <v>1531</v>
      </c>
      <c r="C242" s="301"/>
      <c r="D242" s="220"/>
      <c r="E242"/>
      <c r="F242"/>
      <c r="G242"/>
      <c r="H242" s="24"/>
      <c r="K242" s="68"/>
      <c r="L242" s="68"/>
      <c r="M242" s="68"/>
      <c r="N242" s="68"/>
    </row>
    <row r="243" ht="45" outlineLevel="1">
      <c r="A243" s="237" t="s">
        <v>2161</v>
      </c>
      <c r="B243" s="26" t="s">
        <v>1528</v>
      </c>
      <c r="D243" s="220"/>
      <c r="E243"/>
      <c r="F243"/>
      <c r="G243"/>
      <c r="H243" s="24"/>
      <c r="K243" s="68"/>
      <c r="L243" s="68"/>
      <c r="M243" s="68"/>
      <c r="N243" s="68"/>
    </row>
    <row r="244" outlineLevel="1">
      <c r="A244" s="26" t="s">
        <v>1532</v>
      </c>
      <c r="D244" s="220"/>
      <c r="E244"/>
      <c r="F244"/>
      <c r="G244"/>
      <c r="H244" s="24"/>
      <c r="K244" s="68"/>
      <c r="L244" s="68"/>
      <c r="M244" s="68"/>
      <c r="N244" s="68"/>
    </row>
    <row r="245" outlineLevel="1">
      <c r="A245" s="237" t="s">
        <v>1533</v>
      </c>
      <c r="D245" s="220"/>
      <c r="E245"/>
      <c r="F245"/>
      <c r="G245"/>
      <c r="H245" s="24"/>
      <c r="K245" s="68"/>
      <c r="L245" s="68"/>
      <c r="M245" s="68"/>
      <c r="N245" s="68"/>
    </row>
    <row r="246" outlineLevel="1">
      <c r="A246" s="237" t="s">
        <v>1530</v>
      </c>
      <c r="D246" s="220"/>
      <c r="E246"/>
      <c r="F246"/>
      <c r="G246"/>
      <c r="H246" s="24"/>
      <c r="K246" s="68"/>
      <c r="L246" s="68"/>
      <c r="M246" s="68"/>
      <c r="N246" s="68"/>
    </row>
    <row r="247" outlineLevel="1">
      <c r="A247" s="237" t="s">
        <v>1534</v>
      </c>
      <c r="D247" s="220"/>
      <c r="E247"/>
      <c r="F247"/>
      <c r="G247"/>
      <c r="H247" s="24"/>
      <c r="K247" s="68"/>
      <c r="L247" s="68"/>
      <c r="M247" s="68"/>
      <c r="N247" s="68"/>
    </row>
    <row r="248" outlineLevel="1">
      <c r="A248" s="237" t="s">
        <v>1535</v>
      </c>
      <c r="D248" s="220"/>
      <c r="E248"/>
      <c r="F248"/>
      <c r="G248"/>
      <c r="H248" s="24"/>
      <c r="K248" s="68"/>
      <c r="L248" s="68"/>
      <c r="M248" s="68"/>
      <c r="N248" s="68"/>
    </row>
    <row r="249" outlineLevel="1">
      <c r="A249" s="237" t="s">
        <v>1536</v>
      </c>
      <c r="D249" s="220"/>
      <c r="E249"/>
      <c r="F249"/>
      <c r="G249"/>
      <c r="H249" s="24"/>
      <c r="K249" s="68"/>
      <c r="L249" s="68"/>
      <c r="M249" s="68"/>
      <c r="N249" s="68"/>
    </row>
    <row r="250" outlineLevel="1">
      <c r="A250" s="237" t="s">
        <v>1537</v>
      </c>
      <c r="D250" s="220"/>
      <c r="E250"/>
      <c r="F250"/>
      <c r="G250"/>
      <c r="H250" s="24"/>
      <c r="K250" s="68"/>
      <c r="L250" s="68"/>
      <c r="M250" s="68"/>
      <c r="N250" s="68"/>
    </row>
    <row r="251" outlineLevel="1">
      <c r="A251" s="237" t="s">
        <v>1538</v>
      </c>
      <c r="D251" s="220"/>
      <c r="E251"/>
      <c r="F251"/>
      <c r="G251"/>
      <c r="H251" s="24"/>
      <c r="K251" s="68"/>
      <c r="L251" s="68"/>
      <c r="M251" s="68"/>
      <c r="N251" s="68"/>
    </row>
    <row r="252" outlineLevel="1">
      <c r="A252" s="237" t="s">
        <v>1539</v>
      </c>
      <c r="D252" s="220"/>
      <c r="E252"/>
      <c r="F252"/>
      <c r="G252"/>
      <c r="H252" s="24"/>
      <c r="K252" s="68"/>
      <c r="L252" s="68"/>
      <c r="M252" s="68"/>
      <c r="N252" s="68"/>
    </row>
    <row r="253" outlineLevel="1">
      <c r="A253" s="237" t="s">
        <v>1540</v>
      </c>
      <c r="D253" s="220"/>
      <c r="E253"/>
      <c r="F253"/>
      <c r="G253"/>
      <c r="H253" s="24"/>
      <c r="K253" s="68"/>
      <c r="L253" s="68"/>
      <c r="M253" s="68"/>
      <c r="N253" s="68"/>
    </row>
    <row r="254" outlineLevel="1">
      <c r="A254" s="237" t="s">
        <v>1541</v>
      </c>
      <c r="D254" s="220"/>
      <c r="E254"/>
      <c r="F254"/>
      <c r="G254"/>
      <c r="H254" s="24"/>
      <c r="K254" s="68"/>
      <c r="L254" s="68"/>
      <c r="M254" s="68"/>
      <c r="N254" s="68"/>
    </row>
    <row r="255" outlineLevel="1">
      <c r="A255" s="237" t="s">
        <v>1542</v>
      </c>
      <c r="D255" s="220"/>
      <c r="E255"/>
      <c r="F255"/>
      <c r="G255"/>
      <c r="H255" s="24"/>
      <c r="K255" s="68"/>
      <c r="L255" s="68"/>
      <c r="M255" s="68"/>
      <c r="N255" s="68"/>
    </row>
    <row r="256" outlineLevel="1">
      <c r="A256" s="237" t="s">
        <v>1543</v>
      </c>
      <c r="D256" s="220"/>
      <c r="E256"/>
      <c r="F256"/>
      <c r="G256"/>
      <c r="H256" s="24"/>
      <c r="K256" s="68"/>
      <c r="L256" s="68"/>
      <c r="M256" s="68"/>
      <c r="N256" s="68"/>
    </row>
    <row r="257" outlineLevel="1">
      <c r="A257" s="237" t="s">
        <v>1544</v>
      </c>
      <c r="D257" s="220"/>
      <c r="E257"/>
      <c r="F257"/>
      <c r="G257"/>
      <c r="H257" s="24"/>
      <c r="K257" s="68"/>
      <c r="L257" s="68"/>
      <c r="M257" s="68"/>
      <c r="N257" s="68"/>
    </row>
    <row r="258" outlineLevel="1">
      <c r="A258" s="237" t="s">
        <v>1545</v>
      </c>
      <c r="D258" s="220"/>
      <c r="E258"/>
      <c r="F258"/>
      <c r="G258"/>
      <c r="H258" s="24"/>
      <c r="K258" s="68"/>
      <c r="L258" s="68"/>
      <c r="M258" s="68"/>
      <c r="N258" s="68"/>
    </row>
    <row r="259" outlineLevel="1">
      <c r="A259" s="237" t="s">
        <v>1546</v>
      </c>
      <c r="D259" s="220"/>
      <c r="E259"/>
      <c r="F259"/>
      <c r="G259"/>
      <c r="H259" s="24"/>
      <c r="K259" s="68"/>
      <c r="L259" s="68"/>
      <c r="M259" s="68"/>
      <c r="N259" s="68"/>
    </row>
    <row r="260" outlineLevel="1">
      <c r="A260" s="237" t="s">
        <v>1547</v>
      </c>
      <c r="D260" s="220"/>
      <c r="E260"/>
      <c r="F260"/>
      <c r="G260"/>
      <c r="H260" s="24"/>
      <c r="K260" s="68"/>
      <c r="L260" s="68"/>
      <c r="M260" s="68"/>
      <c r="N260" s="68"/>
    </row>
    <row r="261" outlineLevel="1">
      <c r="A261" s="237" t="s">
        <v>1548</v>
      </c>
      <c r="D261" s="220"/>
      <c r="E261"/>
      <c r="F261"/>
      <c r="G261"/>
      <c r="H261" s="24"/>
      <c r="K261" s="68"/>
      <c r="L261" s="68"/>
      <c r="M261" s="68"/>
      <c r="N261" s="68"/>
    </row>
    <row r="262" outlineLevel="1">
      <c r="A262" s="237" t="s">
        <v>1549</v>
      </c>
      <c r="D262" s="220"/>
      <c r="E262"/>
      <c r="F262"/>
      <c r="G262"/>
      <c r="H262" s="24"/>
      <c r="K262" s="68"/>
      <c r="L262" s="68"/>
      <c r="M262" s="68"/>
      <c r="N262" s="68"/>
    </row>
    <row r="263" outlineLevel="1">
      <c r="A263" s="237" t="s">
        <v>1550</v>
      </c>
      <c r="D263" s="220"/>
      <c r="E263"/>
      <c r="F263"/>
      <c r="G263"/>
      <c r="H263" s="24"/>
      <c r="K263" s="68"/>
      <c r="L263" s="68"/>
      <c r="M263" s="68"/>
      <c r="N263" s="68"/>
    </row>
    <row r="264" outlineLevel="1">
      <c r="A264" s="237" t="s">
        <v>1551</v>
      </c>
      <c r="D264" s="220"/>
      <c r="E264"/>
      <c r="F264"/>
      <c r="G264"/>
      <c r="H264" s="24"/>
      <c r="K264" s="68"/>
      <c r="L264" s="68"/>
      <c r="M264" s="68"/>
      <c r="N264" s="68"/>
    </row>
    <row r="265" outlineLevel="1">
      <c r="A265" s="237" t="s">
        <v>1552</v>
      </c>
      <c r="D265" s="220"/>
      <c r="E265"/>
      <c r="F265"/>
      <c r="G265"/>
      <c r="H265" s="24"/>
      <c r="K265" s="68"/>
      <c r="L265" s="68"/>
      <c r="M265" s="68"/>
      <c r="N265" s="68"/>
    </row>
    <row r="266" outlineLevel="1">
      <c r="A266" s="237" t="s">
        <v>1553</v>
      </c>
      <c r="D266" s="220"/>
      <c r="E266"/>
      <c r="F266"/>
      <c r="G266"/>
      <c r="H266" s="24"/>
      <c r="K266" s="68"/>
      <c r="L266" s="68"/>
      <c r="M266" s="68"/>
      <c r="N266" s="68"/>
    </row>
    <row r="267" outlineLevel="1">
      <c r="A267" s="237" t="s">
        <v>1554</v>
      </c>
      <c r="D267" s="220"/>
      <c r="E267"/>
      <c r="F267"/>
      <c r="G267"/>
      <c r="H267" s="24"/>
      <c r="K267" s="68"/>
      <c r="L267" s="68"/>
      <c r="M267" s="68"/>
      <c r="N267" s="68"/>
    </row>
    <row r="268" outlineLevel="1">
      <c r="A268" s="237" t="s">
        <v>1555</v>
      </c>
      <c r="D268" s="220"/>
      <c r="E268"/>
      <c r="F268"/>
      <c r="G268"/>
      <c r="H268" s="24"/>
      <c r="K268" s="68"/>
      <c r="L268" s="68"/>
      <c r="M268" s="68"/>
      <c r="N268" s="68"/>
    </row>
    <row r="269" outlineLevel="1">
      <c r="A269" s="237" t="s">
        <v>1556</v>
      </c>
      <c r="D269" s="220"/>
      <c r="E269"/>
      <c r="F269"/>
      <c r="G269"/>
      <c r="H269" s="24"/>
      <c r="K269" s="68"/>
      <c r="L269" s="68"/>
      <c r="M269" s="68"/>
      <c r="N269" s="68"/>
    </row>
    <row r="270" outlineLevel="1">
      <c r="A270" s="237" t="s">
        <v>1557</v>
      </c>
      <c r="D270" s="220"/>
      <c r="E270"/>
      <c r="F270"/>
      <c r="G270"/>
      <c r="H270" s="24"/>
      <c r="K270" s="68"/>
      <c r="L270" s="68"/>
      <c r="M270" s="68"/>
      <c r="N270" s="68"/>
    </row>
    <row r="271" outlineLevel="1">
      <c r="A271" s="237" t="s">
        <v>1558</v>
      </c>
      <c r="D271" s="220"/>
      <c r="E271"/>
      <c r="F271"/>
      <c r="G271"/>
      <c r="H271" s="24"/>
      <c r="K271" s="68"/>
      <c r="L271" s="68"/>
      <c r="M271" s="68"/>
      <c r="N271" s="68"/>
    </row>
    <row r="272" outlineLevel="1">
      <c r="A272" s="237" t="s">
        <v>1559</v>
      </c>
      <c r="D272" s="220"/>
      <c r="E272"/>
      <c r="F272"/>
      <c r="G272"/>
      <c r="H272" s="24"/>
      <c r="K272" s="68"/>
      <c r="L272" s="68"/>
      <c r="M272" s="68"/>
      <c r="N272" s="68"/>
    </row>
    <row r="273" outlineLevel="1">
      <c r="A273" s="237" t="s">
        <v>1560</v>
      </c>
      <c r="D273" s="220"/>
      <c r="E273"/>
      <c r="F273"/>
      <c r="G273"/>
      <c r="H273" s="24"/>
      <c r="K273" s="68"/>
      <c r="L273" s="68"/>
      <c r="M273" s="68"/>
      <c r="N273" s="68"/>
    </row>
    <row r="274" outlineLevel="1">
      <c r="A274" s="237" t="s">
        <v>1561</v>
      </c>
      <c r="D274" s="220"/>
      <c r="E274"/>
      <c r="F274"/>
      <c r="G274"/>
      <c r="H274" s="24"/>
      <c r="K274" s="68"/>
      <c r="L274" s="68"/>
      <c r="M274" s="68"/>
      <c r="N274" s="68"/>
    </row>
    <row r="275" outlineLevel="1">
      <c r="A275" s="237" t="s">
        <v>1562</v>
      </c>
      <c r="D275" s="220"/>
      <c r="E275"/>
      <c r="F275"/>
      <c r="G275"/>
      <c r="H275" s="24"/>
      <c r="K275" s="68"/>
      <c r="L275" s="68"/>
      <c r="M275" s="68"/>
      <c r="N275" s="68"/>
    </row>
    <row r="276" outlineLevel="1">
      <c r="A276" s="237" t="s">
        <v>1563</v>
      </c>
      <c r="D276" s="220"/>
      <c r="E276"/>
      <c r="F276"/>
      <c r="G276"/>
      <c r="H276" s="24"/>
      <c r="K276" s="68"/>
      <c r="L276" s="68"/>
      <c r="M276" s="68"/>
      <c r="N276" s="68"/>
    </row>
    <row r="277" outlineLevel="1">
      <c r="A277" s="237" t="s">
        <v>1564</v>
      </c>
      <c r="D277" s="220"/>
      <c r="E277"/>
      <c r="F277"/>
      <c r="G277"/>
      <c r="H277" s="24"/>
      <c r="K277" s="68"/>
      <c r="L277" s="68"/>
      <c r="M277" s="68"/>
      <c r="N277" s="68"/>
    </row>
    <row r="278" outlineLevel="1">
      <c r="A278" s="237" t="s">
        <v>1565</v>
      </c>
      <c r="D278" s="220"/>
      <c r="E278"/>
      <c r="F278"/>
      <c r="G278"/>
      <c r="H278" s="24"/>
      <c r="K278" s="68"/>
      <c r="L278" s="68"/>
      <c r="M278" s="68"/>
      <c r="N278" s="68"/>
    </row>
    <row r="279" outlineLevel="1">
      <c r="A279" s="237" t="s">
        <v>1566</v>
      </c>
      <c r="D279" s="220"/>
      <c r="E279"/>
      <c r="F279"/>
      <c r="G279"/>
      <c r="H279" s="24"/>
      <c r="K279" s="68"/>
      <c r="L279" s="68"/>
      <c r="M279" s="68"/>
      <c r="N279" s="68"/>
    </row>
    <row r="280" outlineLevel="1">
      <c r="A280" s="237" t="s">
        <v>1567</v>
      </c>
      <c r="D280" s="220"/>
      <c r="E280"/>
      <c r="F280"/>
      <c r="G280"/>
      <c r="H280" s="24"/>
      <c r="K280" s="68"/>
      <c r="L280" s="68"/>
      <c r="M280" s="68"/>
      <c r="N280" s="68"/>
    </row>
    <row r="281" outlineLevel="1">
      <c r="A281" s="237" t="s">
        <v>1568</v>
      </c>
      <c r="D281" s="220"/>
      <c r="E281"/>
      <c r="F281"/>
      <c r="G281"/>
      <c r="H281" s="24"/>
      <c r="K281" s="68"/>
      <c r="L281" s="68"/>
      <c r="M281" s="68"/>
      <c r="N281" s="68"/>
    </row>
    <row r="282" outlineLevel="1">
      <c r="A282" s="237" t="s">
        <v>1569</v>
      </c>
      <c r="D282" s="220"/>
      <c r="E282"/>
      <c r="F282"/>
      <c r="G282"/>
      <c r="H282" s="24"/>
      <c r="K282" s="68"/>
      <c r="L282" s="68"/>
      <c r="M282" s="68"/>
      <c r="N282" s="68"/>
    </row>
    <row r="283" outlineLevel="1">
      <c r="A283" s="237" t="s">
        <v>1570</v>
      </c>
      <c r="D283" s="220"/>
      <c r="E283"/>
      <c r="F283"/>
      <c r="G283"/>
      <c r="H283" s="24"/>
      <c r="K283" s="68"/>
      <c r="L283" s="68"/>
      <c r="M283" s="68"/>
      <c r="N283" s="68"/>
    </row>
    <row r="284" outlineLevel="1">
      <c r="A284" s="237" t="s">
        <v>1571</v>
      </c>
      <c r="D284" s="220"/>
      <c r="E284"/>
      <c r="F284"/>
      <c r="G284"/>
      <c r="H284" s="24"/>
      <c r="K284" s="68"/>
      <c r="L284" s="68"/>
      <c r="M284" s="68"/>
      <c r="N284" s="68"/>
    </row>
    <row r="285" ht="37.5">
      <c r="A285" s="37"/>
      <c r="B285" s="37" t="s">
        <v>328</v>
      </c>
      <c r="C285" s="37" t="s">
        <v>1</v>
      </c>
      <c r="D285" s="37" t="s">
        <v>1</v>
      </c>
      <c r="E285" s="37"/>
      <c r="F285" s="38"/>
      <c r="G285" s="39"/>
      <c r="H285" s="24"/>
      <c r="I285" s="30"/>
      <c r="J285" s="30"/>
      <c r="K285" s="30"/>
      <c r="L285" s="30"/>
      <c r="M285" s="32"/>
    </row>
    <row r="286" ht="18.75">
      <c r="A286" s="69" t="s">
        <v>2242</v>
      </c>
      <c r="B286" s="70"/>
      <c r="C286" s="70"/>
      <c r="D286" s="70"/>
      <c r="E286" s="70"/>
      <c r="F286" s="71"/>
      <c r="G286" s="70"/>
      <c r="H286" s="24"/>
      <c r="I286" s="30"/>
      <c r="J286" s="30"/>
      <c r="K286" s="30"/>
      <c r="L286" s="30"/>
      <c r="M286" s="32"/>
    </row>
    <row r="287" ht="18.75">
      <c r="A287" s="69" t="s">
        <v>2243</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ht="30">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7.5">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75">
      <c r="A319" s="38"/>
      <c r="B319" s="37" t="s">
        <v>32</v>
      </c>
      <c r="C319" s="38"/>
      <c r="D319" s="38"/>
      <c r="E319" s="38"/>
      <c r="F319" s="38"/>
      <c r="G319" s="39"/>
      <c r="H319" s="24"/>
      <c r="I319" s="30"/>
      <c r="J319" s="32"/>
      <c r="K319" s="32"/>
      <c r="L319" s="32"/>
      <c r="M319" s="32"/>
      <c r="N319" s="56"/>
    </row>
    <row r="320"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2593</v>
      </c>
      <c r="C323" s="41" t="s">
        <v>2588</v>
      </c>
      <c r="H323" s="24"/>
      <c r="I323" s="56"/>
      <c r="J323" s="56"/>
      <c r="K323" s="56"/>
      <c r="L323" s="56"/>
      <c r="M323" s="56"/>
      <c r="N323" s="56"/>
    </row>
    <row r="324" outlineLevel="1">
      <c r="A324" s="26" t="s">
        <v>378</v>
      </c>
      <c r="B324" s="41" t="s">
        <v>2594</v>
      </c>
      <c r="C324" s="26" t="s">
        <v>2588</v>
      </c>
      <c r="H324" s="24"/>
      <c r="I324" s="56"/>
      <c r="J324" s="56"/>
      <c r="K324" s="56"/>
      <c r="L324" s="56"/>
      <c r="M324" s="56"/>
      <c r="N324" s="56"/>
    </row>
    <row r="325" outlineLevel="1">
      <c r="A325" s="26" t="s">
        <v>379</v>
      </c>
      <c r="B325" s="41" t="s">
        <v>2595</v>
      </c>
      <c r="C325" s="26" t="s">
        <v>2588</v>
      </c>
      <c r="H325" s="24"/>
      <c r="I325" s="56"/>
      <c r="J325" s="56"/>
      <c r="K325" s="56"/>
      <c r="L325" s="56"/>
      <c r="M325" s="56"/>
      <c r="N325" s="56"/>
    </row>
    <row r="326" outlineLevel="1">
      <c r="A326" s="26" t="s">
        <v>380</v>
      </c>
      <c r="B326" s="41" t="s">
        <v>2596</v>
      </c>
      <c r="C326" s="26" t="s">
        <v>2588</v>
      </c>
      <c r="H326" s="24"/>
      <c r="I326" s="56"/>
      <c r="J326" s="56"/>
      <c r="K326" s="56"/>
      <c r="L326" s="56"/>
      <c r="M326" s="56"/>
      <c r="N326" s="56"/>
    </row>
    <row r="327" outlineLevel="1">
      <c r="A327" s="26" t="s">
        <v>381</v>
      </c>
      <c r="B327" s="41" t="s">
        <v>2597</v>
      </c>
      <c r="C327" s="26" t="s">
        <v>2588</v>
      </c>
      <c r="H327" s="24"/>
      <c r="I327" s="56"/>
      <c r="J327" s="56"/>
      <c r="K327" s="56"/>
      <c r="L327" s="56"/>
      <c r="M327" s="56"/>
      <c r="N327" s="56"/>
    </row>
    <row r="328" outlineLevel="1">
      <c r="A328" s="26" t="s">
        <v>382</v>
      </c>
      <c r="B328" s="41" t="s">
        <v>2598</v>
      </c>
      <c r="C328" s="26" t="s">
        <v>2588</v>
      </c>
      <c r="H328" s="24"/>
      <c r="I328" s="56"/>
      <c r="J328" s="56"/>
      <c r="K328" s="56"/>
      <c r="L328" s="56"/>
      <c r="M328" s="56"/>
      <c r="N328" s="56"/>
    </row>
    <row r="329" outlineLevel="1">
      <c r="A329" s="26" t="s">
        <v>383</v>
      </c>
      <c r="B329" s="41" t="s">
        <v>2599</v>
      </c>
      <c r="C329" s="26" t="s">
        <v>2588</v>
      </c>
      <c r="H329" s="24"/>
      <c r="I329" s="56"/>
      <c r="J329" s="56"/>
      <c r="K329" s="56"/>
      <c r="L329" s="56"/>
      <c r="M329" s="56"/>
      <c r="N329" s="56"/>
    </row>
    <row r="330" outlineLevel="1">
      <c r="A330" s="26" t="s">
        <v>384</v>
      </c>
      <c r="B330" s="55" t="s">
        <v>2600</v>
      </c>
      <c r="C330" s="26" t="s">
        <v>2588</v>
      </c>
      <c r="H330" s="24"/>
      <c r="I330" s="56"/>
      <c r="J330" s="56"/>
      <c r="K330" s="56"/>
      <c r="L330" s="56"/>
      <c r="M330" s="56"/>
      <c r="N330" s="56"/>
    </row>
    <row r="331" outlineLevel="1">
      <c r="A331" s="26" t="s">
        <v>386</v>
      </c>
      <c r="B331" s="55" t="s">
        <v>2601</v>
      </c>
      <c r="C331" s="26" t="s">
        <v>2588</v>
      </c>
      <c r="H331" s="24"/>
      <c r="I331" s="56"/>
      <c r="J331" s="56"/>
      <c r="K331" s="56"/>
      <c r="L331" s="56"/>
      <c r="M331" s="56"/>
      <c r="N331" s="56"/>
    </row>
    <row r="332" outlineLevel="1">
      <c r="A332" s="26" t="s">
        <v>387</v>
      </c>
      <c r="B332" s="55" t="s">
        <v>2602</v>
      </c>
      <c r="C332" s="26" t="s">
        <v>2588</v>
      </c>
      <c r="H332" s="24"/>
      <c r="I332" s="56"/>
      <c r="J332" s="56"/>
      <c r="K332" s="56"/>
      <c r="L332" s="56"/>
      <c r="M332" s="56"/>
      <c r="N332" s="56"/>
    </row>
    <row r="333" outlineLevel="1">
      <c r="A333" s="26" t="s">
        <v>388</v>
      </c>
      <c r="B333" s="55" t="s">
        <v>2603</v>
      </c>
      <c r="C333" s="26" t="s">
        <v>2588</v>
      </c>
      <c r="H333" s="24"/>
      <c r="I333" s="56"/>
      <c r="J333" s="56"/>
      <c r="K333" s="56"/>
      <c r="L333" s="56"/>
      <c r="M333" s="56"/>
      <c r="N333" s="56"/>
    </row>
    <row r="334" outlineLevel="1">
      <c r="A334" s="26" t="s">
        <v>389</v>
      </c>
      <c r="B334" s="55" t="s">
        <v>2604</v>
      </c>
      <c r="C334" s="26" t="s">
        <v>2588</v>
      </c>
      <c r="H334" s="24"/>
      <c r="I334" s="56"/>
      <c r="J334" s="56"/>
      <c r="K334" s="56"/>
      <c r="L334" s="56"/>
      <c r="M334" s="56"/>
      <c r="N334" s="56"/>
    </row>
    <row r="335" outlineLevel="1">
      <c r="A335" s="26" t="s">
        <v>390</v>
      </c>
      <c r="B335" s="55" t="s">
        <v>2605</v>
      </c>
      <c r="C335" s="26" t="s">
        <v>2588</v>
      </c>
      <c r="H335" s="24"/>
      <c r="I335" s="56"/>
      <c r="J335" s="56"/>
      <c r="K335" s="56"/>
      <c r="L335" s="56"/>
      <c r="M335" s="56"/>
      <c r="N335" s="56"/>
    </row>
    <row r="336" outlineLevel="1">
      <c r="A336" s="26" t="s">
        <v>391</v>
      </c>
      <c r="B336" s="55" t="s">
        <v>2606</v>
      </c>
      <c r="C336" s="26" t="s">
        <v>2588</v>
      </c>
      <c r="H336" s="24"/>
      <c r="I336" s="56"/>
      <c r="J336" s="56"/>
      <c r="K336" s="56"/>
      <c r="L336" s="56"/>
      <c r="M336" s="56"/>
      <c r="N336" s="56"/>
    </row>
    <row r="337" outlineLevel="1">
      <c r="A337" s="26" t="s">
        <v>392</v>
      </c>
      <c r="B337" s="55" t="s">
        <v>2607</v>
      </c>
      <c r="C337" s="26" t="s">
        <v>2588</v>
      </c>
      <c r="H337" s="24"/>
      <c r="I337" s="56"/>
      <c r="J337" s="56"/>
      <c r="K337" s="56"/>
      <c r="L337" s="56"/>
      <c r="M337" s="56"/>
      <c r="N337" s="56"/>
    </row>
    <row r="338" outlineLevel="1">
      <c r="A338" s="26" t="s">
        <v>393</v>
      </c>
      <c r="B338" s="55" t="s">
        <v>2608</v>
      </c>
      <c r="C338" s="26" t="s">
        <v>2588</v>
      </c>
      <c r="H338" s="24"/>
      <c r="I338" s="56"/>
      <c r="J338" s="56"/>
      <c r="K338" s="56"/>
      <c r="L338" s="56"/>
      <c r="M338" s="56"/>
      <c r="N338" s="56"/>
    </row>
    <row r="339" outlineLevel="1">
      <c r="A339" s="26" t="s">
        <v>394</v>
      </c>
      <c r="B339" s="55" t="s">
        <v>2609</v>
      </c>
      <c r="C339" s="26" t="s">
        <v>2588</v>
      </c>
      <c r="H339" s="24"/>
      <c r="I339" s="56"/>
      <c r="J339" s="56"/>
      <c r="K339" s="56"/>
      <c r="L339" s="56"/>
      <c r="M339" s="56"/>
      <c r="N339" s="56"/>
    </row>
    <row r="340" outlineLevel="1">
      <c r="A340" s="26" t="s">
        <v>395</v>
      </c>
      <c r="B340" s="55" t="s">
        <v>2610</v>
      </c>
      <c r="C340" s="26" t="s">
        <v>2588</v>
      </c>
      <c r="H340" s="24"/>
      <c r="I340" s="56"/>
      <c r="J340" s="56"/>
      <c r="K340" s="56"/>
      <c r="L340" s="56"/>
      <c r="M340" s="56"/>
      <c r="N340" s="56"/>
    </row>
    <row r="341" outlineLevel="1">
      <c r="A341" s="26" t="s">
        <v>396</v>
      </c>
      <c r="B341" s="55" t="s">
        <v>2611</v>
      </c>
      <c r="C341" s="26" t="s">
        <v>2612</v>
      </c>
      <c r="H341" s="24"/>
      <c r="I341" s="56"/>
      <c r="J341" s="56"/>
      <c r="K341" s="56"/>
      <c r="L341" s="56"/>
      <c r="M341" s="56"/>
      <c r="N341" s="56"/>
    </row>
    <row r="342" outlineLevel="1">
      <c r="A342" s="26" t="s">
        <v>397</v>
      </c>
      <c r="B342" s="55" t="s">
        <v>2613</v>
      </c>
      <c r="C342" s="26" t="s">
        <v>2614</v>
      </c>
      <c r="H342" s="24"/>
      <c r="I342" s="56"/>
      <c r="J342" s="56"/>
      <c r="K342" s="56"/>
      <c r="L342" s="56"/>
      <c r="M342" s="56"/>
      <c r="N342" s="56"/>
    </row>
    <row r="343" outlineLevel="1">
      <c r="A343" s="26" t="s">
        <v>398</v>
      </c>
      <c r="B343" s="55" t="s">
        <v>2611</v>
      </c>
      <c r="C343" s="26" t="s">
        <v>2615</v>
      </c>
      <c r="H343" s="24"/>
      <c r="I343" s="56"/>
      <c r="J343" s="56"/>
      <c r="K343" s="56"/>
      <c r="L343" s="56"/>
      <c r="M343" s="56"/>
      <c r="N343" s="56"/>
    </row>
    <row r="344" outlineLevel="1">
      <c r="A344" s="26" t="s">
        <v>399</v>
      </c>
      <c r="B344" s="55" t="s">
        <v>2616</v>
      </c>
      <c r="C344" s="26" t="s">
        <v>2617</v>
      </c>
      <c r="H344" s="24"/>
      <c r="I344" s="56"/>
      <c r="J344" s="56"/>
      <c r="K344" s="56"/>
      <c r="L344" s="56"/>
      <c r="M344" s="56"/>
      <c r="N344" s="56"/>
    </row>
    <row r="345" outlineLevel="1">
      <c r="A345" s="26" t="s">
        <v>400</v>
      </c>
      <c r="B345" s="55" t="s">
        <v>2618</v>
      </c>
      <c r="C345" s="26" t="s">
        <v>2619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2623</v>
      </c>
      <c r="H348" s="24"/>
      <c r="I348" s="56"/>
      <c r="J348" s="56"/>
      <c r="K348" s="56"/>
      <c r="L348" s="56"/>
      <c r="M348" s="56"/>
      <c r="N348" s="56"/>
    </row>
    <row r="349" outlineLevel="1">
      <c r="A349" s="26" t="s">
        <v>404</v>
      </c>
      <c r="B349" s="55" t="s">
        <v>2625</v>
      </c>
      <c r="C349" s="26" t="s">
        <v>2588</v>
      </c>
      <c r="H349" s="24"/>
      <c r="I349" s="56"/>
      <c r="J349" s="56"/>
      <c r="K349" s="56"/>
      <c r="L349" s="56"/>
      <c r="M349" s="56"/>
      <c r="N349" s="56"/>
    </row>
    <row r="350" outlineLevel="1">
      <c r="A350" s="26" t="s">
        <v>405</v>
      </c>
      <c r="B350" s="55" t="s">
        <v>2626</v>
      </c>
      <c r="C350" s="26" t="s">
        <v>2627</v>
      </c>
      <c r="H350" s="24"/>
      <c r="I350" s="56"/>
      <c r="J350" s="56"/>
      <c r="K350" s="56"/>
      <c r="L350" s="56"/>
      <c r="M350" s="56"/>
      <c r="N350" s="56"/>
    </row>
    <row r="351" outlineLevel="1">
      <c r="A351" s="26" t="s">
        <v>406</v>
      </c>
      <c r="B351" s="55" t="s">
        <v>2628</v>
      </c>
      <c r="C351" s="26" t="s">
        <v>2629</v>
      </c>
      <c r="H351" s="24"/>
      <c r="I351" s="56"/>
      <c r="J351" s="56"/>
      <c r="K351" s="56"/>
      <c r="L351" s="56"/>
      <c r="M351" s="56"/>
      <c r="N351" s="56"/>
    </row>
    <row r="352" outlineLevel="1">
      <c r="A352" s="26" t="s">
        <v>407</v>
      </c>
      <c r="B352" s="55" t="s">
        <v>2630</v>
      </c>
      <c r="C352" s="26" t="s">
        <v>2629</v>
      </c>
      <c r="H352" s="24"/>
      <c r="I352" s="56"/>
      <c r="J352" s="56"/>
      <c r="K352" s="56"/>
      <c r="L352" s="56"/>
      <c r="M352" s="56"/>
      <c r="N352" s="56"/>
    </row>
    <row r="353" outlineLevel="1">
      <c r="A353" s="26" t="s">
        <v>408</v>
      </c>
      <c r="B353" s="55" t="s">
        <v>385</v>
      </c>
      <c r="H353" s="24"/>
      <c r="I353" s="56"/>
      <c r="J353" s="56"/>
      <c r="K353" s="56"/>
      <c r="L353" s="56"/>
      <c r="M353" s="56"/>
      <c r="N353" s="56"/>
    </row>
    <row r="354" outlineLevel="1">
      <c r="A354" s="26" t="s">
        <v>409</v>
      </c>
      <c r="B354" s="55" t="s">
        <v>385</v>
      </c>
      <c r="H354" s="24"/>
      <c r="I354" s="56"/>
      <c r="J354" s="56"/>
      <c r="K354" s="56"/>
      <c r="L354" s="56"/>
      <c r="M354" s="56"/>
      <c r="N354" s="56"/>
    </row>
    <row r="355" outlineLevel="1">
      <c r="A355" s="26" t="s">
        <v>410</v>
      </c>
      <c r="B355" s="55" t="s">
        <v>385</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5546875" defaultRowHeight="15" outlineLevelRow="1"/>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ht="31.5">
      <c r="A1" s="150" t="s">
        <v>421</v>
      </c>
      <c r="B1" s="150"/>
      <c r="C1" s="105"/>
      <c r="D1" s="105"/>
      <c r="E1" s="105"/>
      <c r="F1" s="307" t="s">
        <v>2260</v>
      </c>
    </row>
    <row r="2" ht="15.75" thickBot="1">
      <c r="A2" s="105"/>
      <c r="B2" s="105"/>
      <c r="C2" s="105"/>
      <c r="D2" s="105"/>
      <c r="E2" s="105"/>
      <c r="F2" s="105"/>
    </row>
    <row r="3" ht="19.5" thickBot="1">
      <c r="A3" s="107"/>
      <c r="B3" s="108" t="s">
        <v>23</v>
      </c>
      <c r="C3" s="109" t="s">
        <v>2586</v>
      </c>
      <c r="D3" s="107"/>
      <c r="E3" s="107"/>
      <c r="F3" s="105"/>
      <c r="G3" s="107"/>
    </row>
    <row r="4" ht="15.75" thickBot="1"/>
    <row r="5" ht="18.75">
      <c r="A5" s="111"/>
      <c r="B5" s="112" t="s">
        <v>422</v>
      </c>
      <c r="C5" s="111"/>
      <c r="E5" s="113"/>
      <c r="F5" s="113"/>
    </row>
    <row r="6">
      <c r="B6" s="114" t="s">
        <v>423</v>
      </c>
    </row>
    <row r="7">
      <c r="B7" s="115" t="s">
        <v>424</v>
      </c>
    </row>
    <row r="8" ht="15.75" thickBot="1">
      <c r="B8" s="116" t="s">
        <v>425</v>
      </c>
    </row>
    <row r="9">
      <c r="B9" s="117"/>
    </row>
    <row r="10" ht="37.5">
      <c r="A10" s="118" t="s">
        <v>33</v>
      </c>
      <c r="B10" s="118" t="s">
        <v>423</v>
      </c>
      <c r="C10" s="119"/>
      <c r="D10" s="119"/>
      <c r="E10" s="119"/>
      <c r="F10" s="119"/>
      <c r="G10" s="120"/>
    </row>
    <row r="11" customHeight="1">
      <c r="A11" s="121"/>
      <c r="B11" s="122" t="s">
        <v>426</v>
      </c>
      <c r="C11" s="121" t="s">
        <v>65</v>
      </c>
      <c r="D11" s="121"/>
      <c r="E11" s="121"/>
      <c r="F11" s="123" t="s">
        <v>427</v>
      </c>
      <c r="G11" s="123"/>
    </row>
    <row r="12">
      <c r="A12" s="110" t="s">
        <v>428</v>
      </c>
      <c r="B12" s="110" t="s">
        <v>429</v>
      </c>
      <c r="C12" s="207">
        <v>10817.07099737</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10817.07099737</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customHeight="1">
      <c r="A27" s="121"/>
      <c r="B27" s="122" t="s">
        <v>446</v>
      </c>
      <c r="C27" s="121" t="s">
        <v>447</v>
      </c>
      <c r="D27" s="121" t="s">
        <v>448</v>
      </c>
      <c r="E27" s="128"/>
      <c r="F27" s="121" t="s">
        <v>449</v>
      </c>
      <c r="G27" s="123"/>
    </row>
    <row r="28">
      <c r="A28" s="110" t="s">
        <v>450</v>
      </c>
      <c r="B28" s="273" t="s">
        <v>451</v>
      </c>
      <c r="C28" s="273">
        <v>65102</v>
      </c>
      <c r="D28" s="273" t="str">
        <f>IF(C28="","","ND2")</f>
        <v>ND2</v>
      </c>
      <c r="F28" s="273">
        <f>IF(C28=0,"",IF(C28="","",C28))</f>
        <v>65102</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1525</v>
      </c>
      <c r="B33" s="129"/>
    </row>
    <row r="34" outlineLevel="1">
      <c r="A34" s="110" t="s">
        <v>1526</v>
      </c>
      <c r="B34" s="129"/>
    </row>
    <row r="35" customHeight="1">
      <c r="A35" s="121"/>
      <c r="B35" s="122" t="s">
        <v>458</v>
      </c>
      <c r="C35" s="121" t="s">
        <v>459</v>
      </c>
      <c r="D35" s="121" t="s">
        <v>460</v>
      </c>
      <c r="E35" s="128"/>
      <c r="F35" s="123" t="s">
        <v>427</v>
      </c>
      <c r="G35" s="123"/>
    </row>
    <row r="36">
      <c r="A36" s="110" t="s">
        <v>461</v>
      </c>
      <c r="B36" s="110" t="s">
        <v>939</v>
      </c>
      <c r="C36" s="144">
        <v>0.000921</v>
      </c>
      <c r="D36" s="144" t="str">
        <f>IF(C36="","","ND2")</f>
        <v>ND2</v>
      </c>
      <c r="E36" s="170"/>
      <c r="F36" s="144">
        <f>IF(C36=0,"",C36)</f>
        <v>0.000921</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2631</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1507</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customHeight="1">
      <c r="A98" s="121"/>
      <c r="B98" s="157" t="s">
        <v>1518</v>
      </c>
      <c r="C98" s="121" t="s">
        <v>459</v>
      </c>
      <c r="D98" s="121" t="s">
        <v>460</v>
      </c>
      <c r="E98" s="128"/>
      <c r="F98" s="123" t="s">
        <v>427</v>
      </c>
      <c r="G98" s="123"/>
    </row>
    <row r="99">
      <c r="A99" s="110" t="s">
        <v>551</v>
      </c>
      <c r="B99" s="131" t="s">
        <v>2632</v>
      </c>
      <c r="C99" s="144">
        <v>0.0251483</v>
      </c>
      <c r="D99" s="144" t="str">
        <f>IF(C99="","","ND2")</f>
        <v>ND2</v>
      </c>
      <c r="E99" s="144"/>
      <c r="F99" s="144">
        <f>IF(C99="","",C99)</f>
        <v>0.0251483</v>
      </c>
      <c r="G99" s="110"/>
    </row>
    <row r="100">
      <c r="A100" s="110" t="s">
        <v>552</v>
      </c>
      <c r="B100" s="131" t="s">
        <v>2633</v>
      </c>
      <c r="C100" s="144">
        <v>0.02964246</v>
      </c>
      <c r="D100" s="144" t="str">
        <f>IF(C100="","","ND2")</f>
        <v>ND2</v>
      </c>
      <c r="E100" s="144"/>
      <c r="F100" s="144">
        <f>IF(C100="","",C100)</f>
        <v>0.02964246</v>
      </c>
      <c r="G100" s="110"/>
    </row>
    <row r="101">
      <c r="A101" s="110" t="s">
        <v>553</v>
      </c>
      <c r="B101" s="131" t="s">
        <v>2634</v>
      </c>
      <c r="C101" s="144">
        <v>0.02577218</v>
      </c>
      <c r="D101" s="144" t="str">
        <f>IF(C101="","","ND2")</f>
        <v>ND2</v>
      </c>
      <c r="E101" s="144"/>
      <c r="F101" s="144">
        <f>IF(C101="","",C101)</f>
        <v>0.02577218</v>
      </c>
      <c r="G101" s="110"/>
    </row>
    <row r="102">
      <c r="A102" s="110" t="s">
        <v>554</v>
      </c>
      <c r="B102" s="131" t="s">
        <v>2635</v>
      </c>
      <c r="C102" s="144">
        <v>0.05641999</v>
      </c>
      <c r="D102" s="144" t="str">
        <f>IF(C102="","","ND2")</f>
        <v>ND2</v>
      </c>
      <c r="E102" s="144"/>
      <c r="F102" s="144">
        <f>IF(C102="","",C102)</f>
        <v>0.05641999</v>
      </c>
      <c r="G102" s="110"/>
    </row>
    <row r="103">
      <c r="A103" s="110" t="s">
        <v>555</v>
      </c>
      <c r="B103" s="131" t="s">
        <v>2636</v>
      </c>
      <c r="C103" s="144">
        <v>0.12150417</v>
      </c>
      <c r="D103" s="144" t="str">
        <f>IF(C103="","","ND2")</f>
        <v>ND2</v>
      </c>
      <c r="E103" s="144"/>
      <c r="F103" s="144">
        <f>IF(C103="","",C103)</f>
        <v>0.12150417</v>
      </c>
      <c r="G103" s="110"/>
    </row>
    <row r="104">
      <c r="A104" s="110" t="s">
        <v>556</v>
      </c>
      <c r="B104" s="131" t="s">
        <v>2637</v>
      </c>
      <c r="C104" s="144">
        <v>0.22884137</v>
      </c>
      <c r="D104" s="144" t="str">
        <f>IF(C104="","","ND2")</f>
        <v>ND2</v>
      </c>
      <c r="E104" s="144"/>
      <c r="F104" s="144">
        <f>IF(C104="","",C104)</f>
        <v>0.22884137</v>
      </c>
      <c r="G104" s="110"/>
    </row>
    <row r="105">
      <c r="A105" s="110" t="s">
        <v>557</v>
      </c>
      <c r="B105" s="131" t="s">
        <v>2638</v>
      </c>
      <c r="C105" s="144">
        <v>0.22784026</v>
      </c>
      <c r="D105" s="144" t="str">
        <f>IF(C105="","","ND2")</f>
        <v>ND2</v>
      </c>
      <c r="E105" s="144"/>
      <c r="F105" s="144">
        <f>IF(C105="","",C105)</f>
        <v>0.22784026</v>
      </c>
      <c r="G105" s="110"/>
    </row>
    <row r="106">
      <c r="A106" s="110" t="s">
        <v>558</v>
      </c>
      <c r="B106" s="131" t="s">
        <v>2639</v>
      </c>
      <c r="C106" s="144">
        <v>0.01510754</v>
      </c>
      <c r="D106" s="144" t="str">
        <f>IF(C106="","","ND2")</f>
        <v>ND2</v>
      </c>
      <c r="E106" s="144"/>
      <c r="F106" s="144">
        <f>IF(C106="","",C106)</f>
        <v>0.01510754</v>
      </c>
      <c r="G106" s="110"/>
    </row>
    <row r="107">
      <c r="A107" s="110" t="s">
        <v>559</v>
      </c>
      <c r="B107" s="131" t="s">
        <v>2640</v>
      </c>
      <c r="C107" s="144">
        <v>0.12172478</v>
      </c>
      <c r="D107" s="144" t="str">
        <f>IF(C107="","","ND2")</f>
        <v>ND2</v>
      </c>
      <c r="E107" s="144"/>
      <c r="F107" s="144">
        <f>IF(C107="","",C107)</f>
        <v>0.12172478</v>
      </c>
      <c r="G107" s="110"/>
    </row>
    <row r="108">
      <c r="A108" s="110" t="s">
        <v>560</v>
      </c>
      <c r="B108" s="131" t="s">
        <v>2641</v>
      </c>
      <c r="C108" s="144">
        <v>0.08834461</v>
      </c>
      <c r="D108" s="144" t="str">
        <f>IF(C108="","","ND2")</f>
        <v>ND2</v>
      </c>
      <c r="E108" s="144"/>
      <c r="F108" s="144">
        <f>IF(C108="","",C108)</f>
        <v>0.08834461</v>
      </c>
      <c r="G108" s="110"/>
    </row>
    <row r="109">
      <c r="A109" s="110" t="s">
        <v>561</v>
      </c>
      <c r="B109" s="131" t="s">
        <v>2642</v>
      </c>
      <c r="C109" s="144">
        <v>0.03618972</v>
      </c>
      <c r="D109" s="144" t="str">
        <f>IF(C109="","","ND2")</f>
        <v>ND2</v>
      </c>
      <c r="E109" s="144"/>
      <c r="F109" s="144">
        <f>IF(C109="","",C109)</f>
        <v>0.03618972</v>
      </c>
      <c r="G109" s="110"/>
    </row>
    <row r="110">
      <c r="A110" s="110" t="s">
        <v>562</v>
      </c>
      <c r="B110" s="131" t="s">
        <v>2643</v>
      </c>
      <c r="C110" s="144">
        <v>0.02346462</v>
      </c>
      <c r="D110" s="144" t="str">
        <f>IF(C110="","","ND2")</f>
        <v>ND2</v>
      </c>
      <c r="E110" s="144"/>
      <c r="F110" s="144">
        <f>IF(C110="","",C110)</f>
        <v>0.02346462</v>
      </c>
      <c r="G110" s="110"/>
    </row>
    <row r="111">
      <c r="A111" s="110" t="s">
        <v>563</v>
      </c>
      <c r="B111" s="131" t="s">
        <v>2644</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1481</v>
      </c>
      <c r="B130" s="131"/>
      <c r="C130" s="144"/>
      <c r="D130" s="144"/>
      <c r="E130" s="144"/>
      <c r="F130" s="144"/>
      <c r="G130" s="110"/>
    </row>
    <row r="131">
      <c r="A131" s="110" t="s">
        <v>1482</v>
      </c>
      <c r="B131" s="131"/>
      <c r="C131" s="144"/>
      <c r="D131" s="144"/>
      <c r="E131" s="144"/>
      <c r="F131" s="144"/>
      <c r="G131" s="110"/>
    </row>
    <row r="132">
      <c r="A132" s="110" t="s">
        <v>1483</v>
      </c>
      <c r="B132" s="131"/>
      <c r="C132" s="144"/>
      <c r="D132" s="144"/>
      <c r="E132" s="144"/>
      <c r="F132" s="144"/>
      <c r="G132" s="110"/>
    </row>
    <row r="133">
      <c r="A133" s="110" t="s">
        <v>1484</v>
      </c>
      <c r="B133" s="131"/>
      <c r="C133" s="144"/>
      <c r="D133" s="144"/>
      <c r="E133" s="144"/>
      <c r="F133" s="144"/>
      <c r="G133" s="110"/>
    </row>
    <row r="134">
      <c r="A134" s="110" t="s">
        <v>1485</v>
      </c>
      <c r="B134" s="131"/>
      <c r="C134" s="144"/>
      <c r="D134" s="144"/>
      <c r="E134" s="144"/>
      <c r="F134" s="144"/>
      <c r="G134" s="110"/>
    </row>
    <row r="135">
      <c r="A135" s="110" t="s">
        <v>1486</v>
      </c>
      <c r="B135" s="131"/>
      <c r="C135" s="144"/>
      <c r="D135" s="144"/>
      <c r="E135" s="144"/>
      <c r="F135" s="144"/>
      <c r="G135" s="110"/>
    </row>
    <row r="136">
      <c r="A136" s="110" t="s">
        <v>1487</v>
      </c>
      <c r="B136" s="131"/>
      <c r="C136" s="144"/>
      <c r="D136" s="144"/>
      <c r="E136" s="144"/>
      <c r="F136" s="144"/>
      <c r="G136" s="110"/>
    </row>
    <row r="137">
      <c r="A137" s="110" t="s">
        <v>1488</v>
      </c>
      <c r="B137" s="131"/>
      <c r="C137" s="144"/>
      <c r="D137" s="144"/>
      <c r="E137" s="144"/>
      <c r="F137" s="144"/>
      <c r="G137" s="110"/>
    </row>
    <row r="138">
      <c r="A138" s="110" t="s">
        <v>1489</v>
      </c>
      <c r="B138" s="131"/>
      <c r="C138" s="144"/>
      <c r="D138" s="144"/>
      <c r="E138" s="144"/>
      <c r="F138" s="144"/>
      <c r="G138" s="110"/>
    </row>
    <row r="139">
      <c r="A139" s="110" t="s">
        <v>1490</v>
      </c>
      <c r="B139" s="131"/>
      <c r="C139" s="144"/>
      <c r="D139" s="144"/>
      <c r="E139" s="144"/>
      <c r="F139" s="144"/>
      <c r="G139" s="110"/>
    </row>
    <row r="140">
      <c r="A140" s="110" t="s">
        <v>1491</v>
      </c>
      <c r="B140" s="131"/>
      <c r="C140" s="144"/>
      <c r="D140" s="144"/>
      <c r="E140" s="144"/>
      <c r="F140" s="144"/>
      <c r="G140" s="110"/>
    </row>
    <row r="141">
      <c r="A141" s="110" t="s">
        <v>1492</v>
      </c>
      <c r="B141" s="131"/>
      <c r="C141" s="144"/>
      <c r="D141" s="144"/>
      <c r="E141" s="144"/>
      <c r="F141" s="144"/>
      <c r="G141" s="110"/>
    </row>
    <row r="142">
      <c r="A142" s="110" t="s">
        <v>1493</v>
      </c>
      <c r="B142" s="131"/>
      <c r="C142" s="144"/>
      <c r="D142" s="144"/>
      <c r="E142" s="144"/>
      <c r="F142" s="144"/>
      <c r="G142" s="110"/>
    </row>
    <row r="143">
      <c r="A143" s="110" t="s">
        <v>1494</v>
      </c>
      <c r="B143" s="131"/>
      <c r="C143" s="144"/>
      <c r="D143" s="144"/>
      <c r="E143" s="144"/>
      <c r="F143" s="144"/>
      <c r="G143" s="110"/>
    </row>
    <row r="144">
      <c r="A144" s="110" t="s">
        <v>1495</v>
      </c>
      <c r="B144" s="131"/>
      <c r="C144" s="144"/>
      <c r="D144" s="144"/>
      <c r="E144" s="144"/>
      <c r="F144" s="144"/>
      <c r="G144" s="110"/>
    </row>
    <row r="145">
      <c r="A145" s="110" t="s">
        <v>1496</v>
      </c>
      <c r="B145" s="131"/>
      <c r="C145" s="144"/>
      <c r="D145" s="144"/>
      <c r="E145" s="144"/>
      <c r="F145" s="144"/>
      <c r="G145" s="110"/>
    </row>
    <row r="146">
      <c r="A146" s="110" t="s">
        <v>1497</v>
      </c>
      <c r="B146" s="131"/>
      <c r="C146" s="144"/>
      <c r="D146" s="144"/>
      <c r="E146" s="144"/>
      <c r="F146" s="144"/>
      <c r="G146" s="110"/>
    </row>
    <row r="147">
      <c r="A147" s="110" t="s">
        <v>1498</v>
      </c>
      <c r="B147" s="131"/>
      <c r="C147" s="144"/>
      <c r="D147" s="144"/>
      <c r="E147" s="144"/>
      <c r="F147" s="144"/>
      <c r="G147" s="110"/>
    </row>
    <row r="148">
      <c r="A148" s="110" t="s">
        <v>1499</v>
      </c>
      <c r="B148" s="131"/>
      <c r="C148" s="144"/>
      <c r="D148" s="144"/>
      <c r="E148" s="144"/>
      <c r="F148" s="144"/>
      <c r="G148" s="110"/>
    </row>
    <row r="149" customHeight="1">
      <c r="A149" s="121"/>
      <c r="B149" s="122" t="s">
        <v>582</v>
      </c>
      <c r="C149" s="121" t="s">
        <v>459</v>
      </c>
      <c r="D149" s="121" t="s">
        <v>460</v>
      </c>
      <c r="E149" s="128"/>
      <c r="F149" s="123" t="s">
        <v>427</v>
      </c>
      <c r="G149" s="123"/>
    </row>
    <row r="150">
      <c r="A150" s="110" t="s">
        <v>583</v>
      </c>
      <c r="B150" s="110" t="s">
        <v>2645</v>
      </c>
      <c r="C150" s="144">
        <v>0.90869853</v>
      </c>
      <c r="D150" s="144" t="str">
        <f>IF(C150="","","ND2")</f>
        <v>ND2</v>
      </c>
      <c r="E150" s="145"/>
      <c r="F150" s="144">
        <f>IF(C150="","",C150)</f>
        <v>0.90869853</v>
      </c>
    </row>
    <row r="151">
      <c r="A151" s="110" t="s">
        <v>585</v>
      </c>
      <c r="B151" s="110" t="s">
        <v>2646</v>
      </c>
      <c r="C151" s="144">
        <v>0.09130147</v>
      </c>
      <c r="D151" s="144" t="str">
        <f>IF(C151="","","ND2")</f>
        <v>ND2</v>
      </c>
      <c r="E151" s="145"/>
      <c r="F151" s="144">
        <f>IF(C151="","",C151)</f>
        <v>0.09130147</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customHeight="1">
      <c r="A159" s="121"/>
      <c r="B159" s="122" t="s">
        <v>594</v>
      </c>
      <c r="C159" s="121" t="s">
        <v>459</v>
      </c>
      <c r="D159" s="121" t="s">
        <v>460</v>
      </c>
      <c r="E159" s="128"/>
      <c r="F159" s="123" t="s">
        <v>427</v>
      </c>
      <c r="G159" s="123"/>
    </row>
    <row r="160">
      <c r="A160" s="110" t="s">
        <v>595</v>
      </c>
      <c r="B160" s="110" t="s">
        <v>2647</v>
      </c>
      <c r="C160" s="144">
        <v>0.66401353</v>
      </c>
      <c r="D160" s="144" t="str">
        <f>IF(C160="","","ND2")</f>
        <v>ND2</v>
      </c>
      <c r="E160" s="145"/>
      <c r="F160" s="144">
        <f>IF(C160="","",C160)</f>
        <v>0.66401353</v>
      </c>
    </row>
    <row r="161">
      <c r="A161" s="110" t="s">
        <v>597</v>
      </c>
      <c r="B161" s="110" t="s">
        <v>598</v>
      </c>
      <c r="C161" s="144">
        <v>0.1774305</v>
      </c>
      <c r="D161" s="144" t="str">
        <f>IF(C161="","","ND2")</f>
        <v>ND2</v>
      </c>
      <c r="E161" s="145"/>
      <c r="F161" s="144">
        <f>IF(C161="","",C161)</f>
        <v>0.1774305</v>
      </c>
    </row>
    <row r="162">
      <c r="A162" s="110" t="s">
        <v>599</v>
      </c>
      <c r="B162" s="110" t="s">
        <v>97</v>
      </c>
      <c r="C162" s="144">
        <v>0.15855596</v>
      </c>
      <c r="D162" s="144" t="str">
        <f>IF(C162="","","ND2")</f>
        <v>ND2</v>
      </c>
      <c r="E162" s="145"/>
      <c r="F162" s="144">
        <f>IF(C162="","",C162)</f>
        <v>0.15855596</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customHeight="1">
      <c r="A169" s="121"/>
      <c r="B169" s="122" t="s">
        <v>606</v>
      </c>
      <c r="C169" s="121" t="s">
        <v>459</v>
      </c>
      <c r="D169" s="121" t="s">
        <v>460</v>
      </c>
      <c r="E169" s="128"/>
      <c r="F169" s="123" t="s">
        <v>427</v>
      </c>
      <c r="G169" s="123"/>
    </row>
    <row r="170">
      <c r="A170" s="110" t="s">
        <v>607</v>
      </c>
      <c r="B170" s="132" t="s">
        <v>2648</v>
      </c>
      <c r="C170" s="144">
        <v>0.01739499</v>
      </c>
      <c r="D170" s="144" t="str">
        <f>IF(C170="","","ND2")</f>
        <v>ND2</v>
      </c>
      <c r="E170" s="145"/>
      <c r="F170" s="144">
        <f>IF(C170="","",C170)</f>
        <v>0.01739499</v>
      </c>
    </row>
    <row r="171">
      <c r="A171" s="110" t="s">
        <v>609</v>
      </c>
      <c r="B171" s="132" t="s">
        <v>2649</v>
      </c>
      <c r="C171" s="144">
        <v>0.01509096</v>
      </c>
      <c r="D171" s="144" t="str">
        <f>IF(C171="","","ND2")</f>
        <v>ND2</v>
      </c>
      <c r="E171" s="145"/>
      <c r="F171" s="144">
        <f>IF(C171="","",C171)</f>
        <v>0.01509096</v>
      </c>
    </row>
    <row r="172">
      <c r="A172" s="110" t="s">
        <v>611</v>
      </c>
      <c r="B172" s="132" t="s">
        <v>2650</v>
      </c>
      <c r="C172" s="144">
        <v>0.01247519</v>
      </c>
      <c r="D172" s="144" t="str">
        <f>IF(C172="","","ND2")</f>
        <v>ND2</v>
      </c>
      <c r="E172" s="144"/>
      <c r="F172" s="144">
        <f>IF(C172="","",C172)</f>
        <v>0.01247519</v>
      </c>
    </row>
    <row r="173">
      <c r="A173" s="110" t="s">
        <v>613</v>
      </c>
      <c r="B173" s="132" t="s">
        <v>2651</v>
      </c>
      <c r="C173" s="144">
        <v>0.04771199</v>
      </c>
      <c r="D173" s="144" t="str">
        <f>IF(C173="","","ND2")</f>
        <v>ND2</v>
      </c>
      <c r="E173" s="144"/>
      <c r="F173" s="144">
        <f>IF(C173="","",C173)</f>
        <v>0.04771199</v>
      </c>
    </row>
    <row r="174">
      <c r="A174" s="110" t="s">
        <v>615</v>
      </c>
      <c r="B174" s="132" t="s">
        <v>2652</v>
      </c>
      <c r="C174" s="144">
        <v>0.90732686</v>
      </c>
      <c r="D174" s="144" t="str">
        <f>IF(C174="","","ND2")</f>
        <v>ND2</v>
      </c>
      <c r="E174" s="144"/>
      <c r="F174" s="144">
        <f>IF(C174="","",C174)</f>
        <v>0.90732686</v>
      </c>
    </row>
    <row r="175" outlineLevel="1">
      <c r="A175" s="110" t="s">
        <v>617</v>
      </c>
      <c r="B175" s="129" t="s">
        <v>2644</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75">
      <c r="A185" s="134"/>
      <c r="B185" s="135" t="s">
        <v>424</v>
      </c>
      <c r="C185" s="134"/>
      <c r="D185" s="134"/>
      <c r="E185" s="134"/>
      <c r="F185" s="136"/>
      <c r="G185" s="136"/>
    </row>
    <row r="186" customHeight="1">
      <c r="A186" s="121"/>
      <c r="B186" s="122" t="s">
        <v>628</v>
      </c>
      <c r="C186" s="121" t="s">
        <v>629</v>
      </c>
      <c r="D186" s="121" t="s">
        <v>630</v>
      </c>
      <c r="E186" s="128"/>
      <c r="F186" s="121" t="s">
        <v>459</v>
      </c>
      <c r="G186" s="121" t="s">
        <v>631</v>
      </c>
    </row>
    <row r="187">
      <c r="A187" s="110" t="s">
        <v>632</v>
      </c>
      <c r="B187" s="131" t="s">
        <v>633</v>
      </c>
      <c r="C187" s="168">
        <v>166.15574018263646</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2653</v>
      </c>
      <c r="C190" s="168">
        <v>38.29600059</v>
      </c>
      <c r="D190" s="171">
        <v>2698</v>
      </c>
      <c r="E190" s="137"/>
      <c r="F190" s="167">
        <f>IF($C$214=0,"",IF(C190="[for completion]","",IF(C190="","",C190/$C$214)))</f>
        <v>0.0035403299654140257</v>
      </c>
      <c r="G190" s="167">
        <f>IF($D$214=0,"",IF(D190="[for completion]","",IF(D190="","",D190/$D$214)))</f>
        <v>0.041442659211698568</v>
      </c>
    </row>
    <row r="191">
      <c r="A191" s="110" t="s">
        <v>636</v>
      </c>
      <c r="B191" s="131" t="s">
        <v>2654</v>
      </c>
      <c r="C191" s="168">
        <v>175.23691364</v>
      </c>
      <c r="D191" s="171">
        <v>4485</v>
      </c>
      <c r="E191" s="137"/>
      <c r="F191" s="167">
        <f>IF($C$214=0,"",IF(C191="[for completion]","",IF(C191="","",C191/$C$214)))</f>
        <v>0.01620003360268284</v>
      </c>
      <c r="G191" s="167">
        <f>IF($D$214=0,"",IF(D191="[for completion]","",IF(D191="","",D191/$D$214)))</f>
        <v>0.06889189272218979</v>
      </c>
    </row>
    <row r="192">
      <c r="A192" s="110" t="s">
        <v>637</v>
      </c>
      <c r="B192" s="131" t="s">
        <v>2655</v>
      </c>
      <c r="C192" s="168">
        <v>337.17800307</v>
      </c>
      <c r="D192" s="171">
        <v>5299</v>
      </c>
      <c r="E192" s="137"/>
      <c r="F192" s="167">
        <f>IF($C$214=0,"",IF(C192="[for completion]","",IF(C192="","",C192/$C$214)))</f>
        <v>0.03117091522760454</v>
      </c>
      <c r="G192" s="167">
        <f>IF($D$214=0,"",IF(D192="[for completion]","",IF(D192="","",D192/$D$214)))</f>
        <v>0.081395348837209308</v>
      </c>
    </row>
    <row r="193">
      <c r="A193" s="110" t="s">
        <v>638</v>
      </c>
      <c r="B193" s="131" t="s">
        <v>2656</v>
      </c>
      <c r="C193" s="168">
        <v>579.7516896</v>
      </c>
      <c r="D193" s="171">
        <v>6523</v>
      </c>
      <c r="E193" s="137"/>
      <c r="F193" s="167">
        <f>IF($C$214=0,"",IF(C193="[for completion]","",IF(C193="","",C193/$C$214)))</f>
        <v>0.053595995601855378</v>
      </c>
      <c r="G193" s="167">
        <f>IF($D$214=0,"",IF(D193="[for completion]","",IF(D193="","",D193/$D$214)))</f>
        <v>0.10019661454333201</v>
      </c>
    </row>
    <row r="194">
      <c r="A194" s="110" t="s">
        <v>639</v>
      </c>
      <c r="B194" s="131" t="s">
        <v>2657</v>
      </c>
      <c r="C194" s="168">
        <v>1942.80325529</v>
      </c>
      <c r="D194" s="171">
        <v>15422</v>
      </c>
      <c r="E194" s="137"/>
      <c r="F194" s="167">
        <f>IF($C$214=0,"",IF(C194="[for completion]","",IF(C194="","",C194/$C$214)))</f>
        <v>0.17960529756736934</v>
      </c>
      <c r="G194" s="167">
        <f>IF($D$214=0,"",IF(D194="[for completion]","",IF(D194="","",D194/$D$214)))</f>
        <v>0.23688980369266688</v>
      </c>
    </row>
    <row r="195">
      <c r="A195" s="110" t="s">
        <v>640</v>
      </c>
      <c r="B195" s="131" t="s">
        <v>2658</v>
      </c>
      <c r="C195" s="168">
        <v>2152.65804787</v>
      </c>
      <c r="D195" s="171">
        <v>12392</v>
      </c>
      <c r="E195" s="137"/>
      <c r="F195" s="167">
        <f>IF($C$214=0,"",IF(C195="[for completion]","",IF(C195="","",C195/$C$214)))</f>
        <v>0.19900563178270572</v>
      </c>
      <c r="G195" s="167">
        <f>IF($D$214=0,"",IF(D195="[for completion]","",IF(D195="","",D195/$D$214)))</f>
        <v>0.19034745476329451</v>
      </c>
    </row>
    <row r="196">
      <c r="A196" s="110" t="s">
        <v>641</v>
      </c>
      <c r="B196" s="131" t="s">
        <v>2659</v>
      </c>
      <c r="C196" s="168">
        <v>1706.72618792</v>
      </c>
      <c r="D196" s="171">
        <v>7639</v>
      </c>
      <c r="E196" s="137"/>
      <c r="F196" s="167">
        <f>IF($C$214=0,"",IF(C196="[for completion]","",IF(C196="","",C196/$C$214)))</f>
        <v>0.15778080668370978</v>
      </c>
      <c r="G196" s="167">
        <f>IF($D$214=0,"",IF(D196="[for completion]","",IF(D196="","",D196/$D$214)))</f>
        <v>0.11733894504009093</v>
      </c>
    </row>
    <row r="197">
      <c r="A197" s="110" t="s">
        <v>642</v>
      </c>
      <c r="B197" s="131" t="s">
        <v>2660</v>
      </c>
      <c r="C197" s="168">
        <v>1135.79570559</v>
      </c>
      <c r="D197" s="171">
        <v>4152</v>
      </c>
      <c r="E197" s="137"/>
      <c r="F197" s="167">
        <f>IF($C$214=0,"",IF(C197="[for completion]","",IF(C197="","",C197/$C$214)))</f>
        <v>0.10500030053109113</v>
      </c>
      <c r="G197" s="167">
        <f>IF($D$214=0,"",IF(D197="[for completion]","",IF(D197="","",D197/$D$214)))</f>
        <v>0.063776842493318178</v>
      </c>
    </row>
    <row r="198">
      <c r="A198" s="110" t="s">
        <v>643</v>
      </c>
      <c r="B198" s="131" t="s">
        <v>2661</v>
      </c>
      <c r="C198" s="168">
        <v>743.68616086</v>
      </c>
      <c r="D198" s="171">
        <v>2297</v>
      </c>
      <c r="E198" s="137"/>
      <c r="F198" s="167">
        <f>IF($C$214=0,"",IF(C198="[for completion]","",IF(C198="","",C198/$C$214)))</f>
        <v>0.06875115833489634</v>
      </c>
      <c r="G198" s="167">
        <f>IF($D$214=0,"",IF(D198="[for completion]","",IF(D198="","",D198/$D$214)))</f>
        <v>0.03528309422137569</v>
      </c>
    </row>
    <row r="199">
      <c r="A199" s="110" t="s">
        <v>644</v>
      </c>
      <c r="B199" s="131" t="s">
        <v>2662</v>
      </c>
      <c r="C199" s="168">
        <v>539.2493296</v>
      </c>
      <c r="D199" s="171">
        <v>1440</v>
      </c>
      <c r="E199" s="131"/>
      <c r="F199" s="167">
        <f>IF($C$214=0,"",IF(C199="[for completion]","",IF(C199="","",C199/$C$214)))</f>
        <v>0.049851695503441727</v>
      </c>
      <c r="G199" s="167">
        <f>IF($D$214=0,"",IF(D199="[for completion]","",IF(D199="","",D199/$D$214)))</f>
        <v>0.022119136124850235</v>
      </c>
    </row>
    <row r="200">
      <c r="A200" s="110" t="s">
        <v>645</v>
      </c>
      <c r="B200" s="131" t="s">
        <v>2663</v>
      </c>
      <c r="C200" s="168">
        <v>359.83100045</v>
      </c>
      <c r="D200" s="171">
        <v>848</v>
      </c>
      <c r="E200" s="131"/>
      <c r="F200" s="167">
        <f>IF($C$214=0,"",IF(C200="[for completion]","",IF(C200="","",C200/$C$214)))</f>
        <v>0.033265104808638785</v>
      </c>
      <c r="G200" s="167">
        <f>IF($D$214=0,"",IF(D200="[for completion]","",IF(D200="","",D200/$D$214)))</f>
        <v>0.013025713495745139</v>
      </c>
    </row>
    <row r="201">
      <c r="A201" s="110" t="s">
        <v>646</v>
      </c>
      <c r="B201" s="131" t="s">
        <v>2664</v>
      </c>
      <c r="C201" s="168">
        <v>295.44652348</v>
      </c>
      <c r="D201" s="171">
        <v>623</v>
      </c>
      <c r="E201" s="131"/>
      <c r="F201" s="167">
        <f>IF($C$214=0,"",IF(C201="[for completion]","",IF(C201="","",C201/$C$214)))</f>
        <v>0.027312987365233445</v>
      </c>
      <c r="G201" s="167">
        <f>IF($D$214=0,"",IF(D201="[for completion]","",IF(D201="","",D201/$D$214)))</f>
        <v>0.00956959847623729</v>
      </c>
    </row>
    <row r="202">
      <c r="A202" s="110" t="s">
        <v>647</v>
      </c>
      <c r="B202" s="131" t="s">
        <v>2665</v>
      </c>
      <c r="C202" s="168">
        <v>196.84422417</v>
      </c>
      <c r="D202" s="171">
        <v>373</v>
      </c>
      <c r="E202" s="131"/>
      <c r="F202" s="167">
        <f>IF($C$214=0,"",IF(C202="[for completion]","",IF(C202="","",C202/$C$214)))</f>
        <v>0.018197553128555737</v>
      </c>
      <c r="G202" s="167">
        <f>IF($D$214=0,"",IF(D202="[for completion]","",IF(D202="","",D202/$D$214)))</f>
        <v>0.0057294706767841231</v>
      </c>
    </row>
    <row r="203">
      <c r="A203" s="110" t="s">
        <v>648</v>
      </c>
      <c r="B203" s="131" t="s">
        <v>2666</v>
      </c>
      <c r="C203" s="168">
        <v>164.06611754</v>
      </c>
      <c r="D203" s="171">
        <v>285</v>
      </c>
      <c r="E203" s="131"/>
      <c r="F203" s="167">
        <f>IF($C$214=0,"",IF(C203="[for completion]","",IF(C203="","",C203/$C$214)))</f>
        <v>0.015167332966557218</v>
      </c>
      <c r="G203" s="167">
        <f>IF($D$214=0,"",IF(D203="[for completion]","",IF(D203="","",D203/$D$214)))</f>
        <v>0.0043777456913766093</v>
      </c>
    </row>
    <row r="204">
      <c r="A204" s="110" t="s">
        <v>649</v>
      </c>
      <c r="B204" s="131" t="s">
        <v>2667</v>
      </c>
      <c r="C204" s="168">
        <v>136.18790253</v>
      </c>
      <c r="D204" s="171">
        <v>217</v>
      </c>
      <c r="E204" s="131"/>
      <c r="F204" s="167">
        <f>IF($C$214=0,"",IF(C204="[for completion]","",IF(C204="","",C204/$C$214)))</f>
        <v>0.012590090474871795</v>
      </c>
      <c r="G204" s="167">
        <f>IF($D$214=0,"",IF(D204="[for completion]","",IF(D204="","",D204/$D$214)))</f>
        <v>0.0033332309299253481</v>
      </c>
    </row>
    <row r="205">
      <c r="A205" s="110" t="s">
        <v>650</v>
      </c>
      <c r="B205" s="131" t="s">
        <v>2668</v>
      </c>
      <c r="C205" s="168">
        <v>80.62932677</v>
      </c>
      <c r="D205" s="171">
        <v>119</v>
      </c>
      <c r="F205" s="167">
        <f>IF($C$214=0,"",IF(C205="[for completion]","",IF(C205="","",C205/$C$214)))</f>
        <v>0.00745389641887381</v>
      </c>
      <c r="G205" s="167">
        <f>IF($D$214=0,"",IF(D205="[for completion]","",IF(D205="","",D205/$D$214)))</f>
        <v>0.001827900832539707</v>
      </c>
    </row>
    <row r="206">
      <c r="A206" s="110" t="s">
        <v>651</v>
      </c>
      <c r="B206" s="131" t="s">
        <v>2669</v>
      </c>
      <c r="C206" s="168">
        <v>74.89648407</v>
      </c>
      <c r="D206" s="171">
        <v>103</v>
      </c>
      <c r="E206" s="126"/>
      <c r="F206" s="167">
        <f>IF($C$214=0,"",IF(C206="[for completion]","",IF(C206="","",C206/$C$214)))</f>
        <v>0.006923915363799488</v>
      </c>
      <c r="G206" s="167">
        <f>IF($D$214=0,"",IF(D206="[for completion]","",IF(D206="","",D206/$D$214)))</f>
        <v>0.0015821326533747044</v>
      </c>
    </row>
    <row r="207">
      <c r="A207" s="110" t="s">
        <v>652</v>
      </c>
      <c r="B207" s="131" t="s">
        <v>2670</v>
      </c>
      <c r="C207" s="168">
        <v>58.29030398</v>
      </c>
      <c r="D207" s="171">
        <v>75</v>
      </c>
      <c r="E207" s="126"/>
      <c r="F207" s="167">
        <f>IF($C$214=0,"",IF(C207="[for completion]","",IF(C207="","",C207/$C$214)))</f>
        <v>0.0053887326795000563</v>
      </c>
      <c r="G207" s="167">
        <f>IF($D$214=0,"",IF(D207="[for completion]","",IF(D207="","",D207/$D$214)))</f>
        <v>0.0011520383398359497</v>
      </c>
    </row>
    <row r="208">
      <c r="A208" s="110" t="s">
        <v>653</v>
      </c>
      <c r="B208" s="131" t="s">
        <v>2671</v>
      </c>
      <c r="C208" s="168">
        <v>30.70820397</v>
      </c>
      <c r="D208" s="171">
        <v>37</v>
      </c>
      <c r="E208" s="126"/>
      <c r="F208" s="167">
        <f>IF($C$214=0,"",IF(C208="[for completion]","",IF(C208="","",C208/$C$214)))</f>
        <v>0.0028388649734725981</v>
      </c>
      <c r="G208" s="167">
        <f>IF($D$214=0,"",IF(D208="[for completion]","",IF(D208="","",D208/$D$214)))</f>
        <v>0.00056833891431906853</v>
      </c>
    </row>
    <row r="209">
      <c r="A209" s="110" t="s">
        <v>654</v>
      </c>
      <c r="B209" s="131" t="s">
        <v>2672</v>
      </c>
      <c r="C209" s="168">
        <v>30.54391754</v>
      </c>
      <c r="D209" s="171">
        <v>35</v>
      </c>
      <c r="E209" s="126"/>
      <c r="F209" s="167">
        <f>IF($C$214=0,"",IF(C209="[for completion]","",IF(C209="","",C209/$C$214)))</f>
        <v>0.0028236772733974164</v>
      </c>
      <c r="G209" s="167">
        <f>IF($D$214=0,"",IF(D209="[for completion]","",IF(D209="","",D209/$D$214)))</f>
        <v>0.0005376178919234432</v>
      </c>
    </row>
    <row r="210">
      <c r="A210" s="110" t="s">
        <v>655</v>
      </c>
      <c r="B210" s="131" t="s">
        <v>2673</v>
      </c>
      <c r="C210" s="168">
        <v>19.5260803</v>
      </c>
      <c r="D210" s="171">
        <v>21</v>
      </c>
      <c r="E210" s="126"/>
      <c r="F210" s="167">
        <f>IF($C$214=0,"",IF(C210="[for completion]","",IF(C210="","",C210/$C$214)))</f>
        <v>0.0018051171435176357</v>
      </c>
      <c r="G210" s="167">
        <f>IF($D$214=0,"",IF(D210="[for completion]","",IF(D210="","",D210/$D$214)))</f>
        <v>0.00032257073515406593</v>
      </c>
    </row>
    <row r="211">
      <c r="A211" s="110" t="s">
        <v>656</v>
      </c>
      <c r="B211" s="131" t="s">
        <v>2674</v>
      </c>
      <c r="C211" s="168">
        <v>18.71961854</v>
      </c>
      <c r="D211" s="171">
        <v>19</v>
      </c>
      <c r="E211" s="126"/>
      <c r="F211" s="167">
        <f>IF($C$214=0,"",IF(C211="[for completion]","",IF(C211="","",C211/$C$214)))</f>
        <v>0.001730562602810999</v>
      </c>
      <c r="G211" s="167">
        <f>IF($D$214=0,"",IF(D211="[for completion]","",IF(D211="","",D211/$D$214)))</f>
        <v>0.0002918497127584406</v>
      </c>
    </row>
    <row r="212">
      <c r="A212" s="110" t="s">
        <v>657</v>
      </c>
      <c r="B212" s="131" t="s">
        <v>2675</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10817.070997370001</v>
      </c>
      <c r="D214" s="172">
        <f>SUM(D190:D213)</f>
        <v>65102</v>
      </c>
      <c r="E214" s="126"/>
      <c r="F214" s="173">
        <f>SUM(F190:F213)</f>
        <v>0.99999999999999967</v>
      </c>
      <c r="G214" s="173">
        <f>SUM(G190:G213)</f>
        <v>0.99999999999999978</v>
      </c>
    </row>
    <row r="215" customHeight="1">
      <c r="A215" s="121"/>
      <c r="B215" s="283" t="s">
        <v>660</v>
      </c>
      <c r="C215" s="121" t="s">
        <v>629</v>
      </c>
      <c r="D215" s="121" t="s">
        <v>630</v>
      </c>
      <c r="E215" s="128"/>
      <c r="F215" s="121" t="s">
        <v>459</v>
      </c>
      <c r="G215" s="121" t="s">
        <v>631</v>
      </c>
    </row>
    <row r="216">
      <c r="A216" s="110" t="s">
        <v>661</v>
      </c>
      <c r="B216" s="110" t="s">
        <v>662</v>
      </c>
      <c r="C216" s="144">
        <v>0.47807223</v>
      </c>
      <c r="F216" s="170"/>
      <c r="G216" s="170"/>
    </row>
    <row r="217">
      <c r="F217" s="170"/>
      <c r="G217" s="170"/>
    </row>
    <row r="218">
      <c r="B218" s="131" t="s">
        <v>663</v>
      </c>
      <c r="F218" s="170"/>
      <c r="G218" s="170"/>
    </row>
    <row r="219">
      <c r="A219" s="110" t="s">
        <v>664</v>
      </c>
      <c r="B219" s="110" t="s">
        <v>2676</v>
      </c>
      <c r="C219" s="168">
        <v>3253.97699607</v>
      </c>
      <c r="D219" s="171">
        <v>30666</v>
      </c>
      <c r="F219" s="167">
        <f>IF($C$227=0,"",IF(C219="[for completion]","",C219/$C$227))</f>
        <v>0.30081867788989769</v>
      </c>
      <c r="G219" s="167">
        <f>IF($D$227=0,"",IF(D219="[for completion]","",D219/$D$227))</f>
        <v>0.47104543639212315</v>
      </c>
    </row>
    <row r="220">
      <c r="A220" s="110" t="s">
        <v>666</v>
      </c>
      <c r="B220" s="110" t="s">
        <v>2677</v>
      </c>
      <c r="C220" s="168">
        <v>2401.14482444</v>
      </c>
      <c r="D220" s="171">
        <v>12756</v>
      </c>
      <c r="F220" s="167">
        <f>IF($C$227=0,"",IF(C220="[for completion]","",C220/$C$227))</f>
        <v>0.22197735644185015</v>
      </c>
      <c r="G220" s="167">
        <f>IF($D$227=0,"",IF(D220="[for completion]","",D220/$D$227))</f>
        <v>0.19593868083929833</v>
      </c>
    </row>
    <row r="221">
      <c r="A221" s="110" t="s">
        <v>668</v>
      </c>
      <c r="B221" s="110" t="s">
        <v>2678</v>
      </c>
      <c r="C221" s="168">
        <v>2598.6618485</v>
      </c>
      <c r="D221" s="171">
        <v>11990</v>
      </c>
      <c r="F221" s="167">
        <f>IF($C$227=0,"",IF(C221="[for completion]","",C221/$C$227))</f>
        <v>0.24023710754342129</v>
      </c>
      <c r="G221" s="167">
        <f>IF($D$227=0,"",IF(D221="[for completion]","",D221/$D$227))</f>
        <v>0.18417252926177383</v>
      </c>
    </row>
    <row r="222">
      <c r="A222" s="110" t="s">
        <v>670</v>
      </c>
      <c r="B222" s="110" t="s">
        <v>2679</v>
      </c>
      <c r="C222" s="168">
        <v>1779.74000253</v>
      </c>
      <c r="D222" s="171">
        <v>7082</v>
      </c>
      <c r="F222" s="167">
        <f>IF($C$227=0,"",IF(C222="[for completion]","",C222/$C$227))</f>
        <v>0.1645306759068805</v>
      </c>
      <c r="G222" s="167">
        <f>IF($D$227=0,"",IF(D222="[for completion]","",D222/$D$227))</f>
        <v>0.10878314030290928</v>
      </c>
    </row>
    <row r="223">
      <c r="A223" s="110" t="s">
        <v>672</v>
      </c>
      <c r="B223" s="110" t="s">
        <v>2680</v>
      </c>
      <c r="C223" s="168">
        <v>626.85171753</v>
      </c>
      <c r="D223" s="171">
        <v>2139</v>
      </c>
      <c r="F223" s="167">
        <f>IF($C$227=0,"",IF(C223="[for completion]","",C223/$C$227))</f>
        <v>0.057950226792669576</v>
      </c>
      <c r="G223" s="167">
        <f>IF($D$227=0,"",IF(D223="[for completion]","",D223/$D$227))</f>
        <v>0.032856133452121287</v>
      </c>
    </row>
    <row r="224">
      <c r="A224" s="110" t="s">
        <v>674</v>
      </c>
      <c r="B224" s="110" t="s">
        <v>2681</v>
      </c>
      <c r="C224" s="168">
        <v>125.20303398</v>
      </c>
      <c r="D224" s="171">
        <v>378</v>
      </c>
      <c r="F224" s="167">
        <f>IF($C$227=0,"",IF(C224="[for completion]","",C224/$C$227))</f>
        <v>0.011574578183913293</v>
      </c>
      <c r="G224" s="167">
        <f>IF($D$227=0,"",IF(D224="[for completion]","",D224/$D$227))</f>
        <v>0.0058062732327731868</v>
      </c>
    </row>
    <row r="225">
      <c r="A225" s="110" t="s">
        <v>676</v>
      </c>
      <c r="B225" s="110" t="s">
        <v>2682</v>
      </c>
      <c r="C225" s="168">
        <v>24.22167946</v>
      </c>
      <c r="D225" s="171">
        <v>67</v>
      </c>
      <c r="F225" s="167">
        <f>IF($C$227=0,"",IF(C225="[for completion]","",C225/$C$227))</f>
        <v>0.0022392086976122392</v>
      </c>
      <c r="G225" s="167">
        <f>IF($D$227=0,"",IF(D225="[for completion]","",D225/$D$227))</f>
        <v>0.0010291542502534484</v>
      </c>
    </row>
    <row r="226">
      <c r="A226" s="110" t="s">
        <v>678</v>
      </c>
      <c r="B226" s="110" t="s">
        <v>679</v>
      </c>
      <c r="C226" s="168">
        <v>7.27089486</v>
      </c>
      <c r="D226" s="171">
        <v>24</v>
      </c>
      <c r="F226" s="167">
        <f>IF($C$227=0,"",IF(C226="[for completion]","",C226/$C$227))</f>
        <v>0.00067216854375531086</v>
      </c>
      <c r="G226" s="167">
        <f>IF($D$227=0,"",IF(D226="[for completion]","",D226/$D$227))</f>
        <v>0.00036865226874750393</v>
      </c>
    </row>
    <row r="227">
      <c r="A227" s="110" t="s">
        <v>680</v>
      </c>
      <c r="B227" s="140" t="s">
        <v>99</v>
      </c>
      <c r="C227" s="168">
        <f>SUM(C219:C226)</f>
        <v>10817.07099737</v>
      </c>
      <c r="D227" s="171">
        <f>SUM(D219:D226)</f>
        <v>65102</v>
      </c>
      <c r="F227" s="144">
        <f>SUM(F219:F226)</f>
        <v>1.0000000000000002</v>
      </c>
      <c r="G227" s="144">
        <f>SUM(G219:G226)</f>
        <v>0.99999999999999989</v>
      </c>
    </row>
    <row r="228" outlineLevel="1">
      <c r="A228" s="110" t="s">
        <v>681</v>
      </c>
      <c r="B228" s="127" t="s">
        <v>2683</v>
      </c>
      <c r="C228" s="168">
        <v>4.81407263</v>
      </c>
      <c r="D228" s="171">
        <v>15</v>
      </c>
      <c r="F228" s="167">
        <f>IF($C$227=0,"",IF(C228="[for completion]","",C228/$C$227))</f>
        <v>0.00044504400786224532</v>
      </c>
      <c r="G228" s="167">
        <f>IF($D$227=0,"",IF(D228="[for completion]","",D228/$D$227))</f>
        <v>0.00023040766796718996</v>
      </c>
    </row>
    <row r="229" outlineLevel="1">
      <c r="A229" s="110" t="s">
        <v>683</v>
      </c>
      <c r="B229" s="127" t="s">
        <v>2684</v>
      </c>
      <c r="C229" s="168">
        <v>0.60643265</v>
      </c>
      <c r="D229" s="171">
        <v>3</v>
      </c>
      <c r="F229" s="167">
        <f>IF($C$227=0,"",IF(C229="[for completion]","",C229/$C$227))</f>
        <v>5.6062556134414256E-05</v>
      </c>
      <c r="G229" s="167">
        <f>IF($D$227=0,"",IF(D229="[for completion]","",D229/$D$227))</f>
        <v>4.6081533593437991E-05</v>
      </c>
    </row>
    <row r="230" outlineLevel="1">
      <c r="A230" s="110" t="s">
        <v>685</v>
      </c>
      <c r="B230" s="127" t="s">
        <v>2685</v>
      </c>
      <c r="C230" s="168">
        <v>1.69331252</v>
      </c>
      <c r="D230" s="171">
        <v>5</v>
      </c>
      <c r="F230" s="167">
        <f>IF($C$227=0,"",IF(C230="[for completion]","",C230/$C$227))</f>
        <v>0.00015654076047126828</v>
      </c>
      <c r="G230" s="167">
        <f>IF($D$227=0,"",IF(D230="[for completion]","",D230/$D$227))</f>
        <v>7.6802555989063316E-05</v>
      </c>
    </row>
    <row r="231" outlineLevel="1">
      <c r="A231" s="110" t="s">
        <v>687</v>
      </c>
      <c r="B231" s="127" t="s">
        <v>2686</v>
      </c>
      <c r="C231" s="168">
        <v>0</v>
      </c>
      <c r="D231" s="171">
        <v>0</v>
      </c>
      <c r="F231" s="167">
        <f>IF($C$227=0,"",IF(C231="[for completion]","",C231/$C$227))</f>
        <v>0</v>
      </c>
      <c r="G231" s="167">
        <f>IF($D$227=0,"",IF(D231="[for completion]","",D231/$D$227))</f>
        <v>0</v>
      </c>
    </row>
    <row r="232" outlineLevel="1">
      <c r="A232" s="110" t="s">
        <v>689</v>
      </c>
      <c r="B232" s="127" t="s">
        <v>2687</v>
      </c>
      <c r="C232" s="168">
        <v>0</v>
      </c>
      <c r="D232" s="171">
        <v>0</v>
      </c>
      <c r="F232" s="167">
        <f>IF($C$227=0,"",IF(C232="[for completion]","",C232/$C$227))</f>
        <v>0</v>
      </c>
      <c r="G232" s="167">
        <f>IF($D$227=0,"",IF(D232="[for completion]","",D232/$D$227))</f>
        <v>0</v>
      </c>
    </row>
    <row r="233" outlineLevel="1">
      <c r="A233" s="110" t="s">
        <v>691</v>
      </c>
      <c r="B233" s="127" t="s">
        <v>2688</v>
      </c>
      <c r="C233" s="168">
        <v>0.15707706</v>
      </c>
      <c r="D233" s="171">
        <v>1</v>
      </c>
      <c r="F233" s="167">
        <f>IF($C$227=0,"",IF(C233="[for completion]","",C233/$C$227))</f>
        <v>1.4521219287382952E-05</v>
      </c>
      <c r="G233" s="167">
        <f>IF($D$227=0,"",IF(D233="[for completion]","",D233/$D$227))</f>
        <v>1.5360511197812662E-05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customHeight="1">
      <c r="A237" s="121"/>
      <c r="B237" s="283" t="s">
        <v>696</v>
      </c>
      <c r="C237" s="121" t="s">
        <v>629</v>
      </c>
      <c r="D237" s="121" t="s">
        <v>630</v>
      </c>
      <c r="E237" s="128"/>
      <c r="F237" s="121" t="s">
        <v>459</v>
      </c>
      <c r="G237" s="121" t="s">
        <v>631</v>
      </c>
    </row>
    <row r="238">
      <c r="A238" s="110" t="s">
        <v>697</v>
      </c>
      <c r="B238" s="110" t="s">
        <v>662</v>
      </c>
      <c r="C238" s="144">
        <v>0.47812192</v>
      </c>
      <c r="F238" s="170"/>
      <c r="G238" s="170"/>
    </row>
    <row r="239">
      <c r="F239" s="170"/>
      <c r="G239" s="170"/>
    </row>
    <row r="240">
      <c r="B240" s="131" t="s">
        <v>663</v>
      </c>
      <c r="F240" s="170"/>
      <c r="G240" s="170"/>
    </row>
    <row r="241">
      <c r="A241" s="110" t="s">
        <v>698</v>
      </c>
      <c r="B241" s="110" t="s">
        <v>2689</v>
      </c>
      <c r="C241" s="168">
        <v>3253.2666462399998</v>
      </c>
      <c r="D241" s="171">
        <v>30661</v>
      </c>
      <c r="F241" s="167">
        <f>IF($C$249=0,"",IF(C241="[Mark as ND1 if not relevant]","",C241/$C$249))</f>
        <v>0.30075300855758275</v>
      </c>
      <c r="G241" s="167">
        <f>IF($D$249=0,"",IF(D241="[Mark as ND1 if not relevant]","",D241/$D$249))</f>
        <v>0.47096863383613408</v>
      </c>
    </row>
    <row r="242">
      <c r="A242" s="110" t="s">
        <v>699</v>
      </c>
      <c r="B242" s="110" t="s">
        <v>2690</v>
      </c>
      <c r="C242" s="168">
        <v>2399.8184336</v>
      </c>
      <c r="D242" s="171">
        <v>12753</v>
      </c>
      <c r="F242" s="167">
        <f>IF($C$249=0,"",IF(C242="[Mark as ND1 if not relevant]","",C242/$C$249))</f>
        <v>0.22185473629446253</v>
      </c>
      <c r="G242" s="167">
        <f>IF($D$249=0,"",IF(D242="[Mark as ND1 if not relevant]","",D242/$D$249))</f>
        <v>0.19589259930570491</v>
      </c>
    </row>
    <row r="243">
      <c r="A243" s="110" t="s">
        <v>700</v>
      </c>
      <c r="B243" s="110" t="s">
        <v>2691</v>
      </c>
      <c r="C243" s="168">
        <v>2600.34280189</v>
      </c>
      <c r="D243" s="171">
        <v>11996</v>
      </c>
      <c r="F243" s="167">
        <f>IF($C$249=0,"",IF(C243="[Mark as ND1 if not relevant]","",C243/$C$249))</f>
        <v>0.24039250574598542</v>
      </c>
      <c r="G243" s="167">
        <f>IF($D$249=0,"",IF(D243="[Mark as ND1 if not relevant]","",D243/$D$249))</f>
        <v>0.1842646923289607</v>
      </c>
    </row>
    <row r="244">
      <c r="A244" s="110" t="s">
        <v>701</v>
      </c>
      <c r="B244" s="110" t="s">
        <v>2692</v>
      </c>
      <c r="C244" s="168">
        <v>1779.66109765</v>
      </c>
      <c r="D244" s="171">
        <v>7082</v>
      </c>
      <c r="F244" s="167">
        <f>IF($C$249=0,"",IF(C244="[Mark as ND1 if not relevant]","",C244/$C$249))</f>
        <v>0.16452338142947354</v>
      </c>
      <c r="G244" s="167">
        <f>IF($D$249=0,"",IF(D244="[Mark as ND1 if not relevant]","",D244/$D$249))</f>
        <v>0.10878314030290928</v>
      </c>
    </row>
    <row r="245">
      <c r="A245" s="110" t="s">
        <v>702</v>
      </c>
      <c r="B245" s="110" t="s">
        <v>2693</v>
      </c>
      <c r="C245" s="168">
        <v>627.28640969</v>
      </c>
      <c r="D245" s="171">
        <v>2141</v>
      </c>
      <c r="F245" s="167">
        <f>IF($C$249=0,"",IF(C245="[Mark as ND1 if not relevant]","",C245/$C$249))</f>
        <v>0.057990412547214938</v>
      </c>
      <c r="G245" s="167">
        <f>IF($D$249=0,"",IF(D245="[Mark as ND1 if not relevant]","",D245/$D$249))</f>
        <v>0.032886854474516912</v>
      </c>
    </row>
    <row r="246">
      <c r="A246" s="110" t="s">
        <v>703</v>
      </c>
      <c r="B246" s="110" t="s">
        <v>2694</v>
      </c>
      <c r="C246" s="168">
        <v>125.20303398</v>
      </c>
      <c r="D246" s="171">
        <v>378</v>
      </c>
      <c r="F246" s="167">
        <f>IF($C$249=0,"",IF(C246="[Mark as ND1 if not relevant]","",C246/$C$249))</f>
        <v>0.011574578183913293</v>
      </c>
      <c r="G246" s="167">
        <f>IF($D$249=0,"",IF(D246="[Mark as ND1 if not relevant]","",D246/$D$249))</f>
        <v>0.0058062732327731868</v>
      </c>
    </row>
    <row r="247">
      <c r="A247" s="110" t="s">
        <v>704</v>
      </c>
      <c r="B247" s="110" t="s">
        <v>2695</v>
      </c>
      <c r="C247" s="168">
        <v>24.22167946</v>
      </c>
      <c r="D247" s="171">
        <v>67</v>
      </c>
      <c r="F247" s="167">
        <f>IF($C$249=0,"",IF(C247="[Mark as ND1 if not relevant]","",C247/$C$249))</f>
        <v>0.0022392086976122392</v>
      </c>
      <c r="G247" s="167">
        <f>IF($D$249=0,"",IF(D247="[Mark as ND1 if not relevant]","",D247/$D$249))</f>
        <v>0.0010291542502534484</v>
      </c>
    </row>
    <row r="248">
      <c r="A248" s="110" t="s">
        <v>705</v>
      </c>
      <c r="B248" s="110" t="s">
        <v>679</v>
      </c>
      <c r="C248" s="168">
        <v>7.27089486</v>
      </c>
      <c r="D248" s="171">
        <v>24</v>
      </c>
      <c r="F248" s="167">
        <f>IF($C$249=0,"",IF(C248="[Mark as ND1 if not relevant]","",C248/$C$249))</f>
        <v>0.00067216854375531086</v>
      </c>
      <c r="G248" s="167">
        <f>IF($D$249=0,"",IF(D248="[Mark as ND1 if not relevant]","",D248/$D$249))</f>
        <v>0.00036865226874750393</v>
      </c>
    </row>
    <row r="249">
      <c r="A249" s="110" t="s">
        <v>706</v>
      </c>
      <c r="B249" s="140" t="s">
        <v>99</v>
      </c>
      <c r="C249" s="168">
        <f>SUM(C241:C248)</f>
        <v>10817.07099737</v>
      </c>
      <c r="D249" s="171">
        <f>SUM(D241:D248)</f>
        <v>65102</v>
      </c>
      <c r="F249" s="144">
        <f>SUM(F241:F248)</f>
        <v>1</v>
      </c>
      <c r="G249" s="144">
        <f>SUM(G241:G248)</f>
        <v>0.99999999999999989</v>
      </c>
    </row>
    <row r="250" outlineLevel="1">
      <c r="A250" s="110" t="s">
        <v>707</v>
      </c>
      <c r="B250" s="127" t="s">
        <v>2683</v>
      </c>
      <c r="C250" s="168">
        <v>4.81407263</v>
      </c>
      <c r="D250" s="171">
        <v>15</v>
      </c>
      <c r="F250" s="167">
        <f>IF($C$249=0,"",IF(C250="[for completion]","",C250/$C$249))</f>
        <v>0.00044504400786224532</v>
      </c>
      <c r="G250" s="167">
        <f>IF($D$249=0,"",IF(D250="[for completion]","",D250/$D$249))</f>
        <v>0.00023040766796718996</v>
      </c>
    </row>
    <row r="251" outlineLevel="1">
      <c r="A251" s="110" t="s">
        <v>708</v>
      </c>
      <c r="B251" s="127" t="s">
        <v>2684</v>
      </c>
      <c r="C251" s="168">
        <v>0.60643265</v>
      </c>
      <c r="D251" s="171">
        <v>3</v>
      </c>
      <c r="F251" s="167">
        <f>IF($C$249=0,"",IF(C251="[for completion]","",C251/$C$249))</f>
        <v>5.6062556134414256E-05</v>
      </c>
      <c r="G251" s="167">
        <f>IF($D$249=0,"",IF(D251="[for completion]","",D251/$D$249))</f>
        <v>4.6081533593437991E-05</v>
      </c>
    </row>
    <row r="252" outlineLevel="1">
      <c r="A252" s="110" t="s">
        <v>709</v>
      </c>
      <c r="B252" s="127" t="s">
        <v>2685</v>
      </c>
      <c r="C252" s="168">
        <v>1.69331252</v>
      </c>
      <c r="D252" s="171">
        <v>5</v>
      </c>
      <c r="F252" s="167">
        <f>IF($C$249=0,"",IF(C252="[for completion]","",C252/$C$249))</f>
        <v>0.00015654076047126828</v>
      </c>
      <c r="G252" s="167">
        <f>IF($D$249=0,"",IF(D252="[for completion]","",D252/$D$249))</f>
        <v>7.6802555989063316E-05</v>
      </c>
    </row>
    <row r="253" outlineLevel="1">
      <c r="A253" s="110" t="s">
        <v>710</v>
      </c>
      <c r="B253" s="127" t="s">
        <v>2686</v>
      </c>
      <c r="C253" s="168">
        <v>0</v>
      </c>
      <c r="D253" s="171">
        <v>0</v>
      </c>
      <c r="F253" s="167">
        <f>IF($C$249=0,"",IF(C253="[for completion]","",C253/$C$249))</f>
        <v>0</v>
      </c>
      <c r="G253" s="167">
        <f>IF($D$249=0,"",IF(D253="[for completion]","",D253/$D$249))</f>
        <v>0</v>
      </c>
    </row>
    <row r="254" outlineLevel="1">
      <c r="A254" s="110" t="s">
        <v>711</v>
      </c>
      <c r="B254" s="127" t="s">
        <v>2687</v>
      </c>
      <c r="C254" s="168">
        <v>0</v>
      </c>
      <c r="D254" s="171">
        <v>0</v>
      </c>
      <c r="F254" s="167">
        <f>IF($C$249=0,"",IF(C254="[for completion]","",C254/$C$249))</f>
        <v>0</v>
      </c>
      <c r="G254" s="167">
        <f>IF($D$249=0,"",IF(D254="[for completion]","",D254/$D$249))</f>
        <v>0</v>
      </c>
    </row>
    <row r="255" outlineLevel="1">
      <c r="A255" s="110" t="s">
        <v>712</v>
      </c>
      <c r="B255" s="127" t="s">
        <v>2696</v>
      </c>
      <c r="C255" s="168">
        <v>0.15707706</v>
      </c>
      <c r="D255" s="171">
        <v>1</v>
      </c>
      <c r="F255" s="167">
        <f>IF($C$249=0,"",IF(C255="[for completion]","",C255/$C$249))</f>
        <v>1.4521219287382952E-05</v>
      </c>
      <c r="G255" s="167">
        <f>IF($D$249=0,"",IF(D255="[for completion]","",D255/$D$249))</f>
        <v>1.5360511197812662E-05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2147</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2148</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customHeight="1">
      <c r="A276" s="121"/>
      <c r="B276" s="283" t="s">
        <v>738</v>
      </c>
      <c r="C276" s="121" t="s">
        <v>459</v>
      </c>
      <c r="D276" s="121"/>
      <c r="E276" s="128"/>
      <c r="F276" s="121"/>
      <c r="G276" s="123"/>
    </row>
    <row r="277">
      <c r="A277" s="110" t="s">
        <v>7</v>
      </c>
      <c r="B277" s="110" t="s">
        <v>2697</v>
      </c>
      <c r="C277" s="144">
        <v>0.81575297</v>
      </c>
      <c r="E277" s="105"/>
      <c r="F277" s="105"/>
    </row>
    <row r="278">
      <c r="A278" s="110" t="s">
        <v>739</v>
      </c>
      <c r="B278" s="110" t="s">
        <v>2698</v>
      </c>
      <c r="C278" s="144">
        <v>0.18424703</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2238</v>
      </c>
      <c r="C286" s="122" t="s">
        <v>65</v>
      </c>
      <c r="D286" s="122" t="s">
        <v>1581</v>
      </c>
      <c r="E286" s="122"/>
      <c r="F286" s="122" t="s">
        <v>459</v>
      </c>
      <c r="G286" s="122" t="s">
        <v>1840</v>
      </c>
    </row>
    <row r="287" s="176" customFormat="1">
      <c r="A287" s="291" t="s">
        <v>1920</v>
      </c>
      <c r="B287" s="214"/>
      <c r="C287" s="207"/>
      <c r="D287" s="213"/>
      <c r="E287" s="215"/>
      <c r="F287" s="206" t="str">
        <f>IF($C$305=0,"",IF(C287="[For completion]","",C287/$C$305))</f>
        <v/>
      </c>
      <c r="G287" s="206" t="str">
        <f>IF($D$305=0,"",IF(D287="[For completion]","",D287/$D$305))</f>
        <v/>
      </c>
    </row>
    <row r="288" s="176" customFormat="1">
      <c r="A288" s="291" t="s">
        <v>1921</v>
      </c>
      <c r="B288" s="214"/>
      <c r="C288" s="207"/>
      <c r="D288" s="213"/>
      <c r="E288" s="215"/>
      <c r="F288" s="206" t="str">
        <f>IF($C$305=0,"",IF(C288="[For completion]","",C288/$C$305))</f>
        <v/>
      </c>
      <c r="G288" s="206" t="str">
        <f>IF($D$305=0,"",IF(D288="[For completion]","",D288/$D$305))</f>
        <v/>
      </c>
    </row>
    <row r="289" s="176" customFormat="1">
      <c r="A289" s="291" t="s">
        <v>1922</v>
      </c>
      <c r="B289" s="214"/>
      <c r="C289" s="207"/>
      <c r="D289" s="213"/>
      <c r="E289" s="215"/>
      <c r="F289" s="206" t="str">
        <f>IF($C$305=0,"",IF(C289="[For completion]","",C289/$C$305))</f>
        <v/>
      </c>
      <c r="G289" s="206" t="str">
        <f>IF($D$305=0,"",IF(D289="[For completion]","",D289/$D$305))</f>
        <v/>
      </c>
    </row>
    <row r="290" s="176" customFormat="1">
      <c r="A290" s="291" t="s">
        <v>1923</v>
      </c>
      <c r="B290" s="214"/>
      <c r="C290" s="207"/>
      <c r="D290" s="213"/>
      <c r="E290" s="215"/>
      <c r="F290" s="206" t="str">
        <f>IF($C$305=0,"",IF(C290="[For completion]","",C290/$C$305))</f>
        <v/>
      </c>
      <c r="G290" s="206" t="str">
        <f>IF($D$305=0,"",IF(D290="[For completion]","",D290/$D$305))</f>
        <v/>
      </c>
    </row>
    <row r="291" s="176" customFormat="1">
      <c r="A291" s="291" t="s">
        <v>1924</v>
      </c>
      <c r="B291" s="214"/>
      <c r="C291" s="207"/>
      <c r="D291" s="213"/>
      <c r="E291" s="215"/>
      <c r="F291" s="206" t="str">
        <f>IF($C$305=0,"",IF(C291="[For completion]","",C291/$C$305))</f>
        <v/>
      </c>
      <c r="G291" s="206" t="str">
        <f>IF($D$305=0,"",IF(D291="[For completion]","",D291/$D$305))</f>
        <v/>
      </c>
    </row>
    <row r="292" s="176" customFormat="1">
      <c r="A292" s="291" t="s">
        <v>1925</v>
      </c>
      <c r="B292" s="214"/>
      <c r="C292" s="207"/>
      <c r="D292" s="213"/>
      <c r="E292" s="215"/>
      <c r="F292" s="206" t="str">
        <f>IF($C$305=0,"",IF(C292="[For completion]","",C292/$C$305))</f>
        <v/>
      </c>
      <c r="G292" s="206" t="str">
        <f>IF($D$305=0,"",IF(D292="[For completion]","",D292/$D$305))</f>
        <v/>
      </c>
    </row>
    <row r="293" s="176" customFormat="1">
      <c r="A293" s="291" t="s">
        <v>1926</v>
      </c>
      <c r="B293" s="214"/>
      <c r="C293" s="207"/>
      <c r="D293" s="213"/>
      <c r="E293" s="215"/>
      <c r="F293" s="206" t="str">
        <f>IF($C$305=0,"",IF(C293="[For completion]","",C293/$C$305))</f>
        <v/>
      </c>
      <c r="G293" s="206" t="str">
        <f>IF($D$305=0,"",IF(D293="[For completion]","",D293/$D$305))</f>
        <v/>
      </c>
    </row>
    <row r="294" s="176" customFormat="1">
      <c r="A294" s="291" t="s">
        <v>1927</v>
      </c>
      <c r="B294" s="214"/>
      <c r="C294" s="207"/>
      <c r="D294" s="213"/>
      <c r="E294" s="215"/>
      <c r="F294" s="206" t="str">
        <f>IF($C$305=0,"",IF(C294="[For completion]","",C294/$C$305))</f>
        <v/>
      </c>
      <c r="G294" s="206" t="str">
        <f>IF($D$305=0,"",IF(D294="[For completion]","",D294/$D$305))</f>
        <v/>
      </c>
    </row>
    <row r="295" s="176" customFormat="1">
      <c r="A295" s="291" t="s">
        <v>1928</v>
      </c>
      <c r="B295" s="232"/>
      <c r="C295" s="207"/>
      <c r="D295" s="213"/>
      <c r="E295" s="215"/>
      <c r="F295" s="206" t="str">
        <f>IF($C$305=0,"",IF(C295="[For completion]","",C295/$C$305))</f>
        <v/>
      </c>
      <c r="G295" s="206" t="str">
        <f>IF($D$305=0,"",IF(D295="[For completion]","",D295/$D$305))</f>
        <v/>
      </c>
    </row>
    <row r="296" s="176" customFormat="1">
      <c r="A296" s="291" t="s">
        <v>1929</v>
      </c>
      <c r="B296" s="214"/>
      <c r="C296" s="207"/>
      <c r="D296" s="213"/>
      <c r="E296" s="215"/>
      <c r="F296" s="206" t="str">
        <f>IF($C$305=0,"",IF(C296="[For completion]","",C296/$C$305))</f>
        <v/>
      </c>
      <c r="G296" s="206" t="str">
        <f>IF($D$305=0,"",IF(D296="[For completion]","",D296/$D$305))</f>
        <v/>
      </c>
    </row>
    <row r="297" s="176" customFormat="1">
      <c r="A297" s="291" t="s">
        <v>1930</v>
      </c>
      <c r="B297" s="214"/>
      <c r="C297" s="207"/>
      <c r="D297" s="213"/>
      <c r="E297" s="215"/>
      <c r="F297" s="206" t="str">
        <f>IF($C$305=0,"",IF(C297="[For completion]","",C297/$C$305))</f>
        <v/>
      </c>
      <c r="G297" s="206" t="str">
        <f>IF($D$305=0,"",IF(D297="[For completion]","",D297/$D$305))</f>
        <v/>
      </c>
    </row>
    <row r="298" s="176" customFormat="1">
      <c r="A298" s="291" t="s">
        <v>1931</v>
      </c>
      <c r="B298" s="214"/>
      <c r="C298" s="207"/>
      <c r="D298" s="213"/>
      <c r="E298" s="215"/>
      <c r="F298" s="206" t="str">
        <f>IF($C$305=0,"",IF(C298="[For completion]","",C298/$C$305))</f>
        <v/>
      </c>
      <c r="G298" s="206" t="str">
        <f>IF($D$305=0,"",IF(D298="[For completion]","",D298/$D$305))</f>
        <v/>
      </c>
    </row>
    <row r="299" s="176" customFormat="1">
      <c r="A299" s="291" t="s">
        <v>1932</v>
      </c>
      <c r="B299" s="214"/>
      <c r="C299" s="207"/>
      <c r="D299" s="213"/>
      <c r="E299" s="215"/>
      <c r="F299" s="206" t="str">
        <f>IF($C$305=0,"",IF(C299="[For completion]","",C299/$C$305))</f>
        <v/>
      </c>
      <c r="G299" s="206" t="str">
        <f>IF($D$305=0,"",IF(D299="[For completion]","",D299/$D$305))</f>
        <v/>
      </c>
    </row>
    <row r="300" s="176" customFormat="1">
      <c r="A300" s="291" t="s">
        <v>1933</v>
      </c>
      <c r="B300" s="214"/>
      <c r="C300" s="207"/>
      <c r="D300" s="213"/>
      <c r="E300" s="215"/>
      <c r="F300" s="206" t="str">
        <f>IF($C$305=0,"",IF(C300="[For completion]","",C300/$C$305))</f>
        <v/>
      </c>
      <c r="G300" s="206" t="str">
        <f>IF($D$305=0,"",IF(D300="[For completion]","",D300/$D$305))</f>
        <v/>
      </c>
    </row>
    <row r="301" s="176" customFormat="1">
      <c r="A301" s="291" t="s">
        <v>1934</v>
      </c>
      <c r="B301" s="214"/>
      <c r="C301" s="207"/>
      <c r="D301" s="213"/>
      <c r="E301" s="215"/>
      <c r="F301" s="206" t="str">
        <f>IF($C$305=0,"",IF(C301="[For completion]","",C301/$C$305))</f>
        <v/>
      </c>
      <c r="G301" s="206" t="str">
        <f>IF($D$305=0,"",IF(D301="[For completion]","",D301/$D$305))</f>
        <v/>
      </c>
    </row>
    <row r="302" s="176" customFormat="1">
      <c r="A302" s="291" t="s">
        <v>1935</v>
      </c>
      <c r="B302" s="214"/>
      <c r="C302" s="207"/>
      <c r="D302" s="213"/>
      <c r="E302" s="215"/>
      <c r="F302" s="206" t="str">
        <f>IF($C$305=0,"",IF(C302="[For completion]","",C302/$C$305))</f>
        <v/>
      </c>
      <c r="G302" s="206" t="str">
        <f>IF($D$305=0,"",IF(D302="[For completion]","",D302/$D$305))</f>
        <v/>
      </c>
    </row>
    <row r="303" s="176" customFormat="1">
      <c r="A303" s="291" t="s">
        <v>1936</v>
      </c>
      <c r="B303" s="214"/>
      <c r="C303" s="207"/>
      <c r="D303" s="213"/>
      <c r="E303" s="215"/>
      <c r="F303" s="206" t="str">
        <f>IF($C$305=0,"",IF(C303="[For completion]","",C303/$C$305))</f>
        <v/>
      </c>
      <c r="G303" s="206" t="str">
        <f>IF($D$305=0,"",IF(D303="[For completion]","",D303/$D$305))</f>
        <v/>
      </c>
    </row>
    <row r="304" s="176" customFormat="1">
      <c r="A304" s="291" t="s">
        <v>1937</v>
      </c>
      <c r="B304" s="214"/>
      <c r="C304" s="207"/>
      <c r="D304" s="213"/>
      <c r="E304" s="215"/>
      <c r="F304" s="206" t="str">
        <f>IF($C$305=0,"",IF(C304="[For completion]","",C304/$C$305))</f>
        <v/>
      </c>
      <c r="G304" s="206" t="str">
        <f>IF($D$305=0,"",IF(D304="[For completion]","",D304/$D$305))</f>
        <v/>
      </c>
    </row>
    <row r="305" s="176" customFormat="1">
      <c r="A305" s="291" t="s">
        <v>1938</v>
      </c>
      <c r="B305" s="214" t="s">
        <v>99</v>
      </c>
      <c r="C305" s="207">
        <f>SUM(C287:C304)</f>
        <v>0</v>
      </c>
      <c r="D305" s="213">
        <f>SUM(D287:D304)</f>
        <v>0</v>
      </c>
      <c r="E305" s="215"/>
      <c r="F305" s="258">
        <f>SUM(F287:F304)</f>
        <v>0</v>
      </c>
      <c r="G305" s="258">
        <f>SUM(G287:G304)</f>
        <v>0</v>
      </c>
    </row>
    <row r="306" s="176" customFormat="1">
      <c r="A306" s="291" t="s">
        <v>1939</v>
      </c>
      <c r="B306" s="214"/>
      <c r="C306" s="213"/>
      <c r="D306" s="213"/>
      <c r="E306" s="215"/>
      <c r="F306" s="215"/>
      <c r="G306" s="215"/>
    </row>
    <row r="307" s="176" customFormat="1">
      <c r="A307" s="291" t="s">
        <v>1940</v>
      </c>
      <c r="B307" s="214"/>
      <c r="C307" s="213"/>
      <c r="D307" s="213"/>
      <c r="E307" s="215"/>
      <c r="F307" s="215"/>
      <c r="G307" s="215"/>
    </row>
    <row r="308" s="176" customFormat="1">
      <c r="A308" s="291" t="s">
        <v>1941</v>
      </c>
      <c r="B308" s="214"/>
      <c r="C308" s="213"/>
      <c r="D308" s="213"/>
      <c r="E308" s="215"/>
      <c r="F308" s="215"/>
      <c r="G308" s="215"/>
    </row>
    <row r="309" s="220" customFormat="1">
      <c r="A309" s="122"/>
      <c r="B309" s="122" t="s">
        <v>2281</v>
      </c>
      <c r="C309" s="122" t="s">
        <v>65</v>
      </c>
      <c r="D309" s="122" t="s">
        <v>1581</v>
      </c>
      <c r="E309" s="122"/>
      <c r="F309" s="122" t="s">
        <v>459</v>
      </c>
      <c r="G309" s="122" t="s">
        <v>1840</v>
      </c>
    </row>
    <row r="310" s="220" customFormat="1">
      <c r="A310" s="291" t="s">
        <v>1942</v>
      </c>
      <c r="B310" s="232"/>
      <c r="C310" s="207"/>
      <c r="D310" s="230"/>
      <c r="E310" s="233"/>
      <c r="F310" s="206" t="str">
        <f>IF($C$328=0,"",IF(C310="[For completion]","",C310/$C$328))</f>
        <v/>
      </c>
      <c r="G310" s="206" t="str">
        <f>IF($D$328=0,"",IF(D310="[For completion]","",D310/$D$328))</f>
        <v/>
      </c>
    </row>
    <row r="311" s="220" customFormat="1">
      <c r="A311" s="291" t="s">
        <v>1943</v>
      </c>
      <c r="B311" s="232"/>
      <c r="C311" s="207"/>
      <c r="D311" s="230"/>
      <c r="E311" s="233"/>
      <c r="F311" s="233"/>
      <c r="G311" s="233"/>
    </row>
    <row r="312" s="220" customFormat="1">
      <c r="A312" s="291" t="s">
        <v>1944</v>
      </c>
      <c r="B312" s="232"/>
      <c r="C312" s="207"/>
      <c r="D312" s="230"/>
      <c r="E312" s="233"/>
      <c r="F312" s="233"/>
      <c r="G312" s="233"/>
    </row>
    <row r="313" s="220" customFormat="1">
      <c r="A313" s="291" t="s">
        <v>1945</v>
      </c>
      <c r="B313" s="232"/>
      <c r="C313" s="207"/>
      <c r="D313" s="230"/>
      <c r="E313" s="233"/>
      <c r="F313" s="233"/>
      <c r="G313" s="233"/>
    </row>
    <row r="314" s="220" customFormat="1">
      <c r="A314" s="291" t="s">
        <v>1946</v>
      </c>
      <c r="B314" s="232"/>
      <c r="C314" s="207"/>
      <c r="D314" s="230"/>
      <c r="E314" s="233"/>
      <c r="F314" s="233"/>
      <c r="G314" s="233"/>
    </row>
    <row r="315" s="220" customFormat="1">
      <c r="A315" s="291" t="s">
        <v>1947</v>
      </c>
      <c r="B315" s="232"/>
      <c r="C315" s="207"/>
      <c r="D315" s="230"/>
      <c r="E315" s="233"/>
      <c r="F315" s="233"/>
      <c r="G315" s="233"/>
    </row>
    <row r="316" s="220" customFormat="1">
      <c r="A316" s="291" t="s">
        <v>1948</v>
      </c>
      <c r="B316" s="232"/>
      <c r="C316" s="207"/>
      <c r="D316" s="230"/>
      <c r="E316" s="233"/>
      <c r="F316" s="233"/>
      <c r="G316" s="233"/>
    </row>
    <row r="317" s="220" customFormat="1">
      <c r="A317" s="291" t="s">
        <v>1949</v>
      </c>
      <c r="B317" s="232"/>
      <c r="C317" s="207"/>
      <c r="D317" s="230"/>
      <c r="E317" s="233"/>
      <c r="F317" s="233"/>
      <c r="G317" s="233"/>
    </row>
    <row r="318" s="220" customFormat="1">
      <c r="A318" s="291" t="s">
        <v>1950</v>
      </c>
      <c r="B318" s="232"/>
      <c r="C318" s="207"/>
      <c r="D318" s="230"/>
      <c r="E318" s="233"/>
      <c r="F318" s="233"/>
      <c r="G318" s="233"/>
    </row>
    <row r="319" s="220" customFormat="1">
      <c r="A319" s="291" t="s">
        <v>1951</v>
      </c>
      <c r="B319" s="232"/>
      <c r="C319" s="207"/>
      <c r="D319" s="230"/>
      <c r="E319" s="233"/>
      <c r="F319" s="233"/>
      <c r="G319" s="233"/>
    </row>
    <row r="320" s="220" customFormat="1">
      <c r="A320" s="291" t="s">
        <v>2053</v>
      </c>
      <c r="B320" s="232"/>
      <c r="C320" s="207"/>
      <c r="D320" s="230"/>
      <c r="E320" s="233"/>
      <c r="F320" s="233"/>
      <c r="G320" s="233"/>
    </row>
    <row r="321" s="220" customFormat="1">
      <c r="A321" s="291" t="s">
        <v>2093</v>
      </c>
      <c r="B321" s="232"/>
      <c r="C321" s="207"/>
      <c r="D321" s="230"/>
      <c r="E321" s="233"/>
      <c r="F321" s="233"/>
      <c r="G321" s="233"/>
    </row>
    <row r="322" s="220" customFormat="1">
      <c r="A322" s="291" t="s">
        <v>2094</v>
      </c>
      <c r="B322" s="232"/>
      <c r="C322" s="207"/>
      <c r="D322" s="230"/>
      <c r="E322" s="233"/>
      <c r="F322" s="233"/>
      <c r="G322" s="233"/>
    </row>
    <row r="323" s="220" customFormat="1">
      <c r="A323" s="291" t="s">
        <v>2095</v>
      </c>
      <c r="B323" s="232"/>
      <c r="C323" s="207"/>
      <c r="D323" s="230"/>
      <c r="E323" s="233"/>
      <c r="F323" s="233"/>
      <c r="G323" s="233"/>
    </row>
    <row r="324" s="220" customFormat="1">
      <c r="A324" s="291" t="s">
        <v>2096</v>
      </c>
      <c r="B324" s="232"/>
      <c r="C324" s="207"/>
      <c r="D324" s="230"/>
      <c r="E324" s="233"/>
      <c r="F324" s="233"/>
      <c r="G324" s="233"/>
    </row>
    <row r="325" s="220" customFormat="1">
      <c r="A325" s="291" t="s">
        <v>2097</v>
      </c>
      <c r="B325" s="232"/>
      <c r="C325" s="207"/>
      <c r="D325" s="230"/>
      <c r="E325" s="233"/>
      <c r="F325" s="233"/>
      <c r="G325" s="233"/>
    </row>
    <row r="326" s="220" customFormat="1">
      <c r="A326" s="291" t="s">
        <v>2098</v>
      </c>
      <c r="B326" s="232"/>
      <c r="C326" s="207"/>
      <c r="D326" s="230"/>
      <c r="E326" s="233"/>
      <c r="F326" s="233"/>
      <c r="G326" s="233"/>
    </row>
    <row r="327" s="220" customFormat="1">
      <c r="A327" s="291" t="s">
        <v>2099</v>
      </c>
      <c r="B327" s="232"/>
      <c r="C327" s="207"/>
      <c r="D327" s="230"/>
      <c r="E327" s="233"/>
      <c r="F327" s="233"/>
      <c r="G327" s="233"/>
    </row>
    <row r="328" s="220" customFormat="1">
      <c r="A328" s="291" t="s">
        <v>2100</v>
      </c>
      <c r="B328" s="232" t="s">
        <v>99</v>
      </c>
      <c r="C328" s="207">
        <f>SUM(C310:C327)</f>
        <v>0</v>
      </c>
      <c r="D328" s="230">
        <f>SUM(D310:D327)</f>
        <v>0</v>
      </c>
      <c r="E328" s="233"/>
      <c r="F328" s="258">
        <f>SUM(F310:F327)</f>
        <v>0</v>
      </c>
      <c r="G328" s="258">
        <f>SUM(G310:G327)</f>
        <v>0</v>
      </c>
    </row>
    <row r="329" s="220" customFormat="1">
      <c r="A329" s="291" t="s">
        <v>1952</v>
      </c>
      <c r="B329" s="232"/>
      <c r="C329" s="230"/>
      <c r="D329" s="230"/>
      <c r="E329" s="233"/>
      <c r="F329" s="233"/>
      <c r="G329" s="233"/>
    </row>
    <row r="330" s="220" customFormat="1">
      <c r="A330" s="291" t="s">
        <v>2101</v>
      </c>
      <c r="B330" s="232"/>
      <c r="C330" s="230"/>
      <c r="D330" s="230"/>
      <c r="E330" s="233"/>
      <c r="F330" s="233"/>
      <c r="G330" s="233"/>
    </row>
    <row r="331" s="220" customFormat="1">
      <c r="A331" s="291" t="s">
        <v>2102</v>
      </c>
      <c r="B331" s="232"/>
      <c r="C331" s="230"/>
      <c r="D331" s="230"/>
      <c r="E331" s="233"/>
      <c r="F331" s="233"/>
      <c r="G331" s="233"/>
    </row>
    <row r="332" s="176" customFormat="1">
      <c r="A332" s="122"/>
      <c r="B332" s="122" t="s">
        <v>2239</v>
      </c>
      <c r="C332" s="122" t="s">
        <v>65</v>
      </c>
      <c r="D332" s="122" t="s">
        <v>1581</v>
      </c>
      <c r="E332" s="122"/>
      <c r="F332" s="122" t="s">
        <v>459</v>
      </c>
      <c r="G332" s="122" t="s">
        <v>1840</v>
      </c>
    </row>
    <row r="333" s="176" customFormat="1">
      <c r="A333" s="291" t="s">
        <v>2103</v>
      </c>
      <c r="B333" s="214" t="s">
        <v>1573</v>
      </c>
      <c r="C333" s="207"/>
      <c r="D333" s="213"/>
      <c r="E333" s="215"/>
      <c r="F333" s="206" t="str">
        <f>IF($C$343=0,"",IF(C333="[For completion]","",C333/$C$343))</f>
        <v/>
      </c>
      <c r="G333" s="206" t="str">
        <f>IF($D$343=0,"",IF(D333="[For completion]","",D333/$D$343))</f>
        <v/>
      </c>
    </row>
    <row r="334" s="176" customFormat="1">
      <c r="A334" s="291" t="s">
        <v>2104</v>
      </c>
      <c r="B334" s="214" t="s">
        <v>1574</v>
      </c>
      <c r="C334" s="207"/>
      <c r="D334" s="213"/>
      <c r="E334" s="215"/>
      <c r="F334" s="206" t="str">
        <f>IF($C$343=0,"",IF(C334="[For completion]","",C334/$C$343))</f>
        <v/>
      </c>
      <c r="G334" s="206" t="str">
        <f>IF($D$343=0,"",IF(D334="[For completion]","",D334/$D$343))</f>
        <v/>
      </c>
    </row>
    <row r="335" s="176" customFormat="1">
      <c r="A335" s="291" t="s">
        <v>2105</v>
      </c>
      <c r="B335" s="308" t="s">
        <v>2261</v>
      </c>
      <c r="C335" s="207"/>
      <c r="D335" s="213"/>
      <c r="E335" s="215"/>
      <c r="F335" s="206" t="str">
        <f>IF($C$343=0,"",IF(C335="[For completion]","",C335/$C$343))</f>
        <v/>
      </c>
      <c r="G335" s="206" t="str">
        <f>IF($D$343=0,"",IF(D335="[For completion]","",D335/$D$343))</f>
        <v/>
      </c>
    </row>
    <row r="336" s="176" customFormat="1">
      <c r="A336" s="291" t="s">
        <v>2106</v>
      </c>
      <c r="B336" s="214" t="s">
        <v>1575</v>
      </c>
      <c r="C336" s="207"/>
      <c r="D336" s="213"/>
      <c r="E336" s="215"/>
      <c r="F336" s="206" t="str">
        <f>IF($C$343=0,"",IF(C336="[For completion]","",C336/$C$343))</f>
        <v/>
      </c>
      <c r="G336" s="206" t="str">
        <f>IF($D$343=0,"",IF(D336="[For completion]","",D336/$D$343))</f>
        <v/>
      </c>
    </row>
    <row r="337" s="176" customFormat="1">
      <c r="A337" s="291" t="s">
        <v>2107</v>
      </c>
      <c r="B337" s="214" t="s">
        <v>1576</v>
      </c>
      <c r="C337" s="207"/>
      <c r="D337" s="213"/>
      <c r="E337" s="215"/>
      <c r="F337" s="206" t="str">
        <f>IF($C$343=0,"",IF(C337="[For completion]","",C337/$C$343))</f>
        <v/>
      </c>
      <c r="G337" s="206" t="str">
        <f>IF($D$343=0,"",IF(D337="[For completion]","",D337/$D$343))</f>
        <v/>
      </c>
    </row>
    <row r="338" s="176" customFormat="1">
      <c r="A338" s="291" t="s">
        <v>2108</v>
      </c>
      <c r="B338" s="214" t="s">
        <v>1577</v>
      </c>
      <c r="C338" s="207"/>
      <c r="D338" s="213"/>
      <c r="E338" s="215"/>
      <c r="F338" s="206" t="str">
        <f>IF($C$343=0,"",IF(C338="[For completion]","",C338/$C$343))</f>
        <v/>
      </c>
      <c r="G338" s="206" t="str">
        <f>IF($D$343=0,"",IF(D338="[For completion]","",D338/$D$343))</f>
        <v/>
      </c>
    </row>
    <row r="339" s="176" customFormat="1">
      <c r="A339" s="291" t="s">
        <v>2109</v>
      </c>
      <c r="B339" s="214" t="s">
        <v>1578</v>
      </c>
      <c r="C339" s="207"/>
      <c r="D339" s="213"/>
      <c r="E339" s="215"/>
      <c r="F339" s="206" t="str">
        <f>IF($C$343=0,"",IF(C339="[For completion]","",C339/$C$343))</f>
        <v/>
      </c>
      <c r="G339" s="206" t="str">
        <f>IF($D$343=0,"",IF(D339="[For completion]","",D339/$D$343))</f>
        <v/>
      </c>
    </row>
    <row r="340" s="176" customFormat="1">
      <c r="A340" s="291" t="s">
        <v>2110</v>
      </c>
      <c r="B340" s="214" t="s">
        <v>1579</v>
      </c>
      <c r="C340" s="207"/>
      <c r="D340" s="213"/>
      <c r="E340" s="215"/>
      <c r="F340" s="206" t="str">
        <f>IF($C$343=0,"",IF(C340="[For completion]","",C340/$C$343))</f>
        <v/>
      </c>
      <c r="G340" s="206" t="str">
        <f>IF($D$343=0,"",IF(D340="[For completion]","",D340/$D$343))</f>
        <v/>
      </c>
    </row>
    <row r="341" s="176" customFormat="1">
      <c r="A341" s="291" t="s">
        <v>2111</v>
      </c>
      <c r="B341" s="214" t="s">
        <v>1580</v>
      </c>
      <c r="C341" s="207"/>
      <c r="D341" s="213"/>
      <c r="E341" s="215"/>
      <c r="F341" s="206" t="str">
        <f>IF($C$343=0,"",IF(C341="[For completion]","",C341/$C$343))</f>
        <v/>
      </c>
      <c r="G341" s="206" t="str">
        <f>IF($D$343=0,"",IF(D341="[For completion]","",D341/$D$343))</f>
        <v/>
      </c>
    </row>
    <row r="342" s="176" customFormat="1">
      <c r="A342" s="291" t="s">
        <v>2112</v>
      </c>
      <c r="B342" s="230" t="s">
        <v>1975</v>
      </c>
      <c r="C342" s="207"/>
      <c r="D342" s="230"/>
      <c r="F342" s="206" t="str">
        <f>IF($C$343=0,"",IF(C342="[For completion]","",C342/$C$343))</f>
        <v/>
      </c>
      <c r="G342" s="206" t="str">
        <f>IF($D$343=0,"",IF(D342="[For completion]","",D342/$D$343))</f>
        <v/>
      </c>
    </row>
    <row r="343" s="176" customFormat="1">
      <c r="A343" s="291" t="s">
        <v>2113</v>
      </c>
      <c r="B343" s="214" t="s">
        <v>99</v>
      </c>
      <c r="C343" s="207">
        <f>SUM(C333:C341)</f>
        <v>0</v>
      </c>
      <c r="D343" s="213">
        <f>SUM(D333:D341)</f>
        <v>0</v>
      </c>
      <c r="E343" s="215"/>
      <c r="F343" s="258">
        <f>SUM(F333:F342)</f>
        <v>0</v>
      </c>
      <c r="G343" s="258">
        <f>SUM(G333:G342)</f>
        <v>0</v>
      </c>
    </row>
    <row r="344" s="176" customFormat="1">
      <c r="A344" s="291" t="s">
        <v>2114</v>
      </c>
      <c r="B344" s="214"/>
      <c r="C344" s="213"/>
      <c r="D344" s="213"/>
      <c r="E344" s="215"/>
      <c r="F344" s="215"/>
      <c r="G344" s="215"/>
    </row>
    <row r="345" s="176" customFormat="1">
      <c r="A345" s="122"/>
      <c r="B345" s="122" t="s">
        <v>2240</v>
      </c>
      <c r="C345" s="122" t="s">
        <v>65</v>
      </c>
      <c r="D345" s="122" t="s">
        <v>1581</v>
      </c>
      <c r="E345" s="122"/>
      <c r="F345" s="122" t="s">
        <v>459</v>
      </c>
      <c r="G345" s="122" t="s">
        <v>1840</v>
      </c>
    </row>
    <row r="346" s="176" customFormat="1">
      <c r="A346" s="291" t="s">
        <v>2441</v>
      </c>
      <c r="B346" s="232" t="s">
        <v>1963</v>
      </c>
      <c r="C346" s="207"/>
      <c r="D346" s="230"/>
      <c r="E346" s="233"/>
      <c r="F346" s="206" t="str">
        <f>IF($C$353=0,"",IF(C346="[For completion]","",C346/$C$353))</f>
        <v/>
      </c>
      <c r="G346" s="206" t="str">
        <f>IF($D$353=0,"",IF(D346="[For completion]","",D346/$D$353))</f>
        <v/>
      </c>
    </row>
    <row r="347" s="176" customFormat="1">
      <c r="A347" s="291" t="s">
        <v>2442</v>
      </c>
      <c r="B347" s="228" t="s">
        <v>1964</v>
      </c>
      <c r="C347" s="207"/>
      <c r="D347" s="230"/>
      <c r="E347" s="233"/>
      <c r="F347" s="206" t="str">
        <f>IF($C$353=0,"",IF(C347="[For completion]","",C347/$C$353))</f>
        <v/>
      </c>
      <c r="G347" s="206" t="str">
        <f>IF($D$353=0,"",IF(D347="[For completion]","",D347/$D$353))</f>
        <v/>
      </c>
    </row>
    <row r="348" s="176" customFormat="1">
      <c r="A348" s="291" t="s">
        <v>2443</v>
      </c>
      <c r="B348" s="232" t="s">
        <v>1965</v>
      </c>
      <c r="C348" s="207"/>
      <c r="D348" s="230"/>
      <c r="E348" s="233"/>
      <c r="F348" s="206" t="str">
        <f>IF($C$353=0,"",IF(C348="[For completion]","",C348/$C$353))</f>
        <v/>
      </c>
      <c r="G348" s="206" t="str">
        <f>IF($D$353=0,"",IF(D348="[For completion]","",D348/$D$353))</f>
        <v/>
      </c>
    </row>
    <row r="349" s="176" customFormat="1">
      <c r="A349" s="291" t="s">
        <v>2444</v>
      </c>
      <c r="B349" s="232" t="s">
        <v>1966</v>
      </c>
      <c r="C349" s="207"/>
      <c r="D349" s="230"/>
      <c r="E349" s="233"/>
      <c r="F349" s="206" t="str">
        <f>IF($C$353=0,"",IF(C349="[For completion]","",C349/$C$353))</f>
        <v/>
      </c>
      <c r="G349" s="206" t="str">
        <f>IF($D$353=0,"",IF(D349="[For completion]","",D349/$D$353))</f>
        <v/>
      </c>
    </row>
    <row r="350" s="176" customFormat="1">
      <c r="A350" s="291" t="s">
        <v>2445</v>
      </c>
      <c r="B350" s="232" t="s">
        <v>1967</v>
      </c>
      <c r="C350" s="207"/>
      <c r="D350" s="230"/>
      <c r="E350" s="233"/>
      <c r="F350" s="206" t="str">
        <f>IF($C$353=0,"",IF(C350="[For completion]","",C350/$C$353))</f>
        <v/>
      </c>
      <c r="G350" s="206" t="str">
        <f>IF($D$353=0,"",IF(D350="[For completion]","",D350/$D$353))</f>
        <v/>
      </c>
    </row>
    <row r="351" s="176" customFormat="1">
      <c r="A351" s="291" t="s">
        <v>2446</v>
      </c>
      <c r="B351" s="232" t="s">
        <v>1968</v>
      </c>
      <c r="C351" s="207"/>
      <c r="D351" s="230"/>
      <c r="E351" s="233"/>
      <c r="F351" s="206" t="str">
        <f>IF($C$353=0,"",IF(C351="[For completion]","",C351/$C$353))</f>
        <v/>
      </c>
      <c r="G351" s="206" t="str">
        <f>IF($D$353=0,"",IF(D351="[For completion]","",D351/$D$353))</f>
        <v/>
      </c>
    </row>
    <row r="352" s="176" customFormat="1">
      <c r="A352" s="291" t="s">
        <v>2447</v>
      </c>
      <c r="B352" s="232" t="s">
        <v>1582</v>
      </c>
      <c r="C352" s="207"/>
      <c r="D352" s="230"/>
      <c r="E352" s="233"/>
      <c r="F352" s="206" t="str">
        <f>IF($C$353=0,"",IF(C352="[For completion]","",C352/$C$353))</f>
        <v/>
      </c>
      <c r="G352" s="206" t="str">
        <f>IF($D$353=0,"",IF(D352="[For completion]","",D352/$D$353))</f>
        <v/>
      </c>
    </row>
    <row r="353" s="176" customFormat="1">
      <c r="A353" s="291" t="s">
        <v>2448</v>
      </c>
      <c r="B353" s="232" t="s">
        <v>99</v>
      </c>
      <c r="C353" s="207">
        <f>SUM(C346:C352)</f>
        <v>0</v>
      </c>
      <c r="D353" s="230">
        <f>SUM(D346:D352)</f>
        <v>0</v>
      </c>
      <c r="E353" s="233"/>
      <c r="F353" s="258">
        <f>SUM(F346:F352)</f>
        <v>0</v>
      </c>
      <c r="G353" s="258">
        <f>SUM(G346:G352)</f>
        <v>0</v>
      </c>
    </row>
    <row r="354" s="176" customFormat="1">
      <c r="A354" s="291" t="s">
        <v>2115</v>
      </c>
      <c r="B354" s="232"/>
      <c r="C354" s="230"/>
      <c r="D354" s="230"/>
      <c r="E354" s="233"/>
      <c r="F354" s="233"/>
      <c r="G354" s="233"/>
    </row>
    <row r="355" s="176" customFormat="1">
      <c r="A355" s="122"/>
      <c r="B355" s="122" t="s">
        <v>2241</v>
      </c>
      <c r="C355" s="122" t="s">
        <v>65</v>
      </c>
      <c r="D355" s="122" t="s">
        <v>1581</v>
      </c>
      <c r="E355" s="122"/>
      <c r="F355" s="122" t="s">
        <v>459</v>
      </c>
      <c r="G355" s="122" t="s">
        <v>1840</v>
      </c>
    </row>
    <row r="356" s="176" customFormat="1">
      <c r="A356" s="291" t="s">
        <v>2449</v>
      </c>
      <c r="B356" s="232" t="s">
        <v>2158</v>
      </c>
      <c r="C356" s="207"/>
      <c r="D356" s="230"/>
      <c r="E356" s="233"/>
      <c r="F356" s="206" t="str">
        <f>IF($C$360=0,"",IF(C356="[For completion]","",C356/$C$360))</f>
        <v/>
      </c>
      <c r="G356" s="206" t="str">
        <f>IF($D$360=0,"",IF(D356="[For completion]","",D356/$D$360))</f>
        <v/>
      </c>
    </row>
    <row r="357" s="176" customFormat="1">
      <c r="A357" s="291" t="s">
        <v>2450</v>
      </c>
      <c r="B357" s="228" t="s">
        <v>2205</v>
      </c>
      <c r="C357" s="207"/>
      <c r="D357" s="230"/>
      <c r="E357" s="233"/>
      <c r="F357" s="206" t="str">
        <f>IF($C$360=0,"",IF(C357="[For completion]","",C357/$C$360))</f>
        <v/>
      </c>
      <c r="G357" s="206" t="str">
        <f>IF($D$360=0,"",IF(D357="[For completion]","",D357/$D$360))</f>
        <v/>
      </c>
    </row>
    <row r="358" s="176" customFormat="1">
      <c r="A358" s="291" t="s">
        <v>2451</v>
      </c>
      <c r="B358" s="232" t="s">
        <v>1582</v>
      </c>
      <c r="C358" s="207"/>
      <c r="D358" s="230"/>
      <c r="E358" s="233"/>
      <c r="F358" s="206" t="str">
        <f>IF($C$360=0,"",IF(C358="[For completion]","",C358/$C$360))</f>
        <v/>
      </c>
      <c r="G358" s="206" t="str">
        <f>IF($D$360=0,"",IF(D358="[For completion]","",D358/$D$360))</f>
        <v/>
      </c>
    </row>
    <row r="359" s="176" customFormat="1">
      <c r="A359" s="291" t="s">
        <v>2452</v>
      </c>
      <c r="B359" s="230" t="s">
        <v>1975</v>
      </c>
      <c r="C359" s="207"/>
      <c r="D359" s="230"/>
      <c r="E359" s="233"/>
      <c r="F359" s="206" t="str">
        <f>IF($C$360=0,"",IF(C359="[For completion]","",C359/$C$360))</f>
        <v/>
      </c>
      <c r="G359" s="206" t="str">
        <f>IF($D$360=0,"",IF(D359="[For completion]","",D359/$D$360))</f>
        <v/>
      </c>
    </row>
    <row r="360" s="176" customFormat="1">
      <c r="A360" s="291" t="s">
        <v>2453</v>
      </c>
      <c r="B360" s="232" t="s">
        <v>99</v>
      </c>
      <c r="C360" s="207">
        <f>SUM(C356:C359)</f>
        <v>0</v>
      </c>
      <c r="D360" s="230">
        <f>SUM(D356:D359)</f>
        <v>0</v>
      </c>
      <c r="E360" s="233"/>
      <c r="F360" s="258">
        <f>SUM(F356:F359)</f>
        <v>0</v>
      </c>
      <c r="G360" s="258">
        <f>SUM(G356:G359)</f>
        <v>0</v>
      </c>
    </row>
    <row r="361" s="176" customFormat="1">
      <c r="A361" s="291" t="s">
        <v>2454</v>
      </c>
      <c r="B361" s="232"/>
      <c r="C361" s="230"/>
      <c r="D361" s="230"/>
      <c r="E361" s="233"/>
      <c r="F361" s="233"/>
      <c r="G361" s="233"/>
    </row>
    <row r="362" s="176" customFormat="1">
      <c r="A362" s="122"/>
      <c r="B362" s="122" t="s">
        <v>2262</v>
      </c>
      <c r="C362" s="122" t="s">
        <v>65</v>
      </c>
      <c r="D362" s="122" t="s">
        <v>1581</v>
      </c>
      <c r="E362" s="122"/>
      <c r="F362" s="122" t="s">
        <v>459</v>
      </c>
      <c r="G362" s="122" t="s">
        <v>1840</v>
      </c>
    </row>
    <row r="363" s="176" customFormat="1">
      <c r="A363" s="291" t="s">
        <v>2455</v>
      </c>
      <c r="B363" s="308"/>
      <c r="C363" s="207"/>
      <c r="D363" s="291"/>
      <c r="E363" s="309"/>
      <c r="F363" s="206" t="str">
        <f>IF($C$381=0,"",IF(C363="[For completion]","",C363/$C$381))</f>
        <v/>
      </c>
      <c r="G363" s="206" t="str">
        <f>IF($D$381=0,"",IF(D363="[For completion]","",D363/$D$381))</f>
        <v/>
      </c>
    </row>
    <row r="364" s="176" customFormat="1">
      <c r="A364" s="291" t="s">
        <v>2456</v>
      </c>
      <c r="B364" s="308"/>
      <c r="C364" s="207"/>
      <c r="D364" s="291"/>
      <c r="E364" s="309"/>
      <c r="F364" s="206" t="str">
        <f>IF($C$381=0,"",IF(C364="[For completion]","",C364/$C$381))</f>
        <v/>
      </c>
      <c r="G364" s="206" t="str">
        <f>IF($D$381=0,"",IF(D364="[For completion]","",D364/$D$381))</f>
        <v/>
      </c>
    </row>
    <row r="365" s="176" customFormat="1">
      <c r="A365" s="291" t="s">
        <v>2457</v>
      </c>
      <c r="B365" s="308"/>
      <c r="C365" s="207"/>
      <c r="D365" s="291"/>
      <c r="E365" s="309"/>
      <c r="F365" s="206" t="str">
        <f>IF($C$381=0,"",IF(C365="[For completion]","",C365/$C$381))</f>
        <v/>
      </c>
      <c r="G365" s="206" t="str">
        <f>IF($D$381=0,"",IF(D365="[For completion]","",D365/$D$381))</f>
        <v/>
      </c>
    </row>
    <row r="366" s="176" customFormat="1">
      <c r="A366" s="291" t="s">
        <v>2458</v>
      </c>
      <c r="B366" s="308"/>
      <c r="C366" s="207"/>
      <c r="D366" s="291"/>
      <c r="E366" s="309"/>
      <c r="F366" s="206" t="str">
        <f>IF($C$381=0,"",IF(C366="[For completion]","",C366/$C$381))</f>
        <v/>
      </c>
      <c r="G366" s="206" t="str">
        <f>IF($D$381=0,"",IF(D366="[For completion]","",D366/$D$381))</f>
        <v/>
      </c>
    </row>
    <row r="367" s="176" customFormat="1">
      <c r="A367" s="291" t="s">
        <v>2459</v>
      </c>
      <c r="B367" s="308"/>
      <c r="C367" s="207"/>
      <c r="D367" s="291"/>
      <c r="E367" s="309"/>
      <c r="F367" s="206" t="str">
        <f>IF($C$381=0,"",IF(C367="[For completion]","",C367/$C$381))</f>
        <v/>
      </c>
      <c r="G367" s="206" t="str">
        <f>IF($D$381=0,"",IF(D367="[For completion]","",D367/$D$381))</f>
        <v/>
      </c>
    </row>
    <row r="368" s="176" customFormat="1">
      <c r="A368" s="291" t="s">
        <v>2460</v>
      </c>
      <c r="B368" s="308"/>
      <c r="C368" s="207"/>
      <c r="D368" s="291"/>
      <c r="E368" s="309"/>
      <c r="F368" s="206" t="str">
        <f>IF($C$381=0,"",IF(C368="[For completion]","",C368/$C$381))</f>
        <v/>
      </c>
      <c r="G368" s="206" t="str">
        <f>IF($D$381=0,"",IF(D368="[For completion]","",D368/$D$381))</f>
        <v/>
      </c>
    </row>
    <row r="369" s="176" customFormat="1">
      <c r="A369" s="291" t="s">
        <v>2461</v>
      </c>
      <c r="B369" s="308"/>
      <c r="C369" s="207"/>
      <c r="D369" s="291"/>
      <c r="E369" s="309"/>
      <c r="F369" s="206" t="str">
        <f>IF($C$381=0,"",IF(C369="[For completion]","",C369/$C$381))</f>
        <v/>
      </c>
      <c r="G369" s="206" t="str">
        <f>IF($D$381=0,"",IF(D369="[For completion]","",D369/$D$381))</f>
        <v/>
      </c>
    </row>
    <row r="370" s="176" customFormat="1">
      <c r="A370" s="291" t="s">
        <v>2462</v>
      </c>
      <c r="B370" s="308"/>
      <c r="C370" s="207"/>
      <c r="D370" s="291"/>
      <c r="E370" s="309"/>
      <c r="F370" s="206" t="str">
        <f>IF($C$381=0,"",IF(C370="[For completion]","",C370/$C$381))</f>
        <v/>
      </c>
      <c r="G370" s="206" t="str">
        <f>IF($D$381=0,"",IF(D370="[For completion]","",D370/$D$381))</f>
        <v/>
      </c>
    </row>
    <row r="371" s="176" customFormat="1">
      <c r="A371" s="291" t="s">
        <v>2463</v>
      </c>
      <c r="B371" s="308"/>
      <c r="C371" s="207"/>
      <c r="D371" s="291"/>
      <c r="E371" s="309"/>
      <c r="F371" s="206" t="str">
        <f>IF($C$381=0,"",IF(C371="[For completion]","",C371/$C$381))</f>
        <v/>
      </c>
      <c r="G371" s="206" t="str">
        <f>IF($D$381=0,"",IF(D371="[For completion]","",D371/$D$381))</f>
        <v/>
      </c>
    </row>
    <row r="372" s="176" customFormat="1">
      <c r="A372" s="291" t="s">
        <v>2464</v>
      </c>
      <c r="B372" s="308"/>
      <c r="C372" s="207"/>
      <c r="D372" s="291"/>
      <c r="E372" s="309"/>
      <c r="F372" s="206" t="str">
        <f>IF($C$381=0,"",IF(C372="[For completion]","",C372/$C$381))</f>
        <v/>
      </c>
      <c r="G372" s="206" t="str">
        <f>IF($D$381=0,"",IF(D372="[For completion]","",D372/$D$381))</f>
        <v/>
      </c>
    </row>
    <row r="373" s="176" customFormat="1">
      <c r="A373" s="291" t="s">
        <v>2465</v>
      </c>
      <c r="B373" s="308"/>
      <c r="C373" s="207"/>
      <c r="D373" s="291"/>
      <c r="E373" s="309"/>
      <c r="F373" s="206" t="str">
        <f>IF($C$381=0,"",IF(C373="[For completion]","",C373/$C$381))</f>
        <v/>
      </c>
      <c r="G373" s="206" t="str">
        <f>IF($D$381=0,"",IF(D373="[For completion]","",D373/$D$381))</f>
        <v/>
      </c>
    </row>
    <row r="374" s="176" customFormat="1">
      <c r="A374" s="291" t="s">
        <v>2466</v>
      </c>
      <c r="B374" s="308"/>
      <c r="C374" s="207"/>
      <c r="D374" s="291"/>
      <c r="E374" s="309"/>
      <c r="F374" s="206" t="str">
        <f>IF($C$381=0,"",IF(C374="[For completion]","",C374/$C$381))</f>
        <v/>
      </c>
      <c r="G374" s="206" t="str">
        <f>IF($D$381=0,"",IF(D374="[For completion]","",D374/$D$381))</f>
        <v/>
      </c>
    </row>
    <row r="375" s="176" customFormat="1">
      <c r="A375" s="291" t="s">
        <v>2467</v>
      </c>
      <c r="B375" s="308"/>
      <c r="C375" s="207"/>
      <c r="D375" s="291"/>
      <c r="E375" s="309"/>
      <c r="F375" s="206" t="str">
        <f>IF($C$381=0,"",IF(C375="[For completion]","",C375/$C$381))</f>
        <v/>
      </c>
      <c r="G375" s="206" t="str">
        <f>IF($D$381=0,"",IF(D375="[For completion]","",D375/$D$381))</f>
        <v/>
      </c>
    </row>
    <row r="376" s="176" customFormat="1">
      <c r="A376" s="291" t="s">
        <v>2468</v>
      </c>
      <c r="B376" s="308"/>
      <c r="C376" s="207"/>
      <c r="D376" s="291"/>
      <c r="E376" s="309"/>
      <c r="F376" s="206" t="str">
        <f>IF($C$381=0,"",IF(C376="[For completion]","",C376/$C$381))</f>
        <v/>
      </c>
      <c r="G376" s="206" t="str">
        <f>IF($D$381=0,"",IF(D376="[For completion]","",D376/$D$381))</f>
        <v/>
      </c>
    </row>
    <row r="377" s="176" customFormat="1">
      <c r="A377" s="291" t="s">
        <v>2469</v>
      </c>
      <c r="B377" s="308"/>
      <c r="C377" s="207"/>
      <c r="D377" s="291"/>
      <c r="E377" s="309"/>
      <c r="F377" s="206" t="str">
        <f>IF($C$381=0,"",IF(C377="[For completion]","",C377/$C$381))</f>
        <v/>
      </c>
      <c r="G377" s="206" t="str">
        <f>IF($D$381=0,"",IF(D377="[For completion]","",D377/$D$381))</f>
        <v/>
      </c>
    </row>
    <row r="378" s="176" customFormat="1">
      <c r="A378" s="291" t="s">
        <v>2470</v>
      </c>
      <c r="B378" s="308"/>
      <c r="C378" s="207"/>
      <c r="D378" s="291"/>
      <c r="E378" s="309"/>
      <c r="F378" s="206" t="str">
        <f>IF($C$381=0,"",IF(C378="[For completion]","",C378/$C$381))</f>
        <v/>
      </c>
      <c r="G378" s="206" t="str">
        <f>IF($D$381=0,"",IF(D378="[For completion]","",D378/$D$381))</f>
        <v/>
      </c>
    </row>
    <row r="379" s="176" customFormat="1">
      <c r="A379" s="291" t="s">
        <v>2471</v>
      </c>
      <c r="B379" s="308"/>
      <c r="C379" s="207"/>
      <c r="D379" s="291"/>
      <c r="E379" s="309"/>
      <c r="F379" s="206" t="str">
        <f>IF($C$381=0,"",IF(C379="[For completion]","",C379/$C$381))</f>
        <v/>
      </c>
      <c r="G379" s="206" t="str">
        <f>IF($D$381=0,"",IF(D379="[For completion]","",D379/$D$381))</f>
        <v/>
      </c>
    </row>
    <row r="380" s="176" customFormat="1">
      <c r="A380" s="291" t="s">
        <v>2472</v>
      </c>
      <c r="B380" s="308"/>
      <c r="C380" s="207"/>
      <c r="D380" s="291"/>
      <c r="E380" s="309"/>
      <c r="F380" s="206" t="str">
        <f>IF($C$381=0,"",IF(C380="[For completion]","",C380/$C$381))</f>
        <v/>
      </c>
      <c r="G380" s="206" t="str">
        <f>IF($D$381=0,"",IF(D380="[For completion]","",D380/$D$381))</f>
        <v/>
      </c>
    </row>
    <row r="381" s="176" customFormat="1">
      <c r="A381" s="291" t="s">
        <v>2473</v>
      </c>
      <c r="B381" s="308" t="s">
        <v>99</v>
      </c>
      <c r="C381" s="207">
        <f>SUM(C363:C380)</f>
        <v>0</v>
      </c>
      <c r="D381" s="291">
        <f>SUM(D363:D380)</f>
        <v>0</v>
      </c>
      <c r="E381" s="309"/>
      <c r="F381" s="206" t="str">
        <f>IF($C$381=0,"",IF(C381="[For completion]","",C381/$C$381))</f>
        <v/>
      </c>
      <c r="G381" s="206" t="str">
        <f>IF($D$381=0,"",IF(D381="[For completion]","",D381/$D$381))</f>
        <v/>
      </c>
    </row>
    <row r="382" s="176" customFormat="1">
      <c r="A382" s="291" t="s">
        <v>2474</v>
      </c>
      <c r="B382" s="291"/>
      <c r="C382" s="310"/>
      <c r="D382" s="291"/>
      <c r="E382" s="309"/>
      <c r="F382" s="309"/>
      <c r="G382" s="309"/>
    </row>
    <row r="383" s="176" customFormat="1">
      <c r="A383" s="291" t="s">
        <v>2475</v>
      </c>
      <c r="B383" s="291"/>
      <c r="C383" s="310"/>
      <c r="D383" s="291"/>
      <c r="E383" s="309"/>
      <c r="F383" s="309"/>
      <c r="G383" s="309"/>
    </row>
    <row r="384" s="176" customFormat="1">
      <c r="A384" s="291" t="s">
        <v>2476</v>
      </c>
      <c r="B384" s="291"/>
      <c r="C384" s="310"/>
      <c r="D384" s="291"/>
      <c r="E384" s="309"/>
      <c r="F384" s="309"/>
      <c r="G384" s="309"/>
    </row>
    <row r="385" s="176" customFormat="1">
      <c r="A385" s="291" t="s">
        <v>2477</v>
      </c>
      <c r="B385" s="291"/>
      <c r="C385" s="310"/>
      <c r="D385" s="291"/>
      <c r="E385" s="309"/>
      <c r="F385" s="309"/>
      <c r="G385" s="309"/>
    </row>
    <row r="386" s="176" customFormat="1">
      <c r="A386" s="291" t="s">
        <v>2478</v>
      </c>
      <c r="B386" s="291"/>
      <c r="C386" s="310"/>
      <c r="D386" s="291"/>
      <c r="E386" s="309"/>
      <c r="F386" s="309"/>
      <c r="G386" s="309"/>
    </row>
    <row r="387" s="176" customFormat="1">
      <c r="A387" s="291" t="s">
        <v>2479</v>
      </c>
      <c r="B387" s="291"/>
      <c r="C387" s="310"/>
      <c r="D387" s="291"/>
      <c r="E387" s="309"/>
      <c r="F387" s="309"/>
      <c r="G387" s="309"/>
    </row>
    <row r="388" s="176" customFormat="1">
      <c r="A388" s="291" t="s">
        <v>2480</v>
      </c>
      <c r="B388" s="291"/>
      <c r="C388" s="310"/>
      <c r="D388" s="291"/>
      <c r="E388" s="309"/>
      <c r="F388" s="309"/>
      <c r="G388" s="309"/>
    </row>
    <row r="389" s="176" customFormat="1">
      <c r="A389" s="291" t="s">
        <v>2481</v>
      </c>
      <c r="B389" s="291"/>
      <c r="C389" s="310"/>
      <c r="D389" s="291"/>
      <c r="E389" s="309"/>
      <c r="F389" s="309"/>
      <c r="G389" s="309"/>
    </row>
    <row r="390" s="176" customFormat="1">
      <c r="A390" s="291" t="s">
        <v>2482</v>
      </c>
      <c r="B390" s="291"/>
      <c r="C390" s="310"/>
      <c r="D390" s="291"/>
      <c r="E390" s="309"/>
      <c r="F390" s="309"/>
      <c r="G390" s="309"/>
    </row>
    <row r="391" s="176" customFormat="1">
      <c r="A391" s="291" t="s">
        <v>2483</v>
      </c>
      <c r="B391" s="291"/>
      <c r="C391" s="310"/>
      <c r="D391" s="291"/>
      <c r="E391" s="309"/>
      <c r="F391" s="309"/>
      <c r="G391" s="309"/>
    </row>
    <row r="392" s="176" customFormat="1">
      <c r="A392" s="291" t="s">
        <v>2484</v>
      </c>
      <c r="B392" s="291"/>
      <c r="C392" s="310"/>
      <c r="D392" s="291"/>
      <c r="E392" s="309"/>
      <c r="F392" s="309"/>
      <c r="G392" s="309"/>
    </row>
    <row r="393" s="176" customFormat="1">
      <c r="A393" s="291" t="s">
        <v>2485</v>
      </c>
      <c r="B393" s="291"/>
      <c r="C393" s="310"/>
      <c r="D393" s="291"/>
      <c r="E393" s="309"/>
      <c r="F393" s="309"/>
      <c r="G393" s="309"/>
    </row>
    <row r="394" s="176" customFormat="1">
      <c r="A394" s="291" t="s">
        <v>2486</v>
      </c>
      <c r="B394" s="291"/>
      <c r="C394" s="310"/>
      <c r="D394" s="291"/>
      <c r="E394" s="309"/>
      <c r="F394" s="309"/>
      <c r="G394" s="309"/>
    </row>
    <row r="395" s="176" customFormat="1">
      <c r="A395" s="291" t="s">
        <v>2487</v>
      </c>
      <c r="B395" s="291"/>
      <c r="C395" s="310"/>
      <c r="D395" s="291"/>
      <c r="E395" s="309"/>
      <c r="F395" s="309"/>
      <c r="G395" s="309"/>
    </row>
    <row r="396" s="176" customFormat="1">
      <c r="A396" s="291" t="s">
        <v>2488</v>
      </c>
      <c r="B396" s="291"/>
      <c r="C396" s="310"/>
      <c r="D396" s="291"/>
      <c r="E396" s="309"/>
      <c r="F396" s="309"/>
      <c r="G396" s="309"/>
    </row>
    <row r="397" s="176" customFormat="1">
      <c r="A397" s="291" t="s">
        <v>2489</v>
      </c>
      <c r="B397" s="291"/>
      <c r="C397" s="310"/>
      <c r="D397" s="291"/>
      <c r="E397" s="309"/>
      <c r="F397" s="309"/>
      <c r="G397" s="309"/>
    </row>
    <row r="398" s="176" customFormat="1">
      <c r="A398" s="291" t="s">
        <v>2490</v>
      </c>
      <c r="B398" s="291"/>
      <c r="C398" s="310"/>
      <c r="D398" s="291"/>
      <c r="E398" s="309"/>
      <c r="F398" s="309"/>
      <c r="G398" s="309"/>
    </row>
    <row r="399" s="176" customFormat="1">
      <c r="A399" s="291" t="s">
        <v>2491</v>
      </c>
      <c r="B399" s="291"/>
      <c r="C399" s="310"/>
      <c r="D399" s="291"/>
      <c r="E399" s="309"/>
      <c r="F399" s="309"/>
      <c r="G399" s="309"/>
    </row>
    <row r="400" s="176" customFormat="1">
      <c r="A400" s="291" t="s">
        <v>2492</v>
      </c>
      <c r="B400" s="291"/>
      <c r="C400" s="310"/>
      <c r="D400" s="291"/>
      <c r="E400" s="309"/>
      <c r="F400" s="309"/>
      <c r="G400" s="309"/>
    </row>
    <row r="401" s="220" customFormat="1">
      <c r="A401" s="291" t="s">
        <v>2493</v>
      </c>
      <c r="B401" s="291"/>
      <c r="C401" s="310"/>
      <c r="D401" s="291"/>
      <c r="E401" s="309"/>
      <c r="F401" s="309"/>
      <c r="G401" s="309"/>
    </row>
    <row r="402" s="220" customFormat="1">
      <c r="A402" s="291" t="s">
        <v>2494</v>
      </c>
      <c r="B402" s="291"/>
      <c r="C402" s="310"/>
      <c r="D402" s="291"/>
      <c r="E402" s="309"/>
      <c r="F402" s="309"/>
      <c r="G402" s="309"/>
    </row>
    <row r="403" s="220" customFormat="1">
      <c r="A403" s="291" t="s">
        <v>2495</v>
      </c>
      <c r="B403" s="291"/>
      <c r="C403" s="310"/>
      <c r="D403" s="291"/>
      <c r="E403" s="309"/>
      <c r="F403" s="309"/>
      <c r="G403" s="309"/>
    </row>
    <row r="404" s="220" customFormat="1">
      <c r="A404" s="291" t="s">
        <v>2496</v>
      </c>
      <c r="B404" s="291"/>
      <c r="C404" s="310"/>
      <c r="D404" s="291"/>
      <c r="E404" s="309"/>
      <c r="F404" s="309"/>
      <c r="G404" s="309"/>
    </row>
    <row r="405" s="220" customFormat="1">
      <c r="A405" s="291" t="s">
        <v>2497</v>
      </c>
      <c r="B405" s="291"/>
      <c r="C405" s="310"/>
      <c r="D405" s="291"/>
      <c r="E405" s="309"/>
      <c r="F405" s="309"/>
      <c r="G405" s="309"/>
    </row>
    <row r="406" s="220" customFormat="1">
      <c r="A406" s="291" t="s">
        <v>2498</v>
      </c>
      <c r="B406" s="291"/>
      <c r="C406" s="310"/>
      <c r="D406" s="291"/>
      <c r="E406" s="309"/>
      <c r="F406" s="309"/>
      <c r="G406" s="309"/>
    </row>
    <row r="407" s="220" customFormat="1">
      <c r="A407" s="291" t="s">
        <v>2499</v>
      </c>
      <c r="B407" s="291"/>
      <c r="C407" s="310"/>
      <c r="D407" s="291"/>
      <c r="E407" s="309"/>
      <c r="F407" s="309"/>
      <c r="G407" s="309"/>
    </row>
    <row r="408" s="220" customFormat="1">
      <c r="A408" s="291" t="s">
        <v>2500</v>
      </c>
      <c r="B408" s="291"/>
      <c r="C408" s="310"/>
      <c r="D408" s="291"/>
      <c r="E408" s="309"/>
      <c r="F408" s="309"/>
      <c r="G408" s="309"/>
    </row>
    <row r="409" s="220" customFormat="1">
      <c r="A409" s="291" t="s">
        <v>2501</v>
      </c>
      <c r="B409" s="291"/>
      <c r="C409" s="310"/>
      <c r="D409" s="291"/>
      <c r="E409" s="309"/>
      <c r="F409" s="309"/>
      <c r="G409" s="309"/>
    </row>
    <row r="410" s="176" customFormat="1">
      <c r="A410" s="291" t="s">
        <v>2502</v>
      </c>
      <c r="B410" s="291"/>
      <c r="C410" s="310"/>
      <c r="D410" s="291"/>
      <c r="E410" s="309"/>
      <c r="F410" s="309"/>
      <c r="G410" s="309"/>
    </row>
    <row r="411" ht="18.75">
      <c r="A411" s="134"/>
      <c r="B411" s="135" t="s">
        <v>748</v>
      </c>
      <c r="C411" s="134"/>
      <c r="D411" s="134"/>
      <c r="E411" s="134"/>
      <c r="F411" s="136"/>
      <c r="G411" s="136"/>
    </row>
    <row r="412" customHeight="1">
      <c r="A412" s="121"/>
      <c r="B412" s="121" t="s">
        <v>2263</v>
      </c>
      <c r="C412" s="121" t="s">
        <v>629</v>
      </c>
      <c r="D412" s="121" t="s">
        <v>630</v>
      </c>
      <c r="E412" s="121"/>
      <c r="F412" s="121" t="s">
        <v>460</v>
      </c>
      <c r="G412" s="121" t="s">
        <v>631</v>
      </c>
    </row>
    <row r="413">
      <c r="A413" s="291" t="s">
        <v>1997</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1998</v>
      </c>
      <c r="B416" s="131"/>
      <c r="C416" s="168"/>
      <c r="D416" s="171"/>
      <c r="E416" s="137"/>
      <c r="F416" s="167" t="str">
        <f>IF($C$440=0,"",IF(C416="[for completion]","",C416/$C$440))</f>
        <v/>
      </c>
      <c r="G416" s="167" t="str">
        <f>IF($D$440=0,"",IF(D416="[for completion]","",D416/$D$440))</f>
        <v/>
      </c>
    </row>
    <row r="417">
      <c r="A417" s="291" t="s">
        <v>1999</v>
      </c>
      <c r="B417" s="131"/>
      <c r="C417" s="168"/>
      <c r="D417" s="171"/>
      <c r="E417" s="137"/>
      <c r="F417" s="167" t="str">
        <f>IF($C$440=0,"",IF(C417="[for completion]","",C417/$C$440))</f>
        <v/>
      </c>
      <c r="G417" s="167" t="str">
        <f>IF($D$440=0,"",IF(D417="[for completion]","",D417/$D$440))</f>
        <v/>
      </c>
    </row>
    <row r="418">
      <c r="A418" s="291" t="s">
        <v>2000</v>
      </c>
      <c r="B418" s="131"/>
      <c r="C418" s="168"/>
      <c r="D418" s="171"/>
      <c r="E418" s="137"/>
      <c r="F418" s="167" t="str">
        <f>IF($C$440=0,"",IF(C418="[for completion]","",C418/$C$440))</f>
        <v/>
      </c>
      <c r="G418" s="167" t="str">
        <f>IF($D$440=0,"",IF(D418="[for completion]","",D418/$D$440))</f>
        <v/>
      </c>
    </row>
    <row r="419">
      <c r="A419" s="291" t="s">
        <v>2001</v>
      </c>
      <c r="B419" s="131"/>
      <c r="C419" s="168"/>
      <c r="D419" s="171"/>
      <c r="E419" s="137"/>
      <c r="F419" s="167" t="str">
        <f>IF($C$440=0,"",IF(C419="[for completion]","",C419/$C$440))</f>
        <v/>
      </c>
      <c r="G419" s="167" t="str">
        <f>IF($D$440=0,"",IF(D419="[for completion]","",D419/$D$440))</f>
        <v/>
      </c>
    </row>
    <row r="420">
      <c r="A420" s="291" t="s">
        <v>2002</v>
      </c>
      <c r="B420" s="131"/>
      <c r="C420" s="168"/>
      <c r="D420" s="171"/>
      <c r="E420" s="137"/>
      <c r="F420" s="167" t="str">
        <f>IF($C$440=0,"",IF(C420="[for completion]","",C420/$C$440))</f>
        <v/>
      </c>
      <c r="G420" s="167" t="str">
        <f>IF($D$440=0,"",IF(D420="[for completion]","",D420/$D$440))</f>
        <v/>
      </c>
    </row>
    <row r="421">
      <c r="A421" s="291" t="s">
        <v>2003</v>
      </c>
      <c r="B421" s="131"/>
      <c r="C421" s="168"/>
      <c r="D421" s="171"/>
      <c r="E421" s="137"/>
      <c r="F421" s="167" t="str">
        <f>IF($C$440=0,"",IF(C421="[for completion]","",C421/$C$440))</f>
        <v/>
      </c>
      <c r="G421" s="167" t="str">
        <f>IF($D$440=0,"",IF(D421="[for completion]","",D421/$D$440))</f>
        <v/>
      </c>
    </row>
    <row r="422">
      <c r="A422" s="291" t="s">
        <v>2004</v>
      </c>
      <c r="B422" s="131"/>
      <c r="C422" s="168"/>
      <c r="D422" s="171"/>
      <c r="E422" s="137"/>
      <c r="F422" s="167" t="str">
        <f>IF($C$440=0,"",IF(C422="[for completion]","",C422/$C$440))</f>
        <v/>
      </c>
      <c r="G422" s="167" t="str">
        <f>IF($D$440=0,"",IF(D422="[for completion]","",D422/$D$440))</f>
        <v/>
      </c>
    </row>
    <row r="423">
      <c r="A423" s="291" t="s">
        <v>2005</v>
      </c>
      <c r="B423" s="131"/>
      <c r="C423" s="168"/>
      <c r="D423" s="171"/>
      <c r="E423" s="137"/>
      <c r="F423" s="167" t="str">
        <f>IF($C$440=0,"",IF(C423="[for completion]","",C423/$C$440))</f>
        <v/>
      </c>
      <c r="G423" s="167" t="str">
        <f>IF($D$440=0,"",IF(D423="[for completion]","",D423/$D$440))</f>
        <v/>
      </c>
    </row>
    <row r="424">
      <c r="A424" s="291" t="s">
        <v>2006</v>
      </c>
      <c r="B424" s="196"/>
      <c r="C424" s="168"/>
      <c r="D424" s="171"/>
      <c r="E424" s="137"/>
      <c r="F424" s="167" t="str">
        <f>IF($C$440=0,"",IF(C424="[for completion]","",C424/$C$440))</f>
        <v/>
      </c>
      <c r="G424" s="167" t="str">
        <f>IF($D$440=0,"",IF(D424="[for completion]","",D424/$D$440))</f>
        <v/>
      </c>
    </row>
    <row r="425">
      <c r="A425" s="291" t="s">
        <v>2264</v>
      </c>
      <c r="B425" s="131"/>
      <c r="C425" s="168"/>
      <c r="D425" s="171"/>
      <c r="E425" s="131"/>
      <c r="F425" s="167" t="str">
        <f>IF($C$440=0,"",IF(C425="[for completion]","",C425/$C$440))</f>
        <v/>
      </c>
      <c r="G425" s="167" t="str">
        <f>IF($D$440=0,"",IF(D425="[for completion]","",D425/$D$440))</f>
        <v/>
      </c>
    </row>
    <row r="426">
      <c r="A426" s="291" t="s">
        <v>2265</v>
      </c>
      <c r="B426" s="131"/>
      <c r="C426" s="168"/>
      <c r="D426" s="171"/>
      <c r="E426" s="131"/>
      <c r="F426" s="167" t="str">
        <f>IF($C$440=0,"",IF(C426="[for completion]","",C426/$C$440))</f>
        <v/>
      </c>
      <c r="G426" s="167" t="str">
        <f>IF($D$440=0,"",IF(D426="[for completion]","",D426/$D$440))</f>
        <v/>
      </c>
    </row>
    <row r="427">
      <c r="A427" s="291" t="s">
        <v>2266</v>
      </c>
      <c r="B427" s="131"/>
      <c r="C427" s="168"/>
      <c r="D427" s="171"/>
      <c r="E427" s="131"/>
      <c r="F427" s="167" t="str">
        <f>IF($C$440=0,"",IF(C427="[for completion]","",C427/$C$440))</f>
        <v/>
      </c>
      <c r="G427" s="167" t="str">
        <f>IF($D$440=0,"",IF(D427="[for completion]","",D427/$D$440))</f>
        <v/>
      </c>
    </row>
    <row r="428">
      <c r="A428" s="291" t="s">
        <v>2267</v>
      </c>
      <c r="B428" s="131"/>
      <c r="C428" s="168"/>
      <c r="D428" s="171"/>
      <c r="E428" s="131"/>
      <c r="F428" s="167" t="str">
        <f>IF($C$440=0,"",IF(C428="[for completion]","",C428/$C$440))</f>
        <v/>
      </c>
      <c r="G428" s="167" t="str">
        <f>IF($D$440=0,"",IF(D428="[for completion]","",D428/$D$440))</f>
        <v/>
      </c>
    </row>
    <row r="429">
      <c r="A429" s="291" t="s">
        <v>2268</v>
      </c>
      <c r="B429" s="131"/>
      <c r="C429" s="168"/>
      <c r="D429" s="171"/>
      <c r="E429" s="131"/>
      <c r="F429" s="167" t="str">
        <f>IF($C$440=0,"",IF(C429="[for completion]","",C429/$C$440))</f>
        <v/>
      </c>
      <c r="G429" s="167" t="str">
        <f>IF($D$440=0,"",IF(D429="[for completion]","",D429/$D$440))</f>
        <v/>
      </c>
    </row>
    <row r="430">
      <c r="A430" s="291" t="s">
        <v>2269</v>
      </c>
      <c r="B430" s="131"/>
      <c r="C430" s="168"/>
      <c r="D430" s="171"/>
      <c r="E430" s="131"/>
      <c r="F430" s="167" t="str">
        <f>IF($C$440=0,"",IF(C430="[for completion]","",C430/$C$440))</f>
        <v/>
      </c>
      <c r="G430" s="167" t="str">
        <f>IF($D$440=0,"",IF(D430="[for completion]","",D430/$D$440))</f>
        <v/>
      </c>
    </row>
    <row r="431">
      <c r="A431" s="291" t="s">
        <v>2270</v>
      </c>
      <c r="B431" s="131"/>
      <c r="C431" s="168"/>
      <c r="D431" s="171"/>
      <c r="F431" s="167" t="str">
        <f>IF($C$440=0,"",IF(C431="[for completion]","",C431/$C$440))</f>
        <v/>
      </c>
      <c r="G431" s="167" t="str">
        <f>IF($D$440=0,"",IF(D431="[for completion]","",D431/$D$440))</f>
        <v/>
      </c>
    </row>
    <row r="432">
      <c r="A432" s="291" t="s">
        <v>2271</v>
      </c>
      <c r="B432" s="131"/>
      <c r="C432" s="168"/>
      <c r="D432" s="171"/>
      <c r="E432" s="126"/>
      <c r="F432" s="167" t="str">
        <f>IF($C$440=0,"",IF(C432="[for completion]","",C432/$C$440))</f>
        <v/>
      </c>
      <c r="G432" s="167" t="str">
        <f>IF($D$440=0,"",IF(D432="[for completion]","",D432/$D$440))</f>
        <v/>
      </c>
    </row>
    <row r="433">
      <c r="A433" s="291" t="s">
        <v>2272</v>
      </c>
      <c r="B433" s="131"/>
      <c r="C433" s="168"/>
      <c r="D433" s="171"/>
      <c r="E433" s="126"/>
      <c r="F433" s="167" t="str">
        <f>IF($C$440=0,"",IF(C433="[for completion]","",C433/$C$440))</f>
        <v/>
      </c>
      <c r="G433" s="167" t="str">
        <f>IF($D$440=0,"",IF(D433="[for completion]","",D433/$D$440))</f>
        <v/>
      </c>
    </row>
    <row r="434">
      <c r="A434" s="291" t="s">
        <v>2273</v>
      </c>
      <c r="B434" s="131"/>
      <c r="C434" s="168"/>
      <c r="D434" s="171"/>
      <c r="E434" s="126"/>
      <c r="F434" s="167" t="str">
        <f>IF($C$440=0,"",IF(C434="[for completion]","",C434/$C$440))</f>
        <v/>
      </c>
      <c r="G434" s="167" t="str">
        <f>IF($D$440=0,"",IF(D434="[for completion]","",D434/$D$440))</f>
        <v/>
      </c>
    </row>
    <row r="435">
      <c r="A435" s="291" t="s">
        <v>2274</v>
      </c>
      <c r="B435" s="131"/>
      <c r="C435" s="168"/>
      <c r="D435" s="171"/>
      <c r="E435" s="126"/>
      <c r="F435" s="167" t="str">
        <f>IF($C$440=0,"",IF(C435="[for completion]","",C435/$C$440))</f>
        <v/>
      </c>
      <c r="G435" s="167" t="str">
        <f>IF($D$440=0,"",IF(D435="[for completion]","",D435/$D$440))</f>
        <v/>
      </c>
    </row>
    <row r="436">
      <c r="A436" s="291" t="s">
        <v>2275</v>
      </c>
      <c r="B436" s="131"/>
      <c r="C436" s="168"/>
      <c r="D436" s="171"/>
      <c r="E436" s="126"/>
      <c r="F436" s="167" t="str">
        <f>IF($C$440=0,"",IF(C436="[for completion]","",C436/$C$440))</f>
        <v/>
      </c>
      <c r="G436" s="167" t="str">
        <f>IF($D$440=0,"",IF(D436="[for completion]","",D436/$D$440))</f>
        <v/>
      </c>
    </row>
    <row r="437">
      <c r="A437" s="291" t="s">
        <v>2276</v>
      </c>
      <c r="B437" s="131"/>
      <c r="C437" s="168"/>
      <c r="D437" s="171"/>
      <c r="E437" s="126"/>
      <c r="F437" s="167" t="str">
        <f>IF($C$440=0,"",IF(C437="[for completion]","",C437/$C$440))</f>
        <v/>
      </c>
      <c r="G437" s="167" t="str">
        <f>IF($D$440=0,"",IF(D437="[for completion]","",D437/$D$440))</f>
        <v/>
      </c>
    </row>
    <row r="438">
      <c r="A438" s="291" t="s">
        <v>2277</v>
      </c>
      <c r="B438" s="131"/>
      <c r="C438" s="168"/>
      <c r="D438" s="171"/>
      <c r="E438" s="126"/>
      <c r="F438" s="167" t="str">
        <f>IF($C$440=0,"",IF(C438="[for completion]","",C438/$C$440))</f>
        <v/>
      </c>
      <c r="G438" s="167" t="str">
        <f>IF($D$440=0,"",IF(D438="[for completion]","",D438/$D$440))</f>
        <v/>
      </c>
    </row>
    <row r="439">
      <c r="A439" s="291" t="s">
        <v>2278</v>
      </c>
      <c r="B439" s="131"/>
      <c r="C439" s="168"/>
      <c r="D439" s="171"/>
      <c r="E439" s="126"/>
      <c r="F439" s="167" t="str">
        <f>IF($C$440=0,"",IF(C439="[for completion]","",C439/$C$440))</f>
        <v/>
      </c>
      <c r="G439" s="167" t="str">
        <f>IF($D$440=0,"",IF(D439="[for completion]","",D439/$D$440))</f>
        <v/>
      </c>
    </row>
    <row r="440">
      <c r="A440" s="291" t="s">
        <v>2279</v>
      </c>
      <c r="B440" s="196" t="s">
        <v>99</v>
      </c>
      <c r="C440" s="174">
        <f>SUM(C416:C439)</f>
        <v>0</v>
      </c>
      <c r="D440" s="172">
        <f>SUM(D416:D439)</f>
        <v>0</v>
      </c>
      <c r="E440" s="126"/>
      <c r="F440" s="173">
        <f>SUM(F416:F439)</f>
        <v>0</v>
      </c>
      <c r="G440" s="173">
        <f>SUM(G416:G439)</f>
        <v>0</v>
      </c>
    </row>
    <row r="441" customHeight="1">
      <c r="A441" s="121"/>
      <c r="B441" s="121" t="s">
        <v>2280</v>
      </c>
      <c r="C441" s="121" t="s">
        <v>629</v>
      </c>
      <c r="D441" s="121" t="s">
        <v>630</v>
      </c>
      <c r="E441" s="121"/>
      <c r="F441" s="121" t="s">
        <v>460</v>
      </c>
      <c r="G441" s="121" t="s">
        <v>631</v>
      </c>
    </row>
    <row r="442">
      <c r="A442" s="291" t="s">
        <v>2007</v>
      </c>
      <c r="B442" s="110" t="s">
        <v>662</v>
      </c>
      <c r="C442" s="144"/>
      <c r="G442" s="110"/>
    </row>
    <row r="443">
      <c r="A443" s="291"/>
      <c r="G443" s="110"/>
    </row>
    <row r="444">
      <c r="A444" s="291"/>
      <c r="B444" s="131" t="s">
        <v>663</v>
      </c>
      <c r="G444" s="110"/>
    </row>
    <row r="445">
      <c r="A445" s="291" t="s">
        <v>2008</v>
      </c>
      <c r="B445" s="110" t="s">
        <v>665</v>
      </c>
      <c r="C445" s="168"/>
      <c r="D445" s="171"/>
      <c r="F445" s="167" t="str">
        <f>IF($C$453=0,"",IF(C445="[for completion]","",C445/$C$453))</f>
        <v/>
      </c>
      <c r="G445" s="167" t="str">
        <f>IF($D$453=0,"",IF(D445="[for completion]","",D445/$D$453))</f>
        <v/>
      </c>
    </row>
    <row r="446">
      <c r="A446" s="291" t="s">
        <v>2009</v>
      </c>
      <c r="B446" s="110" t="s">
        <v>667</v>
      </c>
      <c r="C446" s="168"/>
      <c r="D446" s="171"/>
      <c r="F446" s="167" t="str">
        <f>IF($C$453=0,"",IF(C446="[for completion]","",C446/$C$453))</f>
        <v/>
      </c>
      <c r="G446" s="167" t="str">
        <f>IF($D$453=0,"",IF(D446="[for completion]","",D446/$D$453))</f>
        <v/>
      </c>
    </row>
    <row r="447">
      <c r="A447" s="291" t="s">
        <v>2010</v>
      </c>
      <c r="B447" s="110" t="s">
        <v>669</v>
      </c>
      <c r="C447" s="168"/>
      <c r="D447" s="171"/>
      <c r="F447" s="167" t="str">
        <f>IF($C$453=0,"",IF(C447="[for completion]","",C447/$C$453))</f>
        <v/>
      </c>
      <c r="G447" s="167" t="str">
        <f>IF($D$453=0,"",IF(D447="[for completion]","",D447/$D$453))</f>
        <v/>
      </c>
    </row>
    <row r="448">
      <c r="A448" s="291" t="s">
        <v>2011</v>
      </c>
      <c r="B448" s="110" t="s">
        <v>671</v>
      </c>
      <c r="C448" s="168"/>
      <c r="D448" s="171"/>
      <c r="F448" s="167" t="str">
        <f>IF($C$453=0,"",IF(C448="[for completion]","",C448/$C$453))</f>
        <v/>
      </c>
      <c r="G448" s="167" t="str">
        <f>IF($D$453=0,"",IF(D448="[for completion]","",D448/$D$453))</f>
        <v/>
      </c>
    </row>
    <row r="449">
      <c r="A449" s="291" t="s">
        <v>2012</v>
      </c>
      <c r="B449" s="110" t="s">
        <v>673</v>
      </c>
      <c r="C449" s="168"/>
      <c r="D449" s="171"/>
      <c r="F449" s="167" t="str">
        <f>IF($C$453=0,"",IF(C449="[for completion]","",C449/$C$453))</f>
        <v/>
      </c>
      <c r="G449" s="167" t="str">
        <f>IF($D$453=0,"",IF(D449="[for completion]","",D449/$D$453))</f>
        <v/>
      </c>
    </row>
    <row r="450">
      <c r="A450" s="291" t="s">
        <v>2013</v>
      </c>
      <c r="B450" s="110" t="s">
        <v>675</v>
      </c>
      <c r="C450" s="168"/>
      <c r="D450" s="171"/>
      <c r="F450" s="167" t="str">
        <f>IF($C$453=0,"",IF(C450="[for completion]","",C450/$C$453))</f>
        <v/>
      </c>
      <c r="G450" s="167" t="str">
        <f>IF($D$453=0,"",IF(D450="[for completion]","",D450/$D$453))</f>
        <v/>
      </c>
    </row>
    <row r="451">
      <c r="A451" s="291" t="s">
        <v>2014</v>
      </c>
      <c r="B451" s="110" t="s">
        <v>677</v>
      </c>
      <c r="C451" s="168"/>
      <c r="D451" s="171"/>
      <c r="F451" s="167" t="str">
        <f>IF($C$453=0,"",IF(C451="[for completion]","",C451/$C$453))</f>
        <v/>
      </c>
      <c r="G451" s="167" t="str">
        <f>IF($D$453=0,"",IF(D451="[for completion]","",D451/$D$453))</f>
        <v/>
      </c>
    </row>
    <row r="452">
      <c r="A452" s="291" t="s">
        <v>2015</v>
      </c>
      <c r="B452" s="110" t="s">
        <v>679</v>
      </c>
      <c r="C452" s="168"/>
      <c r="D452" s="171"/>
      <c r="F452" s="167" t="str">
        <f>IF($C$453=0,"",IF(C452="[for completion]","",C452/$C$453))</f>
        <v/>
      </c>
      <c r="G452" s="167" t="str">
        <f>IF($D$453=0,"",IF(D452="[for completion]","",D452/$D$453))</f>
        <v/>
      </c>
    </row>
    <row r="453">
      <c r="A453" s="291" t="s">
        <v>2016</v>
      </c>
      <c r="B453" s="140" t="s">
        <v>99</v>
      </c>
      <c r="C453" s="168">
        <f>SUM(C445:C452)</f>
        <v>0</v>
      </c>
      <c r="D453" s="171">
        <f>SUM(D445:D452)</f>
        <v>0</v>
      </c>
      <c r="F453" s="144">
        <f>SUM(F445:F452)</f>
        <v>0</v>
      </c>
      <c r="G453" s="144">
        <f>SUM(G445:G452)</f>
        <v>0</v>
      </c>
    </row>
    <row r="454" outlineLevel="1">
      <c r="A454" s="291" t="s">
        <v>2017</v>
      </c>
      <c r="B454" s="127" t="s">
        <v>682</v>
      </c>
      <c r="C454" s="168"/>
      <c r="D454" s="171"/>
      <c r="F454" s="167" t="str">
        <f>IF($C$453=0,"",IF(C454="[for completion]","",C454/$C$453))</f>
        <v/>
      </c>
      <c r="G454" s="167" t="str">
        <f>IF($D$453=0,"",IF(D454="[for completion]","",D454/$D$453))</f>
        <v/>
      </c>
    </row>
    <row r="455" outlineLevel="1">
      <c r="A455" s="291" t="s">
        <v>2018</v>
      </c>
      <c r="B455" s="127" t="s">
        <v>684</v>
      </c>
      <c r="C455" s="168"/>
      <c r="D455" s="171"/>
      <c r="F455" s="167" t="str">
        <f>IF($C$453=0,"",IF(C455="[for completion]","",C455/$C$453))</f>
        <v/>
      </c>
      <c r="G455" s="167" t="str">
        <f>IF($D$453=0,"",IF(D455="[for completion]","",D455/$D$453))</f>
        <v/>
      </c>
    </row>
    <row r="456" outlineLevel="1">
      <c r="A456" s="291" t="s">
        <v>2019</v>
      </c>
      <c r="B456" s="127" t="s">
        <v>686</v>
      </c>
      <c r="C456" s="168"/>
      <c r="D456" s="171"/>
      <c r="F456" s="167" t="str">
        <f>IF($C$453=0,"",IF(C456="[for completion]","",C456/$C$453))</f>
        <v/>
      </c>
      <c r="G456" s="167" t="str">
        <f>IF($D$453=0,"",IF(D456="[for completion]","",D456/$D$453))</f>
        <v/>
      </c>
    </row>
    <row r="457" outlineLevel="1">
      <c r="A457" s="291" t="s">
        <v>2020</v>
      </c>
      <c r="B457" s="127" t="s">
        <v>688</v>
      </c>
      <c r="C457" s="168"/>
      <c r="D457" s="171"/>
      <c r="F457" s="167" t="str">
        <f>IF($C$453=0,"",IF(C457="[for completion]","",C457/$C$453))</f>
        <v/>
      </c>
      <c r="G457" s="167" t="str">
        <f>IF($D$453=0,"",IF(D457="[for completion]","",D457/$D$453))</f>
        <v/>
      </c>
    </row>
    <row r="458" outlineLevel="1">
      <c r="A458" s="291" t="s">
        <v>2021</v>
      </c>
      <c r="B458" s="127" t="s">
        <v>690</v>
      </c>
      <c r="C458" s="168"/>
      <c r="D458" s="171"/>
      <c r="F458" s="167" t="str">
        <f>IF($C$453=0,"",IF(C458="[for completion]","",C458/$C$453))</f>
        <v/>
      </c>
      <c r="G458" s="167" t="str">
        <f>IF($D$453=0,"",IF(D458="[for completion]","",D458/$D$453))</f>
        <v/>
      </c>
    </row>
    <row r="459" outlineLevel="1">
      <c r="A459" s="291" t="s">
        <v>2022</v>
      </c>
      <c r="B459" s="127" t="s">
        <v>692</v>
      </c>
      <c r="C459" s="168"/>
      <c r="D459" s="171"/>
      <c r="F459" s="167" t="str">
        <f>IF($C$453=0,"",IF(C459="[for completion]","",C459/$C$453))</f>
        <v/>
      </c>
      <c r="G459" s="167" t="str">
        <f>IF($D$453=0,"",IF(D459="[for completion]","",D459/$D$453))</f>
        <v/>
      </c>
    </row>
    <row r="460" outlineLevel="1">
      <c r="A460" s="291" t="s">
        <v>2023</v>
      </c>
      <c r="B460" s="127"/>
      <c r="F460" s="124"/>
      <c r="G460" s="124"/>
    </row>
    <row r="461" outlineLevel="1">
      <c r="A461" s="291" t="s">
        <v>2024</v>
      </c>
      <c r="B461" s="127"/>
      <c r="F461" s="124"/>
      <c r="G461" s="124"/>
    </row>
    <row r="462" outlineLevel="1">
      <c r="A462" s="291" t="s">
        <v>2025</v>
      </c>
      <c r="B462" s="127"/>
      <c r="F462" s="126"/>
      <c r="G462" s="126"/>
    </row>
    <row r="463" customHeight="1">
      <c r="A463" s="121"/>
      <c r="B463" s="121" t="s">
        <v>2350</v>
      </c>
      <c r="C463" s="121" t="s">
        <v>629</v>
      </c>
      <c r="D463" s="121" t="s">
        <v>630</v>
      </c>
      <c r="E463" s="121"/>
      <c r="F463" s="121" t="s">
        <v>460</v>
      </c>
      <c r="G463" s="121" t="s">
        <v>631</v>
      </c>
    </row>
    <row r="464">
      <c r="A464" s="291" t="s">
        <v>2116</v>
      </c>
      <c r="B464" s="110" t="s">
        <v>662</v>
      </c>
      <c r="C464" s="144"/>
      <c r="G464" s="110"/>
    </row>
    <row r="465">
      <c r="A465" s="291"/>
      <c r="G465" s="110"/>
    </row>
    <row r="466">
      <c r="A466" s="291"/>
      <c r="B466" s="131" t="s">
        <v>663</v>
      </c>
      <c r="G466" s="110"/>
    </row>
    <row r="467">
      <c r="A467" s="291" t="s">
        <v>2117</v>
      </c>
      <c r="B467" s="110" t="s">
        <v>665</v>
      </c>
      <c r="C467" s="168"/>
      <c r="D467" s="171"/>
      <c r="F467" s="167" t="str">
        <f>IF($C$475=0,"",IF(C467="[Mark as ND1 if not relevant]","",C467/$C$475))</f>
        <v/>
      </c>
      <c r="G467" s="167" t="str">
        <f>IF($D$475=0,"",IF(D467="[Mark as ND1 if not relevant]","",D467/$D$475))</f>
        <v/>
      </c>
    </row>
    <row r="468">
      <c r="A468" s="291" t="s">
        <v>2118</v>
      </c>
      <c r="B468" s="110" t="s">
        <v>667</v>
      </c>
      <c r="C468" s="168"/>
      <c r="D468" s="171"/>
      <c r="F468" s="167" t="str">
        <f>IF($C$475=0,"",IF(C468="[Mark as ND1 if not relevant]","",C468/$C$475))</f>
        <v/>
      </c>
      <c r="G468" s="167" t="str">
        <f>IF($D$475=0,"",IF(D468="[Mark as ND1 if not relevant]","",D468/$D$475))</f>
        <v/>
      </c>
    </row>
    <row r="469">
      <c r="A469" s="291" t="s">
        <v>2119</v>
      </c>
      <c r="B469" s="110" t="s">
        <v>669</v>
      </c>
      <c r="C469" s="168"/>
      <c r="D469" s="171"/>
      <c r="F469" s="167" t="str">
        <f>IF($C$475=0,"",IF(C469="[Mark as ND1 if not relevant]","",C469/$C$475))</f>
        <v/>
      </c>
      <c r="G469" s="167" t="str">
        <f>IF($D$475=0,"",IF(D469="[Mark as ND1 if not relevant]","",D469/$D$475))</f>
        <v/>
      </c>
    </row>
    <row r="470">
      <c r="A470" s="291" t="s">
        <v>2120</v>
      </c>
      <c r="B470" s="110" t="s">
        <v>671</v>
      </c>
      <c r="C470" s="168"/>
      <c r="D470" s="171"/>
      <c r="F470" s="167" t="str">
        <f>IF($C$475=0,"",IF(C470="[Mark as ND1 if not relevant]","",C470/$C$475))</f>
        <v/>
      </c>
      <c r="G470" s="167" t="str">
        <f>IF($D$475=0,"",IF(D470="[Mark as ND1 if not relevant]","",D470/$D$475))</f>
        <v/>
      </c>
    </row>
    <row r="471">
      <c r="A471" s="291" t="s">
        <v>2121</v>
      </c>
      <c r="B471" s="110" t="s">
        <v>673</v>
      </c>
      <c r="C471" s="168"/>
      <c r="D471" s="171"/>
      <c r="F471" s="167" t="str">
        <f>IF($C$475=0,"",IF(C471="[Mark as ND1 if not relevant]","",C471/$C$475))</f>
        <v/>
      </c>
      <c r="G471" s="167" t="str">
        <f>IF($D$475=0,"",IF(D471="[Mark as ND1 if not relevant]","",D471/$D$475))</f>
        <v/>
      </c>
    </row>
    <row r="472">
      <c r="A472" s="291" t="s">
        <v>2122</v>
      </c>
      <c r="B472" s="110" t="s">
        <v>675</v>
      </c>
      <c r="C472" s="168"/>
      <c r="D472" s="171"/>
      <c r="F472" s="167" t="str">
        <f>IF($C$475=0,"",IF(C472="[Mark as ND1 if not relevant]","",C472/$C$475))</f>
        <v/>
      </c>
      <c r="G472" s="167" t="str">
        <f>IF($D$475=0,"",IF(D472="[Mark as ND1 if not relevant]","",D472/$D$475))</f>
        <v/>
      </c>
    </row>
    <row r="473">
      <c r="A473" s="291" t="s">
        <v>2123</v>
      </c>
      <c r="B473" s="110" t="s">
        <v>677</v>
      </c>
      <c r="C473" s="168"/>
      <c r="D473" s="171"/>
      <c r="F473" s="167" t="str">
        <f>IF($C$475=0,"",IF(C473="[Mark as ND1 if not relevant]","",C473/$C$475))</f>
        <v/>
      </c>
      <c r="G473" s="167" t="str">
        <f>IF($D$475=0,"",IF(D473="[Mark as ND1 if not relevant]","",D473/$D$475))</f>
        <v/>
      </c>
    </row>
    <row r="474">
      <c r="A474" s="291" t="s">
        <v>2124</v>
      </c>
      <c r="B474" s="110" t="s">
        <v>679</v>
      </c>
      <c r="C474" s="168"/>
      <c r="D474" s="171"/>
      <c r="F474" s="167" t="str">
        <f>IF($C$475=0,"",IF(C474="[Mark as ND1 if not relevant]","",C474/$C$475))</f>
        <v/>
      </c>
      <c r="G474" s="167" t="str">
        <f>IF($D$475=0,"",IF(D474="[Mark as ND1 if not relevant]","",D474/$D$475))</f>
        <v/>
      </c>
    </row>
    <row r="475">
      <c r="A475" s="291" t="s">
        <v>2125</v>
      </c>
      <c r="B475" s="140" t="s">
        <v>99</v>
      </c>
      <c r="C475" s="168">
        <f>SUM(C467:C474)</f>
        <v>0</v>
      </c>
      <c r="D475" s="171">
        <f>SUM(D467:D474)</f>
        <v>0</v>
      </c>
      <c r="F475" s="144">
        <f>SUM(F467:F474)</f>
        <v>0</v>
      </c>
      <c r="G475" s="144">
        <f>SUM(G467:G474)</f>
        <v>0</v>
      </c>
    </row>
    <row r="476" outlineLevel="1">
      <c r="A476" s="291" t="s">
        <v>2126</v>
      </c>
      <c r="B476" s="127" t="s">
        <v>682</v>
      </c>
      <c r="C476" s="168"/>
      <c r="D476" s="171"/>
      <c r="F476" s="167" t="str">
        <f>IF($C$475=0,"",IF(C476="[for completion]","",C476/$C$475))</f>
        <v/>
      </c>
      <c r="G476" s="167" t="str">
        <f>IF($D$475=0,"",IF(D476="[for completion]","",D476/$D$475))</f>
        <v/>
      </c>
    </row>
    <row r="477" outlineLevel="1">
      <c r="A477" s="291" t="s">
        <v>2127</v>
      </c>
      <c r="B477" s="127" t="s">
        <v>684</v>
      </c>
      <c r="C477" s="168"/>
      <c r="D477" s="171"/>
      <c r="F477" s="167" t="str">
        <f>IF($C$475=0,"",IF(C477="[for completion]","",C477/$C$475))</f>
        <v/>
      </c>
      <c r="G477" s="167" t="str">
        <f>IF($D$475=0,"",IF(D477="[for completion]","",D477/$D$475))</f>
        <v/>
      </c>
    </row>
    <row r="478" outlineLevel="1">
      <c r="A478" s="291" t="s">
        <v>2128</v>
      </c>
      <c r="B478" s="127" t="s">
        <v>686</v>
      </c>
      <c r="C478" s="168"/>
      <c r="D478" s="171"/>
      <c r="F478" s="167" t="str">
        <f>IF($C$475=0,"",IF(C478="[for completion]","",C478/$C$475))</f>
        <v/>
      </c>
      <c r="G478" s="167" t="str">
        <f>IF($D$475=0,"",IF(D478="[for completion]","",D478/$D$475))</f>
        <v/>
      </c>
    </row>
    <row r="479" outlineLevel="1">
      <c r="A479" s="291" t="s">
        <v>2129</v>
      </c>
      <c r="B479" s="127" t="s">
        <v>688</v>
      </c>
      <c r="C479" s="168"/>
      <c r="D479" s="171"/>
      <c r="F479" s="167" t="str">
        <f>IF($C$475=0,"",IF(C479="[for completion]","",C479/$C$475))</f>
        <v/>
      </c>
      <c r="G479" s="167" t="str">
        <f>IF($D$475=0,"",IF(D479="[for completion]","",D479/$D$475))</f>
        <v/>
      </c>
    </row>
    <row r="480" outlineLevel="1">
      <c r="A480" s="291" t="s">
        <v>2130</v>
      </c>
      <c r="B480" s="127" t="s">
        <v>690</v>
      </c>
      <c r="C480" s="168"/>
      <c r="D480" s="171"/>
      <c r="F480" s="167" t="str">
        <f>IF($C$475=0,"",IF(C480="[for completion]","",C480/$C$475))</f>
        <v/>
      </c>
      <c r="G480" s="167" t="str">
        <f>IF($D$475=0,"",IF(D480="[for completion]","",D480/$D$475))</f>
        <v/>
      </c>
    </row>
    <row r="481" outlineLevel="1">
      <c r="A481" s="291" t="s">
        <v>2131</v>
      </c>
      <c r="B481" s="127" t="s">
        <v>692</v>
      </c>
      <c r="C481" s="168"/>
      <c r="D481" s="171"/>
      <c r="F481" s="167" t="str">
        <f>IF($C$475=0,"",IF(C481="[for completion]","",C481/$C$475))</f>
        <v/>
      </c>
      <c r="G481" s="167" t="str">
        <f>IF($D$475=0,"",IF(D481="[for completion]","",D481/$D$475))</f>
        <v/>
      </c>
    </row>
    <row r="482" outlineLevel="1">
      <c r="A482" s="291" t="s">
        <v>2132</v>
      </c>
      <c r="B482" s="127"/>
      <c r="F482" s="167"/>
      <c r="G482" s="167"/>
    </row>
    <row r="483" outlineLevel="1">
      <c r="A483" s="291" t="s">
        <v>2133</v>
      </c>
      <c r="B483" s="127"/>
      <c r="F483" s="167"/>
      <c r="G483" s="167"/>
    </row>
    <row r="484" outlineLevel="1">
      <c r="A484" s="291" t="s">
        <v>2134</v>
      </c>
      <c r="B484" s="127"/>
      <c r="F484" s="167"/>
      <c r="G484" s="144"/>
    </row>
    <row r="485" customHeight="1">
      <c r="A485" s="121"/>
      <c r="B485" s="121" t="s">
        <v>2351</v>
      </c>
      <c r="C485" s="121" t="s">
        <v>749</v>
      </c>
      <c r="D485" s="121"/>
      <c r="E485" s="121"/>
      <c r="F485" s="121"/>
      <c r="G485" s="123"/>
    </row>
    <row r="486">
      <c r="A486" s="291" t="s">
        <v>2410</v>
      </c>
      <c r="B486" s="131" t="s">
        <v>750</v>
      </c>
      <c r="C486" s="144"/>
      <c r="G486" s="110"/>
    </row>
    <row r="487">
      <c r="A487" s="291" t="s">
        <v>2411</v>
      </c>
      <c r="B487" s="131" t="s">
        <v>751</v>
      </c>
      <c r="C487" s="144"/>
      <c r="G487" s="110"/>
    </row>
    <row r="488">
      <c r="A488" s="291" t="s">
        <v>2412</v>
      </c>
      <c r="B488" s="131" t="s">
        <v>752</v>
      </c>
      <c r="C488" s="144"/>
      <c r="G488" s="110"/>
    </row>
    <row r="489">
      <c r="A489" s="291" t="s">
        <v>2413</v>
      </c>
      <c r="B489" s="131" t="s">
        <v>753</v>
      </c>
      <c r="C489" s="144"/>
      <c r="G489" s="110"/>
    </row>
    <row r="490">
      <c r="A490" s="291" t="s">
        <v>2414</v>
      </c>
      <c r="B490" s="131" t="s">
        <v>754</v>
      </c>
      <c r="C490" s="144"/>
      <c r="G490" s="110"/>
    </row>
    <row r="491">
      <c r="A491" s="291" t="s">
        <v>2415</v>
      </c>
      <c r="B491" s="131" t="s">
        <v>755</v>
      </c>
      <c r="C491" s="144"/>
      <c r="G491" s="110"/>
    </row>
    <row r="492">
      <c r="A492" s="291" t="s">
        <v>2416</v>
      </c>
      <c r="B492" s="131" t="s">
        <v>756</v>
      </c>
      <c r="C492" s="144"/>
      <c r="G492" s="110"/>
    </row>
    <row r="493" s="225" customFormat="1">
      <c r="A493" s="291" t="s">
        <v>2417</v>
      </c>
      <c r="B493" s="196" t="s">
        <v>2149</v>
      </c>
      <c r="C493" s="227"/>
      <c r="D493" s="226"/>
      <c r="E493" s="226"/>
      <c r="F493" s="226"/>
      <c r="G493" s="226"/>
    </row>
    <row r="494" s="225" customFormat="1">
      <c r="A494" s="291" t="s">
        <v>2418</v>
      </c>
      <c r="B494" s="196" t="s">
        <v>2150</v>
      </c>
      <c r="C494" s="227"/>
      <c r="D494" s="226"/>
      <c r="E494" s="226"/>
      <c r="F494" s="226"/>
      <c r="G494" s="226"/>
    </row>
    <row r="495" s="225" customFormat="1">
      <c r="A495" s="291" t="s">
        <v>2419</v>
      </c>
      <c r="B495" s="196" t="s">
        <v>2151</v>
      </c>
      <c r="C495" s="227"/>
      <c r="D495" s="226"/>
      <c r="E495" s="226"/>
      <c r="F495" s="226"/>
      <c r="G495" s="226"/>
    </row>
    <row r="496">
      <c r="A496" s="291" t="s">
        <v>2420</v>
      </c>
      <c r="B496" s="196" t="s">
        <v>757</v>
      </c>
      <c r="C496" s="144"/>
      <c r="G496" s="110"/>
    </row>
    <row r="497">
      <c r="A497" s="291" t="s">
        <v>2421</v>
      </c>
      <c r="B497" s="196" t="s">
        <v>758</v>
      </c>
      <c r="C497" s="144"/>
      <c r="G497" s="110"/>
    </row>
    <row r="498">
      <c r="A498" s="291" t="s">
        <v>2422</v>
      </c>
      <c r="B498" s="196" t="s">
        <v>97</v>
      </c>
      <c r="C498" s="144"/>
      <c r="G498" s="110"/>
    </row>
    <row r="499" outlineLevel="1">
      <c r="A499" s="291" t="s">
        <v>2423</v>
      </c>
      <c r="B499" s="193" t="s">
        <v>2152</v>
      </c>
      <c r="C499" s="144"/>
      <c r="G499" s="110"/>
    </row>
    <row r="500" outlineLevel="1">
      <c r="A500" s="291" t="s">
        <v>2424</v>
      </c>
      <c r="B500" s="193" t="s">
        <v>101</v>
      </c>
      <c r="C500" s="144"/>
      <c r="G500" s="110"/>
    </row>
    <row r="501" outlineLevel="1">
      <c r="A501" s="291" t="s">
        <v>2425</v>
      </c>
      <c r="B501" s="127" t="s">
        <v>101</v>
      </c>
      <c r="C501" s="144"/>
      <c r="G501" s="110"/>
    </row>
    <row r="502" outlineLevel="1">
      <c r="A502" s="291" t="s">
        <v>2426</v>
      </c>
      <c r="B502" s="127" t="s">
        <v>101</v>
      </c>
      <c r="C502" s="144"/>
      <c r="G502" s="110"/>
    </row>
    <row r="503" outlineLevel="1">
      <c r="A503" s="291" t="s">
        <v>2427</v>
      </c>
      <c r="B503" s="127" t="s">
        <v>101</v>
      </c>
      <c r="C503" s="144"/>
      <c r="G503" s="110"/>
    </row>
    <row r="504" outlineLevel="1">
      <c r="A504" s="291" t="s">
        <v>2428</v>
      </c>
      <c r="B504" s="127" t="s">
        <v>101</v>
      </c>
      <c r="C504" s="144"/>
      <c r="G504" s="110"/>
    </row>
    <row r="505" outlineLevel="1">
      <c r="A505" s="291" t="s">
        <v>2429</v>
      </c>
      <c r="B505" s="127" t="s">
        <v>101</v>
      </c>
      <c r="C505" s="144"/>
      <c r="G505" s="110"/>
    </row>
    <row r="506" outlineLevel="1">
      <c r="A506" s="291" t="s">
        <v>2430</v>
      </c>
      <c r="B506" s="127" t="s">
        <v>101</v>
      </c>
      <c r="C506" s="144"/>
      <c r="G506" s="110"/>
    </row>
    <row r="507" outlineLevel="1">
      <c r="A507" s="291" t="s">
        <v>2431</v>
      </c>
      <c r="B507" s="127" t="s">
        <v>101</v>
      </c>
      <c r="C507" s="144"/>
      <c r="G507" s="110"/>
    </row>
    <row r="508" outlineLevel="1">
      <c r="A508" s="291" t="s">
        <v>2432</v>
      </c>
      <c r="B508" s="127" t="s">
        <v>101</v>
      </c>
      <c r="C508" s="144"/>
      <c r="G508" s="110"/>
    </row>
    <row r="509" outlineLevel="1">
      <c r="A509" s="291" t="s">
        <v>2433</v>
      </c>
      <c r="B509" s="127" t="s">
        <v>101</v>
      </c>
      <c r="C509" s="144"/>
      <c r="G509" s="110"/>
    </row>
    <row r="510" outlineLevel="1">
      <c r="A510" s="291" t="s">
        <v>2434</v>
      </c>
      <c r="B510" s="127" t="s">
        <v>101</v>
      </c>
      <c r="C510" s="144"/>
    </row>
    <row r="511" outlineLevel="1">
      <c r="A511" s="291" t="s">
        <v>2435</v>
      </c>
      <c r="B511" s="127" t="s">
        <v>101</v>
      </c>
      <c r="C511" s="144"/>
    </row>
    <row r="512" outlineLevel="1">
      <c r="A512" s="291" t="s">
        <v>2436</v>
      </c>
      <c r="B512" s="127" t="s">
        <v>101</v>
      </c>
      <c r="C512" s="144"/>
    </row>
    <row r="513" s="176" customFormat="1">
      <c r="A513" s="157"/>
      <c r="B513" s="157" t="s">
        <v>2437</v>
      </c>
      <c r="C513" s="121" t="s">
        <v>65</v>
      </c>
      <c r="D513" s="121" t="s">
        <v>1583</v>
      </c>
      <c r="E513" s="121"/>
      <c r="F513" s="121" t="s">
        <v>460</v>
      </c>
      <c r="G513" s="121" t="s">
        <v>1892</v>
      </c>
    </row>
    <row r="514" s="176" customFormat="1">
      <c r="A514" s="291" t="s">
        <v>2503</v>
      </c>
      <c r="B514" s="292"/>
      <c r="C514" s="263"/>
      <c r="D514" s="273"/>
      <c r="E514" s="215"/>
      <c r="F514" s="219" t="str">
        <f>IF($C$532=0,"",IF(C514="[for completion]","",IF(C514="","",C514/$C$532)))</f>
        <v/>
      </c>
      <c r="G514" s="219" t="str">
        <f>IF($D$532=0,"",IF(D514="[for completion]","",IF(D514="","",D514/$D$532)))</f>
        <v/>
      </c>
    </row>
    <row r="515" s="176" customFormat="1">
      <c r="A515" s="291" t="s">
        <v>2504</v>
      </c>
      <c r="B515" s="214"/>
      <c r="C515" s="263"/>
      <c r="D515" s="273"/>
      <c r="E515" s="215"/>
      <c r="F515" s="219" t="str">
        <f>IF($C$532=0,"",IF(C515="[for completion]","",IF(C515="","",C515/$C$532)))</f>
        <v/>
      </c>
      <c r="G515" s="219" t="str">
        <f>IF($D$532=0,"",IF(D515="[for completion]","",IF(D515="","",D515/$D$532)))</f>
        <v/>
      </c>
    </row>
    <row r="516" s="176" customFormat="1">
      <c r="A516" s="291" t="s">
        <v>2505</v>
      </c>
      <c r="B516" s="214"/>
      <c r="C516" s="263"/>
      <c r="D516" s="273"/>
      <c r="E516" s="215"/>
      <c r="F516" s="219" t="str">
        <f>IF($C$532=0,"",IF(C516="[for completion]","",IF(C516="","",C516/$C$532)))</f>
        <v/>
      </c>
      <c r="G516" s="219" t="str">
        <f>IF($D$532=0,"",IF(D516="[for completion]","",IF(D516="","",D516/$D$532)))</f>
        <v/>
      </c>
    </row>
    <row r="517" s="176" customFormat="1">
      <c r="A517" s="291" t="s">
        <v>2506</v>
      </c>
      <c r="B517" s="214"/>
      <c r="C517" s="263"/>
      <c r="D517" s="273"/>
      <c r="E517" s="215"/>
      <c r="F517" s="219" t="str">
        <f>IF($C$532=0,"",IF(C517="[for completion]","",IF(C517="","",C517/$C$532)))</f>
        <v/>
      </c>
      <c r="G517" s="219" t="str">
        <f>IF($D$532=0,"",IF(D517="[for completion]","",IF(D517="","",D517/$D$532)))</f>
        <v/>
      </c>
    </row>
    <row r="518" s="176" customFormat="1">
      <c r="A518" s="291" t="s">
        <v>2507</v>
      </c>
      <c r="B518" s="232"/>
      <c r="C518" s="263"/>
      <c r="D518" s="273"/>
      <c r="E518" s="215"/>
      <c r="F518" s="219" t="str">
        <f>IF($C$532=0,"",IF(C518="[for completion]","",IF(C518="","",C518/$C$532)))</f>
        <v/>
      </c>
      <c r="G518" s="219" t="str">
        <f>IF($D$532=0,"",IF(D518="[for completion]","",IF(D518="","",D518/$D$532)))</f>
        <v/>
      </c>
    </row>
    <row r="519" s="176" customFormat="1">
      <c r="A519" s="291" t="s">
        <v>2508</v>
      </c>
      <c r="B519" s="214"/>
      <c r="C519" s="263"/>
      <c r="D519" s="273"/>
      <c r="E519" s="215"/>
      <c r="F519" s="219" t="str">
        <f>IF($C$532=0,"",IF(C519="[for completion]","",IF(C519="","",C519/$C$532)))</f>
        <v/>
      </c>
      <c r="G519" s="219" t="str">
        <f>IF($D$532=0,"",IF(D519="[for completion]","",IF(D519="","",D519/$D$532)))</f>
        <v/>
      </c>
    </row>
    <row r="520" s="176" customFormat="1">
      <c r="A520" s="291" t="s">
        <v>2509</v>
      </c>
      <c r="B520" s="214"/>
      <c r="C520" s="263"/>
      <c r="D520" s="273"/>
      <c r="E520" s="215"/>
      <c r="F520" s="219" t="str">
        <f>IF($C$532=0,"",IF(C520="[for completion]","",IF(C520="","",C520/$C$532)))</f>
        <v/>
      </c>
      <c r="G520" s="219" t="str">
        <f>IF($D$532=0,"",IF(D520="[for completion]","",IF(D520="","",D520/$D$532)))</f>
        <v/>
      </c>
    </row>
    <row r="521" s="176" customFormat="1">
      <c r="A521" s="291" t="s">
        <v>2510</v>
      </c>
      <c r="B521" s="214"/>
      <c r="C521" s="263"/>
      <c r="D521" s="273"/>
      <c r="E521" s="215"/>
      <c r="F521" s="219" t="str">
        <f>IF($C$532=0,"",IF(C521="[for completion]","",IF(C521="","",C521/$C$532)))</f>
        <v/>
      </c>
      <c r="G521" s="219" t="str">
        <f>IF($D$532=0,"",IF(D521="[for completion]","",IF(D521="","",D521/$D$532)))</f>
        <v/>
      </c>
    </row>
    <row r="522" s="176" customFormat="1">
      <c r="A522" s="291" t="s">
        <v>2511</v>
      </c>
      <c r="B522" s="214"/>
      <c r="C522" s="263"/>
      <c r="D522" s="273"/>
      <c r="E522" s="215"/>
      <c r="F522" s="219" t="str">
        <f>IF($C$532=0,"",IF(C522="[for completion]","",IF(C522="","",C522/$C$532)))</f>
        <v/>
      </c>
      <c r="G522" s="219" t="str">
        <f>IF($D$532=0,"",IF(D522="[for completion]","",IF(D522="","",D522/$D$532)))</f>
        <v/>
      </c>
    </row>
    <row r="523" s="176" customFormat="1">
      <c r="A523" s="291" t="s">
        <v>2512</v>
      </c>
      <c r="B523" s="232"/>
      <c r="C523" s="263"/>
      <c r="D523" s="273"/>
      <c r="E523" s="215"/>
      <c r="F523" s="219" t="str">
        <f>IF($C$532=0,"",IF(C523="[for completion]","",IF(C523="","",C523/$C$532)))</f>
        <v/>
      </c>
      <c r="G523" s="219" t="str">
        <f>IF($D$532=0,"",IF(D523="[for completion]","",IF(D523="","",D523/$D$532)))</f>
        <v/>
      </c>
    </row>
    <row r="524" s="176" customFormat="1">
      <c r="A524" s="291" t="s">
        <v>2513</v>
      </c>
      <c r="B524" s="214"/>
      <c r="C524" s="263"/>
      <c r="D524" s="273"/>
      <c r="E524" s="215"/>
      <c r="F524" s="219" t="str">
        <f>IF($C$532=0,"",IF(C524="[for completion]","",IF(C524="","",C524/$C$532)))</f>
        <v/>
      </c>
      <c r="G524" s="219" t="str">
        <f>IF($D$532=0,"",IF(D524="[for completion]","",IF(D524="","",D524/$D$532)))</f>
        <v/>
      </c>
    </row>
    <row r="525" s="176" customFormat="1">
      <c r="A525" s="291" t="s">
        <v>2514</v>
      </c>
      <c r="B525" s="214"/>
      <c r="C525" s="263"/>
      <c r="D525" s="273"/>
      <c r="E525" s="215"/>
      <c r="F525" s="219" t="str">
        <f>IF($C$532=0,"",IF(C525="[for completion]","",IF(C525="","",C525/$C$532)))</f>
        <v/>
      </c>
      <c r="G525" s="219" t="str">
        <f>IF($D$532=0,"",IF(D525="[for completion]","",IF(D525="","",D525/$D$532)))</f>
        <v/>
      </c>
    </row>
    <row r="526" s="176" customFormat="1">
      <c r="A526" s="291" t="s">
        <v>2515</v>
      </c>
      <c r="B526" s="214"/>
      <c r="C526" s="263"/>
      <c r="D526" s="273"/>
      <c r="E526" s="215"/>
      <c r="F526" s="219" t="str">
        <f>IF($C$532=0,"",IF(C526="[for completion]","",IF(C526="","",C526/$C$532)))</f>
        <v/>
      </c>
      <c r="G526" s="219" t="str">
        <f>IF($D$532=0,"",IF(D526="[for completion]","",IF(D526="","",D526/$D$532)))</f>
        <v/>
      </c>
    </row>
    <row r="527" s="176" customFormat="1">
      <c r="A527" s="291" t="s">
        <v>2516</v>
      </c>
      <c r="B527" s="214"/>
      <c r="C527" s="263"/>
      <c r="D527" s="273"/>
      <c r="E527" s="215"/>
      <c r="F527" s="219" t="str">
        <f>IF($C$532=0,"",IF(C527="[for completion]","",IF(C527="","",C527/$C$532)))</f>
        <v/>
      </c>
      <c r="G527" s="219" t="str">
        <f>IF($D$532=0,"",IF(D527="[for completion]","",IF(D527="","",D527/$D$532)))</f>
        <v/>
      </c>
    </row>
    <row r="528" s="176" customFormat="1">
      <c r="A528" s="291" t="s">
        <v>2517</v>
      </c>
      <c r="B528" s="214"/>
      <c r="C528" s="263"/>
      <c r="D528" s="273"/>
      <c r="E528" s="215"/>
      <c r="F528" s="219" t="str">
        <f>IF($C$532=0,"",IF(C528="[for completion]","",IF(C528="","",C528/$C$532)))</f>
        <v/>
      </c>
      <c r="G528" s="219" t="str">
        <f>IF($D$532=0,"",IF(D528="[for completion]","",IF(D528="","",D528/$D$532)))</f>
        <v/>
      </c>
    </row>
    <row r="529" s="176" customFormat="1">
      <c r="A529" s="291" t="s">
        <v>2518</v>
      </c>
      <c r="B529" s="214"/>
      <c r="C529" s="263"/>
      <c r="D529" s="273"/>
      <c r="E529" s="215"/>
      <c r="F529" s="219" t="str">
        <f>IF($C$532=0,"",IF(C529="[for completion]","",IF(C529="","",C529/$C$532)))</f>
        <v/>
      </c>
      <c r="G529" s="219" t="str">
        <f>IF($D$532=0,"",IF(D529="[for completion]","",IF(D529="","",D529/$D$532)))</f>
        <v/>
      </c>
    </row>
    <row r="530" s="176" customFormat="1">
      <c r="A530" s="291" t="s">
        <v>2519</v>
      </c>
      <c r="B530" s="214"/>
      <c r="C530" s="263"/>
      <c r="D530" s="273"/>
      <c r="E530" s="215"/>
      <c r="F530" s="219" t="str">
        <f>IF($C$532=0,"",IF(C530="[for completion]","",IF(C530="","",C530/$C$532)))</f>
        <v/>
      </c>
      <c r="G530" s="219" t="str">
        <f>IF($D$532=0,"",IF(D530="[for completion]","",IF(D530="","",D530/$D$532)))</f>
        <v/>
      </c>
    </row>
    <row r="531" s="176" customFormat="1">
      <c r="A531" s="291" t="s">
        <v>2520</v>
      </c>
      <c r="B531" s="214"/>
      <c r="C531" s="263"/>
      <c r="D531" s="273"/>
      <c r="E531" s="215"/>
      <c r="F531" s="219" t="str">
        <f>IF($C$532=0,"",IF(C531="[for completion]","",IF(C531="","",C531/$C$532)))</f>
        <v/>
      </c>
      <c r="G531" s="219" t="str">
        <f>IF($D$532=0,"",IF(D531="[for completion]","",IF(D531="","",D531/$D$532)))</f>
        <v/>
      </c>
    </row>
    <row r="532" s="176" customFormat="1">
      <c r="A532" s="291" t="s">
        <v>2521</v>
      </c>
      <c r="B532" s="214" t="s">
        <v>99</v>
      </c>
      <c r="C532" s="263">
        <f>SUM(C514:C531)</f>
        <v>0</v>
      </c>
      <c r="D532" s="273">
        <f>SUM(D514:D531)</f>
        <v>0</v>
      </c>
      <c r="E532" s="215"/>
      <c r="F532" s="227">
        <f>SUM(F514:F531)</f>
        <v>0</v>
      </c>
      <c r="G532" s="227">
        <f>SUM(G514:G531)</f>
        <v>0</v>
      </c>
    </row>
    <row r="533" s="176" customFormat="1">
      <c r="A533" s="291" t="s">
        <v>2522</v>
      </c>
      <c r="B533" s="214"/>
      <c r="C533" s="213"/>
      <c r="D533" s="213"/>
      <c r="E533" s="215"/>
      <c r="F533" s="215"/>
      <c r="G533" s="215"/>
    </row>
    <row r="534" s="176" customFormat="1">
      <c r="A534" s="291" t="s">
        <v>2523</v>
      </c>
      <c r="B534" s="214"/>
      <c r="C534" s="213"/>
      <c r="D534" s="213"/>
      <c r="E534" s="215"/>
      <c r="F534" s="215"/>
      <c r="G534" s="215"/>
    </row>
    <row r="535" s="176" customFormat="1">
      <c r="A535" s="291" t="s">
        <v>2524</v>
      </c>
      <c r="B535" s="214"/>
      <c r="C535" s="213"/>
      <c r="D535" s="213"/>
      <c r="E535" s="215"/>
      <c r="F535" s="215"/>
      <c r="G535" s="215"/>
    </row>
    <row r="536" s="220" customFormat="1">
      <c r="A536" s="157"/>
      <c r="B536" s="157" t="s">
        <v>2438</v>
      </c>
      <c r="C536" s="121" t="s">
        <v>65</v>
      </c>
      <c r="D536" s="121" t="s">
        <v>1583</v>
      </c>
      <c r="E536" s="121"/>
      <c r="F536" s="121" t="s">
        <v>460</v>
      </c>
      <c r="G536" s="121" t="s">
        <v>1892</v>
      </c>
    </row>
    <row r="537" s="220" customFormat="1">
      <c r="A537" s="291" t="s">
        <v>2525</v>
      </c>
      <c r="B537" s="232"/>
      <c r="C537" s="263"/>
      <c r="D537" s="273"/>
      <c r="E537" s="233"/>
      <c r="F537" s="219" t="str">
        <f>IF($C$555=0,"",IF(C537="[for completion]","",IF(C537="","",C537/$C$555)))</f>
        <v/>
      </c>
      <c r="G537" s="219" t="str">
        <f>IF($D$555=0,"",IF(D537="[for completion]","",IF(D537="","",D537/$D$555)))</f>
        <v/>
      </c>
    </row>
    <row r="538" s="220" customFormat="1">
      <c r="A538" s="291" t="s">
        <v>2526</v>
      </c>
      <c r="B538" s="232"/>
      <c r="C538" s="263"/>
      <c r="D538" s="273"/>
      <c r="E538" s="233"/>
      <c r="F538" s="219" t="str">
        <f>IF($C$555=0,"",IF(C538="[for completion]","",IF(C538="","",C538/$C$555)))</f>
        <v/>
      </c>
      <c r="G538" s="219" t="str">
        <f>IF($D$555=0,"",IF(D538="[for completion]","",IF(D538="","",D538/$D$555)))</f>
        <v/>
      </c>
    </row>
    <row r="539" s="220" customFormat="1">
      <c r="A539" s="291" t="s">
        <v>2527</v>
      </c>
      <c r="B539" s="232"/>
      <c r="C539" s="263"/>
      <c r="D539" s="273"/>
      <c r="E539" s="233"/>
      <c r="F539" s="219" t="str">
        <f>IF($C$555=0,"",IF(C539="[for completion]","",IF(C539="","",C539/$C$555)))</f>
        <v/>
      </c>
      <c r="G539" s="219" t="str">
        <f>IF($D$555=0,"",IF(D539="[for completion]","",IF(D539="","",D539/$D$555)))</f>
        <v/>
      </c>
    </row>
    <row r="540" s="220" customFormat="1">
      <c r="A540" s="291" t="s">
        <v>2528</v>
      </c>
      <c r="B540" s="232"/>
      <c r="C540" s="263"/>
      <c r="D540" s="273"/>
      <c r="E540" s="233"/>
      <c r="F540" s="219" t="str">
        <f>IF($C$555=0,"",IF(C540="[for completion]","",IF(C540="","",C540/$C$555)))</f>
        <v/>
      </c>
      <c r="G540" s="219" t="str">
        <f>IF($D$555=0,"",IF(D540="[for completion]","",IF(D540="","",D540/$D$555)))</f>
        <v/>
      </c>
    </row>
    <row r="541" s="220" customFormat="1">
      <c r="A541" s="291" t="s">
        <v>2529</v>
      </c>
      <c r="B541" s="232"/>
      <c r="C541" s="263"/>
      <c r="D541" s="273"/>
      <c r="E541" s="233"/>
      <c r="F541" s="219" t="str">
        <f>IF($C$555=0,"",IF(C541="[for completion]","",IF(C541="","",C541/$C$555)))</f>
        <v/>
      </c>
      <c r="G541" s="219" t="str">
        <f>IF($D$555=0,"",IF(D541="[for completion]","",IF(D541="","",D541/$D$555)))</f>
        <v/>
      </c>
    </row>
    <row r="542" s="220" customFormat="1">
      <c r="A542" s="291" t="s">
        <v>2530</v>
      </c>
      <c r="B542" s="232"/>
      <c r="C542" s="263"/>
      <c r="D542" s="273"/>
      <c r="E542" s="233"/>
      <c r="F542" s="219" t="str">
        <f>IF($C$555=0,"",IF(C542="[for completion]","",IF(C542="","",C542/$C$555)))</f>
        <v/>
      </c>
      <c r="G542" s="219" t="str">
        <f>IF($D$555=0,"",IF(D542="[for completion]","",IF(D542="","",D542/$D$555)))</f>
        <v/>
      </c>
    </row>
    <row r="543" s="220" customFormat="1">
      <c r="A543" s="291" t="s">
        <v>2531</v>
      </c>
      <c r="B543" s="292"/>
      <c r="C543" s="263"/>
      <c r="D543" s="273"/>
      <c r="E543" s="233"/>
      <c r="F543" s="219" t="str">
        <f>IF($C$555=0,"",IF(C543="[for completion]","",IF(C543="","",C543/$C$555)))</f>
        <v/>
      </c>
      <c r="G543" s="219" t="str">
        <f>IF($D$555=0,"",IF(D543="[for completion]","",IF(D543="","",D543/$D$555)))</f>
        <v/>
      </c>
    </row>
    <row r="544" s="220" customFormat="1">
      <c r="A544" s="291" t="s">
        <v>2532</v>
      </c>
      <c r="B544" s="232"/>
      <c r="C544" s="263"/>
      <c r="D544" s="273"/>
      <c r="E544" s="233"/>
      <c r="F544" s="219" t="str">
        <f>IF($C$555=0,"",IF(C544="[for completion]","",IF(C544="","",C544/$C$555)))</f>
        <v/>
      </c>
      <c r="G544" s="219" t="str">
        <f>IF($D$555=0,"",IF(D544="[for completion]","",IF(D544="","",D544/$D$555)))</f>
        <v/>
      </c>
    </row>
    <row r="545" s="220" customFormat="1">
      <c r="A545" s="291" t="s">
        <v>2533</v>
      </c>
      <c r="B545" s="232"/>
      <c r="C545" s="263"/>
      <c r="D545" s="273"/>
      <c r="E545" s="233"/>
      <c r="F545" s="219" t="str">
        <f>IF($C$555=0,"",IF(C545="[for completion]","",IF(C545="","",C545/$C$555)))</f>
        <v/>
      </c>
      <c r="G545" s="219" t="str">
        <f>IF($D$555=0,"",IF(D545="[for completion]","",IF(D545="","",D545/$D$555)))</f>
        <v/>
      </c>
    </row>
    <row r="546" s="220" customFormat="1">
      <c r="A546" s="291" t="s">
        <v>2534</v>
      </c>
      <c r="B546" s="232"/>
      <c r="C546" s="263"/>
      <c r="D546" s="273"/>
      <c r="E546" s="233"/>
      <c r="F546" s="219" t="str">
        <f>IF($C$555=0,"",IF(C546="[for completion]","",IF(C546="","",C546/$C$555)))</f>
        <v/>
      </c>
      <c r="G546" s="219" t="str">
        <f>IF($D$555=0,"",IF(D546="[for completion]","",IF(D546="","",D546/$D$555)))</f>
        <v/>
      </c>
    </row>
    <row r="547" s="220" customFormat="1">
      <c r="A547" s="291" t="s">
        <v>2535</v>
      </c>
      <c r="B547" s="232"/>
      <c r="C547" s="263"/>
      <c r="D547" s="273"/>
      <c r="E547" s="233"/>
      <c r="F547" s="219" t="str">
        <f>IF($C$555=0,"",IF(C547="[for completion]","",IF(C547="","",C547/$C$555)))</f>
        <v/>
      </c>
      <c r="G547" s="219" t="str">
        <f>IF($D$555=0,"",IF(D547="[for completion]","",IF(D547="","",D547/$D$555)))</f>
        <v/>
      </c>
    </row>
    <row r="548" s="220" customFormat="1">
      <c r="A548" s="291" t="s">
        <v>2536</v>
      </c>
      <c r="B548" s="232"/>
      <c r="C548" s="263"/>
      <c r="D548" s="273"/>
      <c r="E548" s="233"/>
      <c r="F548" s="219" t="str">
        <f>IF($C$555=0,"",IF(C548="[for completion]","",IF(C548="","",C548/$C$555)))</f>
        <v/>
      </c>
      <c r="G548" s="219" t="str">
        <f>IF($D$555=0,"",IF(D548="[for completion]","",IF(D548="","",D548/$D$555)))</f>
        <v/>
      </c>
    </row>
    <row r="549" s="220" customFormat="1">
      <c r="A549" s="291" t="s">
        <v>2537</v>
      </c>
      <c r="B549" s="232"/>
      <c r="C549" s="263"/>
      <c r="D549" s="273"/>
      <c r="E549" s="233"/>
      <c r="F549" s="219" t="str">
        <f>IF($C$555=0,"",IF(C549="[for completion]","",IF(C549="","",C549/$C$555)))</f>
        <v/>
      </c>
      <c r="G549" s="219" t="str">
        <f>IF($D$555=0,"",IF(D549="[for completion]","",IF(D549="","",D549/$D$555)))</f>
        <v/>
      </c>
    </row>
    <row r="550" s="220" customFormat="1">
      <c r="A550" s="291" t="s">
        <v>2538</v>
      </c>
      <c r="B550" s="232"/>
      <c r="C550" s="263"/>
      <c r="D550" s="273"/>
      <c r="E550" s="233"/>
      <c r="F550" s="219" t="str">
        <f>IF($C$555=0,"",IF(C550="[for completion]","",IF(C550="","",C550/$C$555)))</f>
        <v/>
      </c>
      <c r="G550" s="219" t="str">
        <f>IF($D$555=0,"",IF(D550="[for completion]","",IF(D550="","",D550/$D$555)))</f>
        <v/>
      </c>
    </row>
    <row r="551" s="220" customFormat="1">
      <c r="A551" s="291" t="s">
        <v>2539</v>
      </c>
      <c r="B551" s="232"/>
      <c r="C551" s="263"/>
      <c r="D551" s="273"/>
      <c r="E551" s="233"/>
      <c r="F551" s="219" t="str">
        <f>IF($C$555=0,"",IF(C551="[for completion]","",IF(C551="","",C551/$C$555)))</f>
        <v/>
      </c>
      <c r="G551" s="219" t="str">
        <f>IF($D$555=0,"",IF(D551="[for completion]","",IF(D551="","",D551/$D$555)))</f>
        <v/>
      </c>
    </row>
    <row r="552" s="220" customFormat="1">
      <c r="A552" s="291" t="s">
        <v>2540</v>
      </c>
      <c r="B552" s="232"/>
      <c r="C552" s="263"/>
      <c r="D552" s="273"/>
      <c r="E552" s="233"/>
      <c r="F552" s="219" t="str">
        <f>IF($C$555=0,"",IF(C552="[for completion]","",IF(C552="","",C552/$C$555)))</f>
        <v/>
      </c>
      <c r="G552" s="219" t="str">
        <f>IF($D$555=0,"",IF(D552="[for completion]","",IF(D552="","",D552/$D$555)))</f>
        <v/>
      </c>
    </row>
    <row r="553" s="220" customFormat="1">
      <c r="A553" s="291" t="s">
        <v>2541</v>
      </c>
      <c r="B553" s="232"/>
      <c r="C553" s="263"/>
      <c r="D553" s="273"/>
      <c r="E553" s="233"/>
      <c r="F553" s="219" t="str">
        <f>IF($C$555=0,"",IF(C553="[for completion]","",IF(C553="","",C553/$C$555)))</f>
        <v/>
      </c>
      <c r="G553" s="219" t="str">
        <f>IF($D$555=0,"",IF(D553="[for completion]","",IF(D553="","",D553/$D$555)))</f>
        <v/>
      </c>
    </row>
    <row r="554" s="220" customFormat="1">
      <c r="A554" s="291" t="s">
        <v>2542</v>
      </c>
      <c r="B554" s="232"/>
      <c r="C554" s="263"/>
      <c r="D554" s="273"/>
      <c r="E554" s="233"/>
      <c r="F554" s="219" t="str">
        <f>IF($C$555=0,"",IF(C554="[for completion]","",IF(C554="","",C554/$C$555)))</f>
        <v/>
      </c>
      <c r="G554" s="219" t="str">
        <f>IF($D$555=0,"",IF(D554="[for completion]","",IF(D554="","",D554/$D$555)))</f>
        <v/>
      </c>
    </row>
    <row r="555" s="220" customFormat="1">
      <c r="A555" s="291" t="s">
        <v>2543</v>
      </c>
      <c r="B555" s="232" t="s">
        <v>99</v>
      </c>
      <c r="C555" s="263">
        <f>SUM(C537:C554)</f>
        <v>0</v>
      </c>
      <c r="D555" s="273">
        <f>SUM(D537:D554)</f>
        <v>0</v>
      </c>
      <c r="E555" s="233"/>
      <c r="F555" s="227">
        <f>SUM(F537:F554)</f>
        <v>0</v>
      </c>
      <c r="G555" s="227">
        <f>SUM(G537:G554)</f>
        <v>0</v>
      </c>
    </row>
    <row r="556" s="220" customFormat="1">
      <c r="A556" s="291" t="s">
        <v>2544</v>
      </c>
      <c r="B556" s="232"/>
      <c r="C556" s="230"/>
      <c r="D556" s="230"/>
      <c r="E556" s="233"/>
      <c r="F556" s="233"/>
      <c r="G556" s="233"/>
    </row>
    <row r="557" s="220" customFormat="1">
      <c r="A557" s="291" t="s">
        <v>2545</v>
      </c>
      <c r="B557" s="232"/>
      <c r="C557" s="230"/>
      <c r="D557" s="230"/>
      <c r="E557" s="233"/>
      <c r="F557" s="233"/>
      <c r="G557" s="233"/>
    </row>
    <row r="558" s="220" customFormat="1">
      <c r="A558" s="291" t="s">
        <v>2546</v>
      </c>
      <c r="B558" s="232"/>
      <c r="C558" s="230"/>
      <c r="D558" s="230"/>
      <c r="E558" s="233"/>
      <c r="F558" s="233"/>
      <c r="G558" s="233"/>
    </row>
    <row r="559" s="176" customFormat="1">
      <c r="A559" s="157"/>
      <c r="B559" s="157" t="s">
        <v>2439</v>
      </c>
      <c r="C559" s="121" t="s">
        <v>65</v>
      </c>
      <c r="D559" s="121" t="s">
        <v>1583</v>
      </c>
      <c r="E559" s="121"/>
      <c r="F559" s="121" t="s">
        <v>460</v>
      </c>
      <c r="G559" s="121" t="s">
        <v>1892</v>
      </c>
    </row>
    <row r="560" s="176" customFormat="1">
      <c r="A560" s="291" t="s">
        <v>2547</v>
      </c>
      <c r="B560" s="308" t="s">
        <v>1573</v>
      </c>
      <c r="C560" s="263"/>
      <c r="D560" s="273"/>
      <c r="E560" s="215"/>
      <c r="F560" s="219" t="str">
        <f>IF($C$570=0,"",IF(C560="[for completion]","",IF(C560="","",C560/$C$570)))</f>
        <v/>
      </c>
      <c r="G560" s="219" t="str">
        <f>IF($D$570=0,"",IF(D560="[for completion]","",IF(D560="","",D560/$D$570)))</f>
        <v/>
      </c>
    </row>
    <row r="561" s="176" customFormat="1">
      <c r="A561" s="291" t="s">
        <v>2548</v>
      </c>
      <c r="B561" s="308" t="s">
        <v>1574</v>
      </c>
      <c r="C561" s="263"/>
      <c r="D561" s="273"/>
      <c r="E561" s="215"/>
      <c r="F561" s="219" t="str">
        <f>IF($C$570=0,"",IF(C561="[for completion]","",IF(C561="","",C561/$C$570)))</f>
        <v/>
      </c>
      <c r="G561" s="219" t="str">
        <f>IF($D$570=0,"",IF(D561="[for completion]","",IF(D561="","",D561/$D$570)))</f>
        <v/>
      </c>
    </row>
    <row r="562" s="176" customFormat="1">
      <c r="A562" s="291" t="s">
        <v>2549</v>
      </c>
      <c r="B562" s="308" t="s">
        <v>2261</v>
      </c>
      <c r="C562" s="263"/>
      <c r="D562" s="273"/>
      <c r="E562" s="215"/>
      <c r="F562" s="219" t="str">
        <f>IF($C$570=0,"",IF(C562="[for completion]","",IF(C562="","",C562/$C$570)))</f>
        <v/>
      </c>
      <c r="G562" s="219" t="str">
        <f>IF($D$570=0,"",IF(D562="[for completion]","",IF(D562="","",D562/$D$570)))</f>
        <v/>
      </c>
    </row>
    <row r="563" s="176" customFormat="1">
      <c r="A563" s="291" t="s">
        <v>2550</v>
      </c>
      <c r="B563" s="308" t="s">
        <v>1575</v>
      </c>
      <c r="C563" s="263"/>
      <c r="D563" s="273"/>
      <c r="E563" s="215"/>
      <c r="F563" s="219" t="str">
        <f>IF($C$570=0,"",IF(C563="[for completion]","",IF(C563="","",C563/$C$570)))</f>
        <v/>
      </c>
      <c r="G563" s="219" t="str">
        <f>IF($D$570=0,"",IF(D563="[for completion]","",IF(D563="","",D563/$D$570)))</f>
        <v/>
      </c>
    </row>
    <row r="564" s="176" customFormat="1">
      <c r="A564" s="291" t="s">
        <v>2551</v>
      </c>
      <c r="B564" s="308" t="s">
        <v>1576</v>
      </c>
      <c r="C564" s="263"/>
      <c r="D564" s="273"/>
      <c r="E564" s="215"/>
      <c r="F564" s="219" t="str">
        <f>IF($C$570=0,"",IF(C564="[for completion]","",IF(C564="","",C564/$C$570)))</f>
        <v/>
      </c>
      <c r="G564" s="219" t="str">
        <f>IF($D$570=0,"",IF(D564="[for completion]","",IF(D564="","",D564/$D$570)))</f>
        <v/>
      </c>
    </row>
    <row r="565" s="176" customFormat="1">
      <c r="A565" s="291" t="s">
        <v>2552</v>
      </c>
      <c r="B565" s="308" t="s">
        <v>1577</v>
      </c>
      <c r="C565" s="263"/>
      <c r="D565" s="273"/>
      <c r="E565" s="215"/>
      <c r="F565" s="219" t="str">
        <f>IF($C$570=0,"",IF(C565="[for completion]","",IF(C565="","",C565/$C$570)))</f>
        <v/>
      </c>
      <c r="G565" s="219" t="str">
        <f>IF($D$570=0,"",IF(D565="[for completion]","",IF(D565="","",D565/$D$570)))</f>
        <v/>
      </c>
    </row>
    <row r="566" s="176" customFormat="1">
      <c r="A566" s="291" t="s">
        <v>2553</v>
      </c>
      <c r="B566" s="308" t="s">
        <v>1578</v>
      </c>
      <c r="C566" s="263"/>
      <c r="D566" s="273"/>
      <c r="E566" s="215"/>
      <c r="F566" s="219" t="str">
        <f>IF($C$570=0,"",IF(C566="[for completion]","",IF(C566="","",C566/$C$570)))</f>
        <v/>
      </c>
      <c r="G566" s="219" t="str">
        <f>IF($D$570=0,"",IF(D566="[for completion]","",IF(D566="","",D566/$D$570)))</f>
        <v/>
      </c>
    </row>
    <row r="567" s="176" customFormat="1">
      <c r="A567" s="291" t="s">
        <v>2554</v>
      </c>
      <c r="B567" s="308" t="s">
        <v>1579</v>
      </c>
      <c r="C567" s="263"/>
      <c r="D567" s="273"/>
      <c r="E567" s="215"/>
      <c r="F567" s="219" t="str">
        <f>IF($C$570=0,"",IF(C567="[for completion]","",IF(C567="","",C567/$C$570)))</f>
        <v/>
      </c>
      <c r="G567" s="219" t="str">
        <f>IF($D$570=0,"",IF(D567="[for completion]","",IF(D567="","",D567/$D$570)))</f>
        <v/>
      </c>
    </row>
    <row r="568" s="176" customFormat="1">
      <c r="A568" s="291" t="s">
        <v>2555</v>
      </c>
      <c r="B568" s="308" t="s">
        <v>1580</v>
      </c>
      <c r="C568" s="263"/>
      <c r="D568" s="273"/>
      <c r="E568" s="215"/>
      <c r="F568" s="219" t="str">
        <f>IF($C$570=0,"",IF(C568="[for completion]","",IF(C568="","",C568/$C$570)))</f>
        <v/>
      </c>
      <c r="G568" s="219" t="str">
        <f>IF($D$570=0,"",IF(D568="[for completion]","",IF(D568="","",D568/$D$570)))</f>
        <v/>
      </c>
    </row>
    <row r="569" s="176" customFormat="1">
      <c r="A569" s="291" t="s">
        <v>2556</v>
      </c>
      <c r="B569" s="291" t="s">
        <v>1975</v>
      </c>
      <c r="C569" s="263"/>
      <c r="D569" s="273"/>
      <c r="E569" s="215"/>
      <c r="F569" s="219" t="str">
        <f>IF($C$570=0,"",IF(C569="[for completion]","",IF(C569="","",C569/$C$570)))</f>
        <v/>
      </c>
      <c r="G569" s="219" t="str">
        <f>IF($D$570=0,"",IF(D569="[for completion]","",IF(D569="","",D569/$D$570)))</f>
        <v/>
      </c>
    </row>
    <row r="570" s="220" customFormat="1">
      <c r="A570" s="291" t="s">
        <v>2557</v>
      </c>
      <c r="B570" s="308" t="s">
        <v>99</v>
      </c>
      <c r="C570" s="263">
        <f>SUM(C560:C568)</f>
        <v>0</v>
      </c>
      <c r="D570" s="273">
        <f>SUM(D560:D568)</f>
        <v>0</v>
      </c>
      <c r="E570" s="233"/>
      <c r="F570" s="227">
        <f>SUM(F560:F569)</f>
        <v>0</v>
      </c>
      <c r="G570" s="227">
        <f>SUM(G560:G569)</f>
        <v>0</v>
      </c>
    </row>
    <row r="571">
      <c r="A571" s="291" t="s">
        <v>2558</v>
      </c>
      <c r="B571" s="226"/>
    </row>
    <row r="572">
      <c r="A572" s="157"/>
      <c r="B572" s="157" t="s">
        <v>2440</v>
      </c>
      <c r="C572" s="121" t="s">
        <v>65</v>
      </c>
      <c r="D572" s="121" t="s">
        <v>1581</v>
      </c>
      <c r="E572" s="121"/>
      <c r="F572" s="121" t="s">
        <v>459</v>
      </c>
      <c r="G572" s="121" t="s">
        <v>1892</v>
      </c>
    </row>
    <row r="573">
      <c r="A573" s="291" t="s">
        <v>2559</v>
      </c>
      <c r="B573" s="232" t="s">
        <v>2158</v>
      </c>
      <c r="C573" s="263"/>
      <c r="D573" s="273"/>
      <c r="E573" s="233"/>
      <c r="F573" s="219" t="str">
        <f>IF($C$577=0,"",IF(C573="[for completion]","",IF(C573="","",C573/$C$577)))</f>
        <v/>
      </c>
      <c r="G573" s="219" t="str">
        <f>IF($D$577=0,"",IF(D573="[for completion]","",IF(D573="","",D573/$D$577)))</f>
        <v/>
      </c>
    </row>
    <row r="574">
      <c r="A574" s="291" t="s">
        <v>2560</v>
      </c>
      <c r="B574" s="228" t="s">
        <v>2159</v>
      </c>
      <c r="C574" s="263"/>
      <c r="D574" s="273"/>
      <c r="E574" s="233"/>
      <c r="F574" s="219" t="str">
        <f>IF($C$577=0,"",IF(C574="[for completion]","",IF(C574="","",C574/$C$577)))</f>
        <v/>
      </c>
      <c r="G574" s="219" t="str">
        <f>IF($D$577=0,"",IF(D574="[for completion]","",IF(D574="","",D574/$D$577)))</f>
        <v/>
      </c>
    </row>
    <row r="575">
      <c r="A575" s="291" t="s">
        <v>2561</v>
      </c>
      <c r="B575" s="232" t="s">
        <v>1582</v>
      </c>
      <c r="C575" s="263"/>
      <c r="D575" s="273"/>
      <c r="E575" s="233"/>
      <c r="F575" s="219" t="str">
        <f>IF($C$577=0,"",IF(C575="[for completion]","",IF(C575="","",C575/$C$577)))</f>
        <v/>
      </c>
      <c r="G575" s="219" t="str">
        <f>IF($D$577=0,"",IF(D575="[for completion]","",IF(D575="","",D575/$D$577)))</f>
        <v/>
      </c>
    </row>
    <row r="576">
      <c r="A576" s="291" t="s">
        <v>2562</v>
      </c>
      <c r="B576" s="230" t="s">
        <v>1975</v>
      </c>
      <c r="C576" s="263"/>
      <c r="D576" s="273"/>
      <c r="E576" s="233"/>
      <c r="F576" s="219" t="str">
        <f>IF($C$577=0,"",IF(C576="[for completion]","",IF(C576="","",C576/$C$577)))</f>
        <v/>
      </c>
      <c r="G576" s="219" t="str">
        <f>IF($D$577=0,"",IF(D576="[for completion]","",IF(D576="","",D576/$D$577)))</f>
        <v/>
      </c>
    </row>
    <row r="577">
      <c r="A577" s="291" t="s">
        <v>2563</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2389</v>
      </c>
      <c r="C579" s="121" t="s">
        <v>65</v>
      </c>
      <c r="D579" s="121" t="s">
        <v>1583</v>
      </c>
      <c r="E579" s="121"/>
      <c r="F579" s="121" t="s">
        <v>459</v>
      </c>
      <c r="G579" s="121" t="s">
        <v>1892</v>
      </c>
    </row>
    <row r="580">
      <c r="A580" s="291" t="s">
        <v>2565</v>
      </c>
      <c r="B580" s="308"/>
      <c r="C580" s="263"/>
      <c r="D580" s="273"/>
      <c r="E580" s="309"/>
      <c r="F580" s="312" t="str">
        <f>IF($C$598=0,"",IF(C580="[for completion]","",IF(C580="","",C580/$C$598)))</f>
        <v/>
      </c>
      <c r="G580" s="312" t="str">
        <f>IF($D$598=0,"",IF(D580="[for completion]","",IF(D580="","",D580/$D$598)))</f>
        <v/>
      </c>
    </row>
    <row r="581">
      <c r="A581" s="291" t="s">
        <v>2566</v>
      </c>
      <c r="B581" s="308"/>
      <c r="C581" s="263"/>
      <c r="D581" s="273"/>
      <c r="E581" s="309"/>
      <c r="F581" s="312" t="str">
        <f>IF($C$598=0,"",IF(C581="[for completion]","",IF(C581="","",C581/$C$598)))</f>
        <v/>
      </c>
      <c r="G581" s="312" t="str">
        <f>IF($D$598=0,"",IF(D581="[for completion]","",IF(D581="","",D581/$D$598)))</f>
        <v/>
      </c>
    </row>
    <row r="582">
      <c r="A582" s="291" t="s">
        <v>2567</v>
      </c>
      <c r="B582" s="308"/>
      <c r="C582" s="263"/>
      <c r="D582" s="273"/>
      <c r="E582" s="309"/>
      <c r="F582" s="312" t="str">
        <f>IF($C$598=0,"",IF(C582="[for completion]","",IF(C582="","",C582/$C$598)))</f>
        <v/>
      </c>
      <c r="G582" s="312" t="str">
        <f>IF($D$598=0,"",IF(D582="[for completion]","",IF(D582="","",D582/$D$598)))</f>
        <v/>
      </c>
    </row>
    <row r="583">
      <c r="A583" s="291" t="s">
        <v>2568</v>
      </c>
      <c r="B583" s="308"/>
      <c r="C583" s="263"/>
      <c r="D583" s="273"/>
      <c r="E583" s="309"/>
      <c r="F583" s="312" t="str">
        <f>IF($C$598=0,"",IF(C583="[for completion]","",IF(C583="","",C583/$C$598)))</f>
        <v/>
      </c>
      <c r="G583" s="312" t="str">
        <f>IF($D$598=0,"",IF(D583="[for completion]","",IF(D583="","",D583/$D$598)))</f>
        <v/>
      </c>
    </row>
    <row r="584">
      <c r="A584" s="291" t="s">
        <v>2569</v>
      </c>
      <c r="B584" s="308"/>
      <c r="C584" s="263"/>
      <c r="D584" s="273"/>
      <c r="E584" s="309"/>
      <c r="F584" s="312" t="str">
        <f>IF($C$598=0,"",IF(C584="[for completion]","",IF(C584="","",C584/$C$598)))</f>
        <v/>
      </c>
      <c r="G584" s="312" t="str">
        <f>IF($D$598=0,"",IF(D584="[for completion]","",IF(D584="","",D584/$D$598)))</f>
        <v/>
      </c>
    </row>
    <row r="585">
      <c r="A585" s="291" t="s">
        <v>2570</v>
      </c>
      <c r="B585" s="308"/>
      <c r="C585" s="263"/>
      <c r="D585" s="273"/>
      <c r="E585" s="309"/>
      <c r="F585" s="312" t="str">
        <f>IF($C$598=0,"",IF(C585="[for completion]","",IF(C585="","",C585/$C$598)))</f>
        <v/>
      </c>
      <c r="G585" s="312" t="str">
        <f>IF($D$598=0,"",IF(D585="[for completion]","",IF(D585="","",D585/$D$598)))</f>
        <v/>
      </c>
    </row>
    <row r="586">
      <c r="A586" s="291" t="s">
        <v>2571</v>
      </c>
      <c r="B586" s="308"/>
      <c r="C586" s="263"/>
      <c r="D586" s="273"/>
      <c r="E586" s="309"/>
      <c r="F586" s="312" t="str">
        <f>IF($C$598=0,"",IF(C586="[for completion]","",IF(C586="","",C586/$C$598)))</f>
        <v/>
      </c>
      <c r="G586" s="312" t="str">
        <f>IF($D$598=0,"",IF(D586="[for completion]","",IF(D586="","",D586/$D$598)))</f>
        <v/>
      </c>
    </row>
    <row r="587">
      <c r="A587" s="291" t="s">
        <v>2572</v>
      </c>
      <c r="B587" s="308"/>
      <c r="C587" s="263"/>
      <c r="D587" s="273"/>
      <c r="E587" s="309"/>
      <c r="F587" s="312" t="str">
        <f>IF($C$598=0,"",IF(C587="[for completion]","",IF(C587="","",C587/$C$598)))</f>
        <v/>
      </c>
      <c r="G587" s="312" t="str">
        <f>IF($D$598=0,"",IF(D587="[for completion]","",IF(D587="","",D587/$D$598)))</f>
        <v/>
      </c>
    </row>
    <row r="588">
      <c r="A588" s="291" t="s">
        <v>2573</v>
      </c>
      <c r="B588" s="308"/>
      <c r="C588" s="263"/>
      <c r="D588" s="273"/>
      <c r="E588" s="309"/>
      <c r="F588" s="312" t="str">
        <f>IF($C$598=0,"",IF(C588="[for completion]","",IF(C588="","",C588/$C$598)))</f>
        <v/>
      </c>
      <c r="G588" s="312" t="str">
        <f>IF($D$598=0,"",IF(D588="[for completion]","",IF(D588="","",D588/$D$598)))</f>
        <v/>
      </c>
    </row>
    <row r="589">
      <c r="A589" s="291" t="s">
        <v>2574</v>
      </c>
      <c r="B589" s="308"/>
      <c r="C589" s="263"/>
      <c r="D589" s="273"/>
      <c r="E589" s="309"/>
      <c r="F589" s="312" t="str">
        <f>IF($C$598=0,"",IF(C589="[for completion]","",IF(C589="","",C589/$C$598)))</f>
        <v/>
      </c>
      <c r="G589" s="312" t="str">
        <f>IF($D$598=0,"",IF(D589="[for completion]","",IF(D589="","",D589/$D$598)))</f>
        <v/>
      </c>
    </row>
    <row r="590">
      <c r="A590" s="291" t="s">
        <v>2575</v>
      </c>
      <c r="B590" s="308"/>
      <c r="C590" s="263"/>
      <c r="D590" s="316"/>
      <c r="E590" s="309"/>
      <c r="F590" s="312" t="str">
        <f>IF($C$598=0,"",IF(C590="[for completion]","",IF(C590="","",C590/$C$598)))</f>
        <v/>
      </c>
      <c r="G590" s="312" t="str">
        <f>IF($D$598=0,"",IF(D590="[for completion]","",IF(D590="","",D590/$D$598)))</f>
        <v/>
      </c>
    </row>
    <row r="591">
      <c r="A591" s="291" t="s">
        <v>2576</v>
      </c>
      <c r="B591" s="308"/>
      <c r="C591" s="263"/>
      <c r="D591" s="273"/>
      <c r="E591" s="309"/>
      <c r="F591" s="312" t="str">
        <f>IF($C$598=0,"",IF(C591="[for completion]","",IF(C591="","",C591/$C$598)))</f>
        <v/>
      </c>
      <c r="G591" s="312" t="str">
        <f>IF($D$598=0,"",IF(D591="[for completion]","",IF(D591="","",D591/$D$598)))</f>
        <v/>
      </c>
    </row>
    <row r="592">
      <c r="A592" s="291" t="s">
        <v>2577</v>
      </c>
      <c r="B592" s="308"/>
      <c r="C592" s="263"/>
      <c r="D592" s="273"/>
      <c r="E592" s="309"/>
      <c r="F592" s="312" t="str">
        <f>IF($C$598=0,"",IF(C592="[for completion]","",IF(C592="","",C592/$C$598)))</f>
        <v/>
      </c>
      <c r="G592" s="312" t="str">
        <f>IF($D$598=0,"",IF(D592="[for completion]","",IF(D592="","",D592/$D$598)))</f>
        <v/>
      </c>
    </row>
    <row r="593">
      <c r="A593" s="291" t="s">
        <v>2578</v>
      </c>
      <c r="B593" s="308"/>
      <c r="C593" s="263"/>
      <c r="D593" s="273"/>
      <c r="E593" s="309"/>
      <c r="F593" s="312" t="str">
        <f>IF($C$598=0,"",IF(C593="[for completion]","",IF(C593="","",C593/$C$598)))</f>
        <v/>
      </c>
      <c r="G593" s="312" t="str">
        <f>IF($D$598=0,"",IF(D593="[for completion]","",IF(D593="","",D593/$D$598)))</f>
        <v/>
      </c>
    </row>
    <row r="594">
      <c r="A594" s="291" t="s">
        <v>2579</v>
      </c>
      <c r="B594" s="308"/>
      <c r="C594" s="263"/>
      <c r="D594" s="273"/>
      <c r="E594" s="309"/>
      <c r="F594" s="312" t="str">
        <f>IF($C$598=0,"",IF(C594="[for completion]","",IF(C594="","",C594/$C$598)))</f>
        <v/>
      </c>
      <c r="G594" s="312" t="str">
        <f>IF($D$598=0,"",IF(D594="[for completion]","",IF(D594="","",D594/$D$598)))</f>
        <v/>
      </c>
    </row>
    <row r="595">
      <c r="A595" s="291" t="s">
        <v>2580</v>
      </c>
      <c r="B595" s="308"/>
      <c r="C595" s="263"/>
      <c r="D595" s="273"/>
      <c r="E595" s="309"/>
      <c r="F595" s="312" t="str">
        <f>IF($C$598=0,"",IF(C595="[for completion]","",IF(C595="","",C595/$C$598)))</f>
        <v/>
      </c>
      <c r="G595" s="312" t="str">
        <f>IF($D$598=0,"",IF(D595="[for completion]","",IF(D595="","",D595/$D$598)))</f>
        <v/>
      </c>
    </row>
    <row r="596">
      <c r="A596" s="291" t="s">
        <v>2581</v>
      </c>
      <c r="B596" s="308"/>
      <c r="C596" s="263"/>
      <c r="D596" s="273"/>
      <c r="E596" s="309"/>
      <c r="F596" s="312" t="str">
        <f>IF($C$598=0,"",IF(C596="[for completion]","",IF(C596="","",C596/$C$598)))</f>
        <v/>
      </c>
      <c r="G596" s="312" t="str">
        <f>IF($D$598=0,"",IF(D596="[for completion]","",IF(D596="","",D596/$D$598)))</f>
        <v/>
      </c>
    </row>
    <row r="597">
      <c r="A597" s="291" t="s">
        <v>2582</v>
      </c>
      <c r="B597" s="308"/>
      <c r="C597" s="263"/>
      <c r="D597" s="273"/>
      <c r="E597" s="309"/>
      <c r="F597" s="312" t="str">
        <f>IF($C$598=0,"",IF(C597="[for completion]","",IF(C597="","",C597/$C$598)))</f>
        <v/>
      </c>
      <c r="G597" s="312" t="str">
        <f>IF($D$598=0,"",IF(D597="[for completion]","",IF(D597="","",D597/$D$598)))</f>
        <v/>
      </c>
    </row>
    <row r="598">
      <c r="A598" s="291" t="s">
        <v>2583</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759</v>
      </c>
      <c r="B1" s="149"/>
      <c r="C1" s="24"/>
      <c r="D1" s="24"/>
      <c r="E1" s="24"/>
      <c r="F1" s="306" t="s">
        <v>2260</v>
      </c>
      <c r="H1" s="24"/>
      <c r="I1" s="23"/>
      <c r="J1" s="24"/>
      <c r="K1" s="24"/>
      <c r="L1" s="24"/>
      <c r="M1" s="24"/>
    </row>
    <row r="2" ht="15.75" thickBot="1">
      <c r="A2" s="24"/>
      <c r="B2" s="24"/>
      <c r="C2" s="24"/>
      <c r="D2" s="24"/>
      <c r="E2" s="24"/>
      <c r="F2" s="24"/>
      <c r="H2"/>
      <c r="L2" s="24"/>
      <c r="M2" s="24"/>
    </row>
    <row r="3" ht="19.5" thickBot="1">
      <c r="A3" s="27"/>
      <c r="B3" s="28" t="s">
        <v>23</v>
      </c>
      <c r="C3" s="29" t="s">
        <v>24</v>
      </c>
      <c r="D3" s="27"/>
      <c r="E3" s="27"/>
      <c r="F3" s="27"/>
      <c r="G3" s="27"/>
      <c r="H3"/>
      <c r="L3" s="24"/>
      <c r="M3" s="24"/>
    </row>
    <row r="4" ht="15.75" thickBot="1">
      <c r="H4"/>
      <c r="L4" s="24"/>
      <c r="M4" s="24"/>
    </row>
    <row r="5" ht="18.75">
      <c r="B5" s="31" t="s">
        <v>760</v>
      </c>
      <c r="C5" s="30"/>
      <c r="E5" s="32"/>
      <c r="F5" s="32"/>
      <c r="H5"/>
      <c r="L5" s="24"/>
      <c r="M5" s="24"/>
    </row>
    <row r="6" ht="15.75" thickBot="1">
      <c r="B6" s="35" t="s">
        <v>761</v>
      </c>
      <c r="H6"/>
      <c r="L6" s="24"/>
      <c r="M6" s="24"/>
    </row>
    <row r="7" s="77" customFormat="1">
      <c r="A7" s="26"/>
      <c r="B7" s="50"/>
      <c r="C7" s="26"/>
      <c r="D7" s="26"/>
      <c r="E7" s="26"/>
      <c r="F7" s="26"/>
      <c r="G7" s="24"/>
      <c r="H7"/>
      <c r="I7" s="26"/>
      <c r="J7" s="26"/>
      <c r="K7" s="26"/>
      <c r="L7" s="24"/>
      <c r="M7" s="24"/>
      <c r="N7" s="24"/>
    </row>
    <row r="8" ht="37.5">
      <c r="A8" s="37" t="s">
        <v>33</v>
      </c>
      <c r="B8" s="37" t="s">
        <v>761</v>
      </c>
      <c r="C8" s="38"/>
      <c r="D8" s="38"/>
      <c r="E8" s="38"/>
      <c r="F8" s="38"/>
      <c r="G8" s="39"/>
      <c r="H8"/>
      <c r="I8" s="43"/>
      <c r="J8" s="32"/>
      <c r="K8" s="32"/>
      <c r="L8" s="32"/>
      <c r="M8" s="32"/>
    </row>
    <row r="9"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2236</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customHeight="1">
      <c r="A103" s="45"/>
      <c r="B103" s="158" t="s">
        <v>1518</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customHeight="1">
      <c r="A151" s="26" t="s">
        <v>908</v>
      </c>
      <c r="B151" s="43" t="s">
        <v>909</v>
      </c>
      <c r="C151" s="152"/>
      <c r="D151" s="78"/>
      <c r="E151" s="78"/>
      <c r="F151" s="159" t="str">
        <f>IF($C$152=0,"",IF(C151="[for completion]","",C151/$C$152))</f>
        <v/>
      </c>
      <c r="G151" s="51"/>
      <c r="H151"/>
      <c r="I151" s="43"/>
      <c r="K151" s="78"/>
      <c r="L151" s="78"/>
      <c r="M151" s="52"/>
      <c r="N151" s="51"/>
    </row>
    <row r="152" customHeight="1">
      <c r="A152" s="26" t="s">
        <v>910</v>
      </c>
      <c r="B152" s="53" t="s">
        <v>99</v>
      </c>
      <c r="C152" s="154">
        <f>SUM(C148:C151)</f>
        <v>0</v>
      </c>
      <c r="D152" s="78"/>
      <c r="E152" s="78"/>
      <c r="F152" s="146">
        <f>SUM(F148:F151)</f>
        <v>0</v>
      </c>
      <c r="G152" s="51"/>
      <c r="H152"/>
      <c r="I152" s="43"/>
      <c r="K152" s="78"/>
      <c r="L152" s="78"/>
      <c r="M152" s="52"/>
      <c r="N152" s="51"/>
    </row>
    <row r="153" customHeight="1" outlineLevel="1">
      <c r="A153" s="26" t="s">
        <v>911</v>
      </c>
      <c r="B153" s="55" t="s">
        <v>912</v>
      </c>
      <c r="D153" s="78"/>
      <c r="E153" s="78"/>
      <c r="F153" s="159" t="str">
        <f>IF($C$152=0,"",IF(C153="[for completion]","",C153/$C$152))</f>
        <v/>
      </c>
      <c r="G153" s="51"/>
      <c r="H153"/>
      <c r="I153" s="43"/>
      <c r="K153" s="78"/>
      <c r="L153" s="78"/>
      <c r="M153" s="52"/>
      <c r="N153" s="51"/>
    </row>
    <row r="154" customHeight="1" outlineLevel="1">
      <c r="A154" s="26" t="s">
        <v>913</v>
      </c>
      <c r="B154" s="55" t="s">
        <v>914</v>
      </c>
      <c r="D154" s="78"/>
      <c r="E154" s="78"/>
      <c r="F154" s="159" t="str">
        <f>IF($C$152=0,"",IF(C154="[for completion]","",C154/$C$152))</f>
        <v/>
      </c>
      <c r="G154" s="51"/>
      <c r="H154"/>
      <c r="I154" s="43"/>
      <c r="K154" s="78"/>
      <c r="L154" s="78"/>
      <c r="M154" s="52"/>
      <c r="N154" s="51"/>
    </row>
    <row r="155" customHeight="1" outlineLevel="1">
      <c r="A155" s="26" t="s">
        <v>915</v>
      </c>
      <c r="B155" s="55" t="s">
        <v>916</v>
      </c>
      <c r="D155" s="78"/>
      <c r="E155" s="78"/>
      <c r="F155" s="159" t="str">
        <f>IF($C$152=0,"",IF(C155="[for completion]","",C155/$C$152))</f>
        <v/>
      </c>
      <c r="G155" s="51"/>
      <c r="H155"/>
      <c r="I155" s="43"/>
      <c r="K155" s="78"/>
      <c r="L155" s="78"/>
      <c r="M155" s="52"/>
      <c r="N155" s="51"/>
    </row>
    <row r="156" customHeight="1" outlineLevel="1">
      <c r="A156" s="26" t="s">
        <v>917</v>
      </c>
      <c r="B156" s="55" t="s">
        <v>918</v>
      </c>
      <c r="D156" s="78"/>
      <c r="E156" s="78"/>
      <c r="F156" s="159" t="str">
        <f>IF($C$152=0,"",IF(C156="[for completion]","",C156/$C$152))</f>
        <v/>
      </c>
      <c r="G156" s="51"/>
      <c r="H156"/>
      <c r="I156" s="43"/>
      <c r="K156" s="78"/>
      <c r="L156" s="78"/>
      <c r="M156" s="52"/>
      <c r="N156" s="51"/>
    </row>
    <row r="157" customHeight="1" outlineLevel="1">
      <c r="A157" s="26" t="s">
        <v>919</v>
      </c>
      <c r="B157" s="55" t="s">
        <v>920</v>
      </c>
      <c r="D157" s="78"/>
      <c r="E157" s="78"/>
      <c r="F157" s="159" t="str">
        <f>IF($C$152=0,"",IF(C157="[for completion]","",C157/$C$152))</f>
        <v/>
      </c>
      <c r="G157" s="51"/>
      <c r="H157"/>
      <c r="I157" s="43"/>
      <c r="K157" s="78"/>
      <c r="L157" s="78"/>
      <c r="M157" s="52"/>
      <c r="N157" s="51"/>
    </row>
    <row r="158" customHeight="1" outlineLevel="1">
      <c r="A158" s="26" t="s">
        <v>921</v>
      </c>
      <c r="B158" s="55" t="s">
        <v>922</v>
      </c>
      <c r="D158" s="78"/>
      <c r="E158" s="78"/>
      <c r="F158" s="159" t="str">
        <f>IF($C$152=0,"",IF(C158="[for completion]","",C158/$C$152))</f>
        <v/>
      </c>
      <c r="G158" s="51"/>
      <c r="H158"/>
      <c r="I158" s="43"/>
      <c r="K158" s="78"/>
      <c r="L158" s="78"/>
      <c r="M158" s="52"/>
      <c r="N158" s="51"/>
    </row>
    <row r="159" customHeight="1" outlineLevel="1">
      <c r="A159" s="26" t="s">
        <v>923</v>
      </c>
      <c r="B159" s="55" t="s">
        <v>924</v>
      </c>
      <c r="D159" s="78"/>
      <c r="E159" s="78"/>
      <c r="F159" s="159" t="str">
        <f>IF($C$152=0,"",IF(C159="[for completion]","",C159/$C$152))</f>
        <v/>
      </c>
      <c r="G159" s="51"/>
      <c r="H159"/>
      <c r="I159" s="43"/>
      <c r="K159" s="78"/>
      <c r="L159" s="78"/>
      <c r="M159" s="52"/>
      <c r="N159" s="51"/>
    </row>
    <row r="160" customHeight="1" outlineLevel="1">
      <c r="A160" s="26" t="s">
        <v>925</v>
      </c>
      <c r="B160" s="55"/>
      <c r="D160" s="78"/>
      <c r="E160" s="78"/>
      <c r="F160" s="52"/>
      <c r="G160" s="51"/>
      <c r="H160"/>
      <c r="I160" s="43"/>
      <c r="K160" s="78"/>
      <c r="L160" s="78"/>
      <c r="M160" s="52"/>
      <c r="N160" s="51"/>
    </row>
    <row r="161" customHeight="1" outlineLevel="1">
      <c r="A161" s="26" t="s">
        <v>926</v>
      </c>
      <c r="B161" s="55"/>
      <c r="D161" s="78"/>
      <c r="E161" s="78"/>
      <c r="F161" s="52"/>
      <c r="G161" s="51"/>
      <c r="H161"/>
      <c r="I161" s="43"/>
      <c r="K161" s="78"/>
      <c r="L161" s="78"/>
      <c r="M161" s="52"/>
      <c r="N161" s="51"/>
    </row>
    <row r="162" customHeight="1" outlineLevel="1">
      <c r="A162" s="26" t="s">
        <v>927</v>
      </c>
      <c r="B162" s="55"/>
      <c r="D162" s="78"/>
      <c r="E162" s="78"/>
      <c r="F162" s="52"/>
      <c r="G162" s="51"/>
      <c r="H162"/>
      <c r="I162" s="43"/>
      <c r="K162" s="78"/>
      <c r="L162" s="78"/>
      <c r="M162" s="52"/>
      <c r="N162" s="51"/>
    </row>
    <row r="163" customHeight="1" outlineLevel="1">
      <c r="A163" s="26" t="s">
        <v>928</v>
      </c>
      <c r="B163" s="55"/>
      <c r="D163" s="78"/>
      <c r="E163" s="78"/>
      <c r="F163" s="52"/>
      <c r="G163" s="51"/>
      <c r="H163"/>
      <c r="I163" s="43"/>
      <c r="K163" s="78"/>
      <c r="L163" s="78"/>
      <c r="M163" s="52"/>
      <c r="N163" s="51"/>
    </row>
    <row r="164"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ht="31.5">
      <c r="A1" s="149" t="s">
        <v>946</v>
      </c>
      <c r="B1" s="149"/>
      <c r="C1" s="24"/>
      <c r="D1" s="24"/>
      <c r="E1" s="24"/>
      <c r="F1" s="306" t="s">
        <v>2260</v>
      </c>
    </row>
    <row r="2" ht="15.75" thickBot="1">
      <c r="A2" s="24"/>
      <c r="B2" s="24"/>
      <c r="C2" s="24"/>
      <c r="D2" s="24"/>
      <c r="E2" s="24"/>
      <c r="F2" s="24"/>
    </row>
    <row r="3" ht="19.5" thickBot="1">
      <c r="A3" s="27"/>
      <c r="B3" s="28" t="s">
        <v>23</v>
      </c>
      <c r="C3" s="29" t="s">
        <v>24</v>
      </c>
      <c r="D3" s="27"/>
      <c r="E3" s="27"/>
      <c r="F3" s="27"/>
      <c r="G3" s="27"/>
    </row>
    <row r="4" ht="15.75" thickBot="1"/>
    <row r="5" ht="19.5" thickBot="1">
      <c r="A5" s="30"/>
      <c r="B5" s="79" t="s">
        <v>947</v>
      </c>
      <c r="C5" s="30"/>
      <c r="E5" s="32"/>
      <c r="F5" s="32"/>
    </row>
    <row r="6" ht="15.75" thickBot="1">
      <c r="B6" s="80" t="s">
        <v>948</v>
      </c>
    </row>
    <row r="7">
      <c r="B7" s="36"/>
    </row>
    <row r="8" ht="37.5">
      <c r="A8" s="37" t="s">
        <v>33</v>
      </c>
      <c r="B8" s="37" t="s">
        <v>948</v>
      </c>
      <c r="C8" s="38"/>
      <c r="D8" s="38"/>
      <c r="E8" s="38"/>
      <c r="F8" s="38"/>
      <c r="G8" s="39"/>
    </row>
    <row r="9"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2236</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26" bestFit="1" customWidth="1"/>
    <col min="3" max="3" width="134.7109375" style="2" customWidth="1"/>
    <col min="4" max="13" width="11.42578125" style="2"/>
  </cols>
  <sheetData>
    <row r="1" s="151" customFormat="1" ht="31.5">
      <c r="A1" s="149" t="s">
        <v>1148</v>
      </c>
      <c r="B1" s="149"/>
      <c r="C1" s="306" t="s">
        <v>2260</v>
      </c>
      <c r="D1" s="20"/>
      <c r="E1" s="20"/>
      <c r="F1" s="20"/>
      <c r="G1" s="20"/>
      <c r="H1" s="20"/>
      <c r="I1" s="20"/>
      <c r="J1" s="20"/>
      <c r="K1" s="20"/>
      <c r="L1" s="20"/>
      <c r="M1" s="20"/>
    </row>
    <row r="2">
      <c r="B2" s="24"/>
      <c r="C2" s="24"/>
    </row>
    <row r="3">
      <c r="A3" s="81" t="s">
        <v>1149</v>
      </c>
      <c r="B3" s="82"/>
      <c r="C3" s="24"/>
    </row>
    <row r="4">
      <c r="C4" s="24"/>
    </row>
    <row r="5" ht="37.5">
      <c r="A5" s="37" t="s">
        <v>33</v>
      </c>
      <c r="B5" s="37" t="s">
        <v>1150</v>
      </c>
      <c r="C5" s="83" t="s">
        <v>1522</v>
      </c>
    </row>
    <row r="6">
      <c r="A6" s="1" t="s">
        <v>1151</v>
      </c>
      <c r="B6" s="40" t="s">
        <v>1152</v>
      </c>
      <c r="C6" s="26" t="s">
        <v>2711</v>
      </c>
    </row>
    <row r="7">
      <c r="A7" s="1" t="s">
        <v>1153</v>
      </c>
      <c r="B7" s="40" t="s">
        <v>1154</v>
      </c>
      <c r="C7" s="26" t="s">
        <v>2713</v>
      </c>
    </row>
    <row r="8">
      <c r="A8" s="1" t="s">
        <v>1155</v>
      </c>
      <c r="B8" s="40" t="s">
        <v>1156</v>
      </c>
      <c r="C8" s="26" t="s">
        <v>2712</v>
      </c>
    </row>
    <row r="9">
      <c r="A9" s="1" t="s">
        <v>1157</v>
      </c>
      <c r="B9" s="40" t="s">
        <v>1158</v>
      </c>
      <c r="C9" s="26" t="s">
        <v>2701</v>
      </c>
    </row>
    <row r="10" ht="44.25" customHeight="1">
      <c r="A10" s="1" t="s">
        <v>1159</v>
      </c>
      <c r="B10" s="40" t="s">
        <v>2706</v>
      </c>
      <c r="C10" s="26" t="s">
        <v>2707</v>
      </c>
    </row>
    <row r="11" ht="54.75" customHeight="1">
      <c r="A11" s="1" t="s">
        <v>1160</v>
      </c>
      <c r="B11" s="40" t="s">
        <v>2708</v>
      </c>
      <c r="C11" s="26" t="s">
        <v>2709</v>
      </c>
    </row>
    <row r="12">
      <c r="A12" s="1" t="s">
        <v>1161</v>
      </c>
      <c r="B12" s="40" t="s">
        <v>1162</v>
      </c>
      <c r="C12" s="26" t="s">
        <v>2704</v>
      </c>
    </row>
    <row r="13">
      <c r="A13" s="1" t="s">
        <v>1163</v>
      </c>
      <c r="B13" s="40" t="s">
        <v>1164</v>
      </c>
      <c r="C13" s="26" t="s">
        <v>2703</v>
      </c>
    </row>
    <row r="14" ht="30">
      <c r="A14" s="1" t="s">
        <v>1165</v>
      </c>
      <c r="B14" s="40" t="s">
        <v>1166</v>
      </c>
      <c r="C14" s="26" t="s">
        <v>2702</v>
      </c>
    </row>
    <row r="15">
      <c r="A15" s="1" t="s">
        <v>1167</v>
      </c>
      <c r="B15" s="40" t="s">
        <v>1168</v>
      </c>
      <c r="C15" s="26" t="s">
        <v>2705</v>
      </c>
    </row>
    <row r="16" ht="30">
      <c r="A16" s="1" t="s">
        <v>1169</v>
      </c>
      <c r="B16" s="44" t="s">
        <v>1170</v>
      </c>
      <c r="C16" s="26" t="s">
        <v>2699</v>
      </c>
    </row>
    <row r="17" ht="30" customHeight="1">
      <c r="A17" s="1" t="s">
        <v>1171</v>
      </c>
      <c r="B17" s="44" t="s">
        <v>1172</v>
      </c>
      <c r="C17" s="26" t="s">
        <v>2700</v>
      </c>
    </row>
    <row r="18">
      <c r="A18" s="1" t="s">
        <v>1173</v>
      </c>
      <c r="B18" s="44" t="s">
        <v>1174</v>
      </c>
      <c r="C18" s="26" t="s">
        <v>2710</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2282</v>
      </c>
      <c r="B24" s="76"/>
      <c r="C24" s="26"/>
    </row>
    <row r="25" outlineLevel="1">
      <c r="A25" s="67" t="s">
        <v>2283</v>
      </c>
      <c r="B25" s="76"/>
      <c r="C25" s="26"/>
    </row>
    <row r="26" outlineLevel="1">
      <c r="A26" s="67" t="s">
        <v>2284</v>
      </c>
      <c r="B26" s="76"/>
      <c r="C26" s="26"/>
    </row>
    <row r="27" outlineLevel="1">
      <c r="A27" s="67" t="s">
        <v>2285</v>
      </c>
      <c r="B27" s="76"/>
      <c r="C27" s="26"/>
    </row>
    <row r="28" s="220" customFormat="1" ht="18.75" outlineLevel="1">
      <c r="A28" s="289"/>
      <c r="B28" s="282" t="s">
        <v>2210</v>
      </c>
      <c r="C28" s="83" t="s">
        <v>1522</v>
      </c>
      <c r="D28" s="2"/>
      <c r="E28" s="2"/>
      <c r="F28" s="2"/>
      <c r="G28" s="2"/>
      <c r="H28" s="2"/>
      <c r="I28" s="2"/>
      <c r="J28" s="2"/>
      <c r="K28" s="2"/>
      <c r="L28" s="2"/>
      <c r="M28" s="2"/>
    </row>
    <row r="29" s="220" customFormat="1" outlineLevel="1">
      <c r="A29" s="67" t="s">
        <v>1182</v>
      </c>
      <c r="B29" s="40" t="s">
        <v>2208</v>
      </c>
      <c r="C29" s="237"/>
      <c r="D29" s="2"/>
      <c r="E29" s="2"/>
      <c r="F29" s="2"/>
      <c r="G29" s="2"/>
      <c r="H29" s="2"/>
      <c r="I29" s="2"/>
      <c r="J29" s="2"/>
      <c r="K29" s="2"/>
      <c r="L29" s="2"/>
      <c r="M29" s="2"/>
    </row>
    <row r="30" s="220" customFormat="1" outlineLevel="1">
      <c r="A30" s="67" t="s">
        <v>1185</v>
      </c>
      <c r="B30" s="40" t="s">
        <v>2209</v>
      </c>
      <c r="C30" s="237"/>
      <c r="D30" s="2"/>
      <c r="E30" s="2"/>
      <c r="F30" s="2"/>
      <c r="G30" s="2"/>
      <c r="H30" s="2"/>
      <c r="I30" s="2"/>
      <c r="J30" s="2"/>
      <c r="K30" s="2"/>
      <c r="L30" s="2"/>
      <c r="M30" s="2"/>
    </row>
    <row r="31" s="220" customFormat="1" outlineLevel="1">
      <c r="A31" s="67" t="s">
        <v>1188</v>
      </c>
      <c r="B31" s="40" t="s">
        <v>2207</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1508</v>
      </c>
      <c r="B34" s="76"/>
      <c r="C34" s="237"/>
      <c r="D34" s="2"/>
      <c r="E34" s="2"/>
      <c r="F34" s="2"/>
      <c r="G34" s="2"/>
      <c r="H34" s="2"/>
      <c r="I34" s="2"/>
      <c r="J34" s="2"/>
      <c r="K34" s="2"/>
      <c r="L34" s="2"/>
      <c r="M34" s="2"/>
    </row>
    <row r="35" s="220" customFormat="1" outlineLevel="1">
      <c r="A35" s="67" t="s">
        <v>2221</v>
      </c>
      <c r="B35" s="76"/>
      <c r="C35" s="237"/>
      <c r="D35" s="2"/>
      <c r="E35" s="2"/>
      <c r="F35" s="2"/>
      <c r="G35" s="2"/>
      <c r="H35" s="2"/>
      <c r="I35" s="2"/>
      <c r="J35" s="2"/>
      <c r="K35" s="2"/>
      <c r="L35" s="2"/>
      <c r="M35" s="2"/>
    </row>
    <row r="36" s="220" customFormat="1" outlineLevel="1">
      <c r="A36" s="67" t="s">
        <v>2222</v>
      </c>
      <c r="B36" s="76"/>
      <c r="C36" s="237"/>
      <c r="D36" s="2"/>
      <c r="E36" s="2"/>
      <c r="F36" s="2"/>
      <c r="G36" s="2"/>
      <c r="H36" s="2"/>
      <c r="I36" s="2"/>
      <c r="J36" s="2"/>
      <c r="K36" s="2"/>
      <c r="L36" s="2"/>
      <c r="M36" s="2"/>
    </row>
    <row r="37" s="220" customFormat="1" outlineLevel="1">
      <c r="A37" s="67" t="s">
        <v>2223</v>
      </c>
      <c r="B37" s="76"/>
      <c r="C37" s="237"/>
      <c r="D37" s="2"/>
      <c r="E37" s="2"/>
      <c r="F37" s="2"/>
      <c r="G37" s="2"/>
      <c r="H37" s="2"/>
      <c r="I37" s="2"/>
      <c r="J37" s="2"/>
      <c r="K37" s="2"/>
      <c r="L37" s="2"/>
      <c r="M37" s="2"/>
    </row>
    <row r="38" s="220" customFormat="1" outlineLevel="1">
      <c r="A38" s="67" t="s">
        <v>2224</v>
      </c>
      <c r="B38" s="76"/>
      <c r="C38" s="237"/>
      <c r="D38" s="2"/>
      <c r="E38" s="2"/>
      <c r="F38" s="2"/>
      <c r="G38" s="2"/>
      <c r="H38" s="2"/>
      <c r="I38" s="2"/>
      <c r="J38" s="2"/>
      <c r="K38" s="2"/>
      <c r="L38" s="2"/>
      <c r="M38" s="2"/>
    </row>
    <row r="39" s="220" customFormat="1" outlineLevel="1">
      <c r="A39" s="67" t="s">
        <v>2225</v>
      </c>
      <c r="B39" s="76"/>
      <c r="C39" s="237"/>
      <c r="D39" s="2"/>
      <c r="E39" s="2"/>
      <c r="F39" s="2"/>
      <c r="G39" s="2"/>
      <c r="H39" s="2"/>
      <c r="I39" s="2"/>
      <c r="J39" s="2"/>
      <c r="K39" s="2"/>
      <c r="L39" s="2"/>
      <c r="M39" s="2"/>
    </row>
    <row r="40" s="220" customFormat="1" outlineLevel="1">
      <c r="A40" s="67" t="s">
        <v>2226</v>
      </c>
      <c r="B40" s="76"/>
      <c r="C40" s="237"/>
      <c r="D40" s="2"/>
      <c r="E40" s="2"/>
      <c r="F40" s="2"/>
      <c r="G40" s="2"/>
      <c r="H40" s="2"/>
      <c r="I40" s="2"/>
      <c r="J40" s="2"/>
      <c r="K40" s="2"/>
      <c r="L40" s="2"/>
      <c r="M40" s="2"/>
    </row>
    <row r="41" s="220" customFormat="1" outlineLevel="1">
      <c r="A41" s="67" t="s">
        <v>2227</v>
      </c>
      <c r="B41" s="76"/>
      <c r="C41" s="237"/>
      <c r="D41" s="2"/>
      <c r="E41" s="2"/>
      <c r="F41" s="2"/>
      <c r="G41" s="2"/>
      <c r="H41" s="2"/>
      <c r="I41" s="2"/>
      <c r="J41" s="2"/>
      <c r="K41" s="2"/>
      <c r="L41" s="2"/>
      <c r="M41" s="2"/>
    </row>
    <row r="42" s="220" customFormat="1" outlineLevel="1">
      <c r="A42" s="67" t="s">
        <v>2228</v>
      </c>
      <c r="B42" s="76"/>
      <c r="C42" s="237"/>
      <c r="D42" s="2"/>
      <c r="E42" s="2"/>
      <c r="F42" s="2"/>
      <c r="G42" s="2"/>
      <c r="H42" s="2"/>
      <c r="I42" s="2"/>
      <c r="J42" s="2"/>
      <c r="K42" s="2"/>
      <c r="L42" s="2"/>
      <c r="M42" s="2"/>
    </row>
    <row r="43" s="220" customFormat="1" outlineLevel="1">
      <c r="A43" s="67" t="s">
        <v>2229</v>
      </c>
      <c r="B43" s="76"/>
      <c r="C43" s="237"/>
      <c r="D43" s="2"/>
      <c r="E43" s="2"/>
      <c r="F43" s="2"/>
      <c r="G43" s="2"/>
      <c r="H43" s="2"/>
      <c r="I43" s="2"/>
      <c r="J43" s="2"/>
      <c r="K43" s="2"/>
      <c r="L43" s="2"/>
      <c r="M43" s="2"/>
    </row>
    <row r="44" ht="18.75">
      <c r="A44" s="37"/>
      <c r="B44" s="37" t="s">
        <v>2211</v>
      </c>
      <c r="C44" s="83" t="s">
        <v>1181</v>
      </c>
    </row>
    <row r="45">
      <c r="A45" s="1" t="s">
        <v>1193</v>
      </c>
      <c r="B45" s="44" t="s">
        <v>1183</v>
      </c>
      <c r="C45" s="26" t="s">
        <v>1184</v>
      </c>
    </row>
    <row r="46">
      <c r="A46" s="177" t="s">
        <v>2213</v>
      </c>
      <c r="B46" s="44" t="s">
        <v>1186</v>
      </c>
      <c r="C46" s="26" t="s">
        <v>1187</v>
      </c>
    </row>
    <row r="47">
      <c r="A47" s="177" t="s">
        <v>2214</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75">
      <c r="A51" s="37"/>
      <c r="B51" s="37" t="s">
        <v>2212</v>
      </c>
      <c r="C51" s="83" t="s">
        <v>1522</v>
      </c>
    </row>
    <row r="52">
      <c r="A52" s="1" t="s">
        <v>2215</v>
      </c>
      <c r="B52" s="40" t="s">
        <v>1194</v>
      </c>
      <c r="C52" s="26"/>
    </row>
    <row r="53">
      <c r="A53" s="1" t="s">
        <v>2216</v>
      </c>
      <c r="B53" s="43"/>
      <c r="C53" s="364"/>
    </row>
    <row r="54">
      <c r="A54" s="177" t="s">
        <v>2217</v>
      </c>
      <c r="B54" s="43"/>
      <c r="C54" s="364"/>
    </row>
    <row r="55">
      <c r="A55" s="177" t="s">
        <v>2218</v>
      </c>
      <c r="B55" s="43"/>
      <c r="C55" s="364"/>
    </row>
    <row r="56">
      <c r="A56" s="177" t="s">
        <v>2219</v>
      </c>
      <c r="B56" s="43"/>
      <c r="C56" s="364"/>
    </row>
    <row r="57">
      <c r="A57" s="177" t="s">
        <v>2220</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1" max="3" width="9.140625" style="220"/>
    <col min="4" max="5" width="14.85546875" style="220" customWidth="1"/>
    <col min="6" max="6" width="17.85546875" style="220" customWidth="1"/>
    <col min="7" max="7" width="19.5703125" style="220" customWidth="1"/>
    <col min="8" max="8" width="22" style="220" customWidth="1"/>
    <col min="9" max="16384" width="9.140625" style="220"/>
  </cols>
  <sheetData>
    <row r="1" ht="15.75" thickBot="1"/>
    <row r="2">
      <c r="B2" s="351"/>
      <c r="C2" s="352"/>
      <c r="D2" s="352"/>
      <c r="E2" s="352"/>
      <c r="F2" s="352"/>
      <c r="G2" s="352"/>
      <c r="H2" s="352"/>
      <c r="I2" s="352"/>
      <c r="J2" s="353"/>
    </row>
    <row r="3">
      <c r="B3" s="354"/>
      <c r="D3" s="355" t="s">
        <v>2584</v>
      </c>
      <c r="E3" s="355"/>
      <c r="F3" s="355"/>
      <c r="G3" s="355"/>
      <c r="H3" s="355"/>
      <c r="J3" s="356"/>
    </row>
    <row r="4" ht="48.75" customHeight="1">
      <c r="B4" s="354"/>
      <c r="D4" s="355"/>
      <c r="E4" s="355"/>
      <c r="F4" s="355"/>
      <c r="G4" s="355"/>
      <c r="H4" s="355"/>
      <c r="J4" s="356"/>
    </row>
    <row r="5">
      <c r="B5" s="354"/>
      <c r="E5" s="357"/>
      <c r="F5" s="358"/>
      <c r="J5" s="356"/>
    </row>
    <row r="6">
      <c r="B6" s="354"/>
      <c r="D6" s="359" t="s">
        <v>2585</v>
      </c>
      <c r="E6" s="359"/>
      <c r="F6" s="359"/>
      <c r="G6" s="359"/>
      <c r="H6" s="359"/>
      <c r="J6" s="356"/>
    </row>
    <row r="7">
      <c r="B7" s="354"/>
      <c r="F7" s="360"/>
      <c r="J7" s="356"/>
    </row>
    <row r="8">
      <c r="B8" s="354"/>
      <c r="J8" s="356"/>
    </row>
    <row r="9" ht="15.75" thickBot="1">
      <c r="B9" s="361"/>
      <c r="C9" s="362"/>
      <c r="D9" s="362"/>
      <c r="E9" s="362"/>
      <c r="F9" s="362"/>
      <c r="G9" s="362"/>
      <c r="H9" s="362"/>
      <c r="I9" s="362"/>
      <c r="J9" s="363"/>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45" customHeight="1">
      <c r="A1" s="323" t="s">
        <v>1478</v>
      </c>
      <c r="B1" s="323"/>
    </row>
    <row r="2" ht="31.5">
      <c r="A2" s="149" t="s">
        <v>1477</v>
      </c>
      <c r="B2" s="149"/>
      <c r="C2" s="24"/>
      <c r="D2" s="24"/>
      <c r="E2" s="24"/>
      <c r="F2" s="306" t="s">
        <v>2260</v>
      </c>
      <c r="G2" s="59"/>
      <c r="H2" s="24"/>
      <c r="I2" s="23"/>
      <c r="J2" s="24"/>
      <c r="K2" s="24"/>
      <c r="L2" s="24"/>
      <c r="M2" s="24"/>
    </row>
    <row r="3" ht="15.75" thickBot="1">
      <c r="A3" s="24"/>
      <c r="B3" s="25"/>
      <c r="C3" s="25"/>
      <c r="D3" s="24"/>
      <c r="E3" s="24"/>
      <c r="F3" s="24"/>
      <c r="G3" s="24"/>
      <c r="H3" s="24"/>
      <c r="L3" s="24"/>
      <c r="M3" s="24"/>
    </row>
    <row r="4" ht="19.5" thickBot="1">
      <c r="A4" s="27"/>
      <c r="B4" s="28" t="s">
        <v>23</v>
      </c>
      <c r="C4" s="29" t="s">
        <v>2586</v>
      </c>
      <c r="D4" s="27"/>
      <c r="E4" s="27"/>
      <c r="F4" s="24"/>
      <c r="G4" s="24"/>
      <c r="H4" s="24"/>
      <c r="I4" s="37" t="s">
        <v>1470</v>
      </c>
      <c r="J4" s="83" t="s">
        <v>1181</v>
      </c>
      <c r="L4" s="24"/>
      <c r="M4" s="24"/>
    </row>
    <row r="5" ht="15.75" thickBot="1">
      <c r="H5" s="24"/>
      <c r="I5" s="102" t="s">
        <v>1183</v>
      </c>
      <c r="J5" s="26" t="s">
        <v>1184</v>
      </c>
      <c r="L5" s="24"/>
      <c r="M5" s="24"/>
    </row>
    <row r="6" ht="18.75">
      <c r="A6" s="30"/>
      <c r="B6" s="31" t="s">
        <v>1382</v>
      </c>
      <c r="C6" s="30"/>
      <c r="E6" s="32"/>
      <c r="F6" s="32"/>
      <c r="G6" s="32"/>
      <c r="H6" s="24"/>
      <c r="I6" s="102" t="s">
        <v>1186</v>
      </c>
      <c r="J6" s="26" t="s">
        <v>1187</v>
      </c>
      <c r="L6" s="24"/>
      <c r="M6" s="24"/>
    </row>
    <row r="7">
      <c r="B7" s="34" t="s">
        <v>1476</v>
      </c>
      <c r="H7" s="24"/>
      <c r="I7" s="102" t="s">
        <v>1189</v>
      </c>
      <c r="J7" s="26" t="s">
        <v>1190</v>
      </c>
      <c r="L7" s="24"/>
      <c r="M7" s="24"/>
    </row>
    <row r="8">
      <c r="B8" s="34" t="s">
        <v>1395</v>
      </c>
      <c r="H8" s="24"/>
      <c r="I8" s="102" t="s">
        <v>1468</v>
      </c>
      <c r="J8" s="26" t="s">
        <v>1469</v>
      </c>
      <c r="L8" s="24"/>
      <c r="M8" s="24"/>
    </row>
    <row r="9" ht="15.75" thickBot="1">
      <c r="B9" s="35" t="s">
        <v>1417</v>
      </c>
      <c r="H9" s="24"/>
      <c r="L9" s="24"/>
      <c r="M9" s="24"/>
    </row>
    <row r="10">
      <c r="B10" s="36"/>
      <c r="H10" s="24"/>
      <c r="I10" s="103" t="s">
        <v>1472</v>
      </c>
      <c r="L10" s="24"/>
      <c r="M10" s="24"/>
    </row>
    <row r="11">
      <c r="B11" s="36"/>
      <c r="H11" s="24"/>
      <c r="I11" s="103" t="s">
        <v>1474</v>
      </c>
      <c r="L11" s="24"/>
      <c r="M11" s="24"/>
    </row>
    <row r="12" ht="37.5">
      <c r="A12" s="37" t="s">
        <v>33</v>
      </c>
      <c r="B12" s="37" t="s">
        <v>1463</v>
      </c>
      <c r="C12" s="38"/>
      <c r="D12" s="38"/>
      <c r="E12" s="38"/>
      <c r="F12" s="38"/>
      <c r="G12" s="38"/>
      <c r="H12" s="24"/>
      <c r="L12" s="24"/>
      <c r="M12" s="24"/>
    </row>
    <row r="13" customHeight="1">
      <c r="A13" s="45"/>
      <c r="B13" s="46" t="s">
        <v>1394</v>
      </c>
      <c r="C13" s="45" t="s">
        <v>1462</v>
      </c>
      <c r="D13" s="45" t="s">
        <v>1471</v>
      </c>
      <c r="E13" s="47"/>
      <c r="F13" s="48"/>
      <c r="G13" s="48"/>
      <c r="H13" s="24"/>
      <c r="L13" s="24"/>
      <c r="M13" s="24"/>
    </row>
    <row r="14">
      <c r="A14" s="26" t="s">
        <v>1383</v>
      </c>
      <c r="B14" s="43" t="s">
        <v>1373</v>
      </c>
      <c r="C14" s="367" t="s">
        <v>2714</v>
      </c>
      <c r="D14" s="367"/>
      <c r="E14" s="32"/>
      <c r="F14" s="32"/>
      <c r="G14" s="32"/>
      <c r="H14" s="24"/>
      <c r="L14" s="24"/>
      <c r="M14" s="24"/>
    </row>
    <row r="15">
      <c r="A15" s="26" t="s">
        <v>1384</v>
      </c>
      <c r="B15" s="43" t="s">
        <v>2715</v>
      </c>
      <c r="C15" s="26" t="s">
        <v>2588</v>
      </c>
      <c r="D15" s="26" t="s">
        <v>2716</v>
      </c>
      <c r="E15" s="32"/>
      <c r="F15" s="32"/>
      <c r="G15" s="32"/>
      <c r="H15" s="24"/>
      <c r="L15" s="24"/>
      <c r="M15" s="24"/>
    </row>
    <row r="16">
      <c r="A16" s="26" t="s">
        <v>1385</v>
      </c>
      <c r="B16" s="43" t="s">
        <v>1374</v>
      </c>
      <c r="C16" s="26" t="s">
        <v>2714</v>
      </c>
      <c r="E16" s="32"/>
      <c r="F16" s="32"/>
      <c r="G16" s="32"/>
      <c r="H16" s="24"/>
      <c r="L16" s="24"/>
      <c r="M16" s="24"/>
    </row>
    <row r="17">
      <c r="A17" s="26" t="s">
        <v>1386</v>
      </c>
      <c r="B17" s="223" t="s">
        <v>1375</v>
      </c>
      <c r="C17" s="26" t="s">
        <v>2714</v>
      </c>
      <c r="E17" s="32"/>
      <c r="F17" s="32"/>
      <c r="G17" s="32"/>
      <c r="H17" s="24"/>
      <c r="L17" s="24"/>
      <c r="M17" s="24"/>
    </row>
    <row r="18">
      <c r="A18" s="26" t="s">
        <v>1387</v>
      </c>
      <c r="B18" s="43" t="s">
        <v>2717</v>
      </c>
      <c r="C18" s="26" t="s">
        <v>2588</v>
      </c>
      <c r="D18" s="26" t="s">
        <v>2716</v>
      </c>
      <c r="E18" s="32"/>
      <c r="F18" s="32"/>
      <c r="G18" s="32"/>
      <c r="H18" s="24"/>
      <c r="L18" s="24"/>
      <c r="M18" s="24"/>
    </row>
    <row r="19">
      <c r="A19" s="26" t="s">
        <v>1388</v>
      </c>
      <c r="B19" s="43" t="s">
        <v>1376</v>
      </c>
      <c r="C19" s="26" t="s">
        <v>2714</v>
      </c>
      <c r="E19" s="32"/>
      <c r="F19" s="32"/>
      <c r="G19" s="32"/>
      <c r="H19" s="24"/>
      <c r="L19" s="24"/>
      <c r="M19" s="24"/>
    </row>
    <row r="20">
      <c r="A20" s="26" t="s">
        <v>1389</v>
      </c>
      <c r="B20" s="43" t="s">
        <v>1377</v>
      </c>
      <c r="C20" s="26" t="s">
        <v>2588</v>
      </c>
      <c r="D20" s="26" t="s">
        <v>2716</v>
      </c>
      <c r="E20" s="32"/>
      <c r="F20" s="32"/>
      <c r="G20" s="32"/>
      <c r="H20" s="24"/>
      <c r="L20" s="24"/>
      <c r="M20" s="24"/>
    </row>
    <row r="21">
      <c r="A21" s="26" t="s">
        <v>1390</v>
      </c>
      <c r="B21" s="43" t="s">
        <v>1378</v>
      </c>
      <c r="C21" s="26" t="s">
        <v>2714</v>
      </c>
      <c r="E21" s="32"/>
      <c r="F21" s="32"/>
      <c r="G21" s="32"/>
      <c r="H21" s="24"/>
      <c r="L21" s="24"/>
      <c r="M21" s="24"/>
    </row>
    <row r="22">
      <c r="A22" s="26" t="s">
        <v>1391</v>
      </c>
      <c r="B22" s="43" t="s">
        <v>1379</v>
      </c>
      <c r="C22" s="26" t="s">
        <v>2714</v>
      </c>
      <c r="E22" s="32"/>
      <c r="F22" s="32"/>
      <c r="G22" s="32"/>
      <c r="H22" s="24"/>
      <c r="L22" s="24"/>
      <c r="M22" s="24"/>
    </row>
    <row r="23">
      <c r="A23" s="26" t="s">
        <v>1392</v>
      </c>
      <c r="B23" s="43" t="s">
        <v>1458</v>
      </c>
      <c r="C23" s="26" t="s">
        <v>2623</v>
      </c>
      <c r="E23" s="32"/>
      <c r="F23" s="32"/>
      <c r="G23" s="32"/>
      <c r="H23" s="24"/>
      <c r="L23" s="24"/>
      <c r="M23" s="24"/>
    </row>
    <row r="24">
      <c r="A24" s="26" t="s">
        <v>1460</v>
      </c>
      <c r="B24" s="43" t="s">
        <v>1459</v>
      </c>
      <c r="C24" s="26" t="s">
        <v>2614</v>
      </c>
      <c r="E24" s="32"/>
      <c r="F24" s="32"/>
      <c r="G24" s="32"/>
      <c r="H24" s="24"/>
      <c r="L24" s="24"/>
      <c r="M24" s="24"/>
    </row>
    <row r="25" outlineLevel="1">
      <c r="A25" s="26" t="s">
        <v>1393</v>
      </c>
      <c r="B25" s="41" t="s">
        <v>2608</v>
      </c>
      <c r="C25" s="237" t="s">
        <v>2588</v>
      </c>
      <c r="D25" s="237" t="s">
        <v>2716</v>
      </c>
      <c r="E25" s="32"/>
      <c r="F25" s="32"/>
      <c r="G25" s="32"/>
      <c r="H25" s="24"/>
      <c r="L25" s="24"/>
      <c r="M25" s="24"/>
    </row>
    <row r="26" outlineLevel="1">
      <c r="A26" s="26" t="s">
        <v>1396</v>
      </c>
      <c r="B26" s="41" t="s">
        <v>2596</v>
      </c>
      <c r="C26" s="26" t="s">
        <v>2588</v>
      </c>
      <c r="D26" s="26" t="s">
        <v>2716</v>
      </c>
      <c r="E26" s="32"/>
      <c r="F26" s="32"/>
      <c r="G26" s="32"/>
      <c r="H26" s="24"/>
      <c r="L26" s="24"/>
      <c r="M26" s="24"/>
    </row>
    <row r="27" outlineLevel="1">
      <c r="A27" s="26" t="s">
        <v>1397</v>
      </c>
      <c r="B27" s="41" t="s">
        <v>2609</v>
      </c>
      <c r="C27" s="26" t="s">
        <v>2588</v>
      </c>
      <c r="D27" s="26" t="s">
        <v>2716</v>
      </c>
      <c r="E27" s="32"/>
      <c r="F27" s="32"/>
      <c r="G27" s="32"/>
      <c r="H27" s="24"/>
      <c r="L27" s="24"/>
      <c r="M27" s="24"/>
    </row>
    <row r="28" outlineLevel="1">
      <c r="A28" s="26" t="s">
        <v>1398</v>
      </c>
      <c r="B28" s="41" t="s">
        <v>2626</v>
      </c>
      <c r="C28" s="26" t="s">
        <v>2627</v>
      </c>
      <c r="E28" s="32"/>
      <c r="F28" s="32"/>
      <c r="G28" s="32"/>
      <c r="H28" s="24"/>
      <c r="L28" s="24"/>
      <c r="M28" s="24"/>
    </row>
    <row r="29" outlineLevel="1">
      <c r="A29" s="26" t="s">
        <v>1399</v>
      </c>
      <c r="B29" s="41" t="s">
        <v>2604</v>
      </c>
      <c r="C29" s="26" t="s">
        <v>2588</v>
      </c>
      <c r="D29" s="26" t="s">
        <v>2716</v>
      </c>
      <c r="E29" s="32"/>
      <c r="F29" s="32"/>
      <c r="G29" s="32"/>
      <c r="H29" s="24"/>
      <c r="L29" s="24"/>
      <c r="M29" s="24"/>
    </row>
    <row r="30" outlineLevel="1">
      <c r="A30" s="26" t="s">
        <v>1400</v>
      </c>
      <c r="B30" s="41" t="s">
        <v>2602</v>
      </c>
      <c r="C30" s="26" t="s">
        <v>2588</v>
      </c>
      <c r="D30" s="26" t="s">
        <v>2716</v>
      </c>
      <c r="E30" s="32"/>
      <c r="F30" s="32"/>
      <c r="G30" s="32"/>
      <c r="H30" s="24"/>
      <c r="L30" s="24"/>
      <c r="M30" s="24"/>
    </row>
    <row r="31" outlineLevel="1">
      <c r="A31" s="26" t="s">
        <v>1401</v>
      </c>
      <c r="B31" s="41" t="s">
        <v>2598</v>
      </c>
      <c r="C31" s="26" t="s">
        <v>2588</v>
      </c>
      <c r="D31" s="26" t="s">
        <v>2716</v>
      </c>
      <c r="E31" s="32"/>
      <c r="F31" s="32"/>
      <c r="G31" s="32"/>
      <c r="H31" s="24"/>
      <c r="L31" s="24"/>
      <c r="M31" s="24"/>
    </row>
    <row r="32" outlineLevel="1">
      <c r="A32" s="26" t="s">
        <v>1402</v>
      </c>
      <c r="B32" s="41" t="s">
        <v>2597</v>
      </c>
      <c r="C32" s="26" t="s">
        <v>2588</v>
      </c>
      <c r="D32" s="26" t="s">
        <v>2716</v>
      </c>
      <c r="E32" s="32"/>
      <c r="F32" s="32"/>
      <c r="G32" s="32"/>
      <c r="H32" s="24"/>
      <c r="L32" s="24"/>
      <c r="M32" s="24"/>
    </row>
    <row r="33" ht="18.75">
      <c r="A33" s="38"/>
      <c r="B33" s="37" t="s">
        <v>1395</v>
      </c>
      <c r="C33" s="38"/>
      <c r="D33" s="38"/>
      <c r="E33" s="38"/>
      <c r="F33" s="38"/>
      <c r="G33" s="38"/>
      <c r="H33" s="24"/>
      <c r="L33" s="24"/>
      <c r="M33" s="24"/>
    </row>
    <row r="34" customHeight="1">
      <c r="A34" s="45"/>
      <c r="B34" s="46" t="s">
        <v>1380</v>
      </c>
      <c r="C34" s="45" t="s">
        <v>1467</v>
      </c>
      <c r="D34" s="45" t="s">
        <v>1471</v>
      </c>
      <c r="E34" s="45" t="s">
        <v>1381</v>
      </c>
      <c r="F34" s="48"/>
      <c r="G34" s="48"/>
      <c r="H34" s="24"/>
      <c r="L34" s="24"/>
      <c r="M34" s="24"/>
    </row>
    <row r="35">
      <c r="A35" s="26" t="s">
        <v>1418</v>
      </c>
      <c r="B35" s="368" t="s">
        <v>2588</v>
      </c>
      <c r="C35" s="368" t="s">
        <v>1187</v>
      </c>
      <c r="D35" s="368" t="s">
        <v>2716</v>
      </c>
      <c r="E35" s="368" t="s">
        <v>2718</v>
      </c>
      <c r="F35" s="101"/>
      <c r="G35" s="101"/>
      <c r="H35" s="24"/>
      <c r="L35" s="24"/>
      <c r="M35" s="24"/>
    </row>
    <row r="36">
      <c r="A36" s="26" t="s">
        <v>1419</v>
      </c>
      <c r="B36" s="43" t="s">
        <v>2588</v>
      </c>
      <c r="C36" s="26" t="s">
        <v>1187</v>
      </c>
      <c r="D36" s="26" t="s">
        <v>2716</v>
      </c>
      <c r="E36" s="26" t="s">
        <v>2719</v>
      </c>
      <c r="H36" s="24"/>
      <c r="L36" s="24"/>
      <c r="M36" s="24"/>
    </row>
    <row r="37">
      <c r="A37" s="26" t="s">
        <v>1420</v>
      </c>
      <c r="B37" s="43"/>
      <c r="H37" s="24"/>
      <c r="L37" s="24"/>
      <c r="M37" s="24"/>
    </row>
    <row r="38">
      <c r="A38" s="26" t="s">
        <v>1421</v>
      </c>
      <c r="B38" s="43"/>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75">
      <c r="A73" s="38"/>
      <c r="B73" s="37" t="s">
        <v>1417</v>
      </c>
      <c r="C73" s="38"/>
      <c r="D73" s="38"/>
      <c r="E73" s="38"/>
      <c r="F73" s="38"/>
      <c r="G73" s="38"/>
      <c r="H73" s="24"/>
    </row>
    <row r="74" customHeight="1">
      <c r="A74" s="45"/>
      <c r="B74" s="46" t="s">
        <v>762</v>
      </c>
      <c r="C74" s="45" t="s">
        <v>1475</v>
      </c>
      <c r="D74" s="45"/>
      <c r="E74" s="48"/>
      <c r="F74" s="48"/>
      <c r="G74" s="48"/>
      <c r="H74" s="56"/>
      <c r="I74" s="56"/>
      <c r="J74" s="56"/>
      <c r="K74" s="56"/>
      <c r="L74" s="56"/>
      <c r="M74" s="56"/>
      <c r="N74" s="56"/>
    </row>
    <row r="75">
      <c r="A75" s="26" t="s">
        <v>1443</v>
      </c>
      <c r="B75" s="26" t="s">
        <v>1461</v>
      </c>
      <c r="C75" s="263">
        <v>153.12</v>
      </c>
      <c r="H75" s="24"/>
    </row>
    <row r="76">
      <c r="A76" s="26" t="s">
        <v>1444</v>
      </c>
      <c r="B76" s="26" t="s">
        <v>1473</v>
      </c>
      <c r="C76" s="263">
        <v>204.84</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1466</v>
      </c>
      <c r="H81" s="24"/>
    </row>
    <row r="82">
      <c r="A82" s="26" t="s">
        <v>1450</v>
      </c>
      <c r="B82" s="237" t="s">
        <v>2720</v>
      </c>
      <c r="C82" s="258">
        <v>0.00028477</v>
      </c>
      <c r="D82" s="258" t="str">
        <f>IF(C82="","","ND2")</f>
        <v>ND2</v>
      </c>
      <c r="E82" s="258" t="str">
        <f>IF(C82="","","ND2")</f>
        <v>ND2</v>
      </c>
      <c r="F82" s="258" t="str">
        <f>IF(C82="","","ND2")</f>
        <v>ND2</v>
      </c>
      <c r="G82" s="258">
        <f>IF(C82="","",C82)</f>
        <v>0.00028477</v>
      </c>
      <c r="H82" s="24"/>
    </row>
    <row r="83">
      <c r="A83" s="26" t="s">
        <v>1451</v>
      </c>
      <c r="B83" s="237" t="s">
        <v>2721</v>
      </c>
      <c r="C83" s="258">
        <v>0</v>
      </c>
      <c r="D83" s="258" t="str">
        <f>IF(C83="","","ND2")</f>
        <v>ND2</v>
      </c>
      <c r="E83" s="258" t="str">
        <f>IF(C83="","","ND2")</f>
        <v>ND2</v>
      </c>
      <c r="F83" s="258" t="str">
        <f>IF(C83="","","ND2")</f>
        <v>ND2</v>
      </c>
      <c r="G83" s="258">
        <f>IF(C83="","",C83)</f>
        <v>0</v>
      </c>
      <c r="H83" s="24"/>
    </row>
    <row r="84">
      <c r="A84" s="26" t="s">
        <v>1452</v>
      </c>
      <c r="B84" s="237" t="s">
        <v>2722</v>
      </c>
      <c r="C84" s="258">
        <v>0</v>
      </c>
      <c r="D84" s="258" t="str">
        <f>IF(C84="","","ND2")</f>
        <v>ND2</v>
      </c>
      <c r="E84" s="258" t="str">
        <f>IF(C84="","","ND2")</f>
        <v>ND2</v>
      </c>
      <c r="F84" s="258" t="str">
        <f>IF(C84="","","ND2")</f>
        <v>ND2</v>
      </c>
      <c r="G84" s="258">
        <f>IF(C84="","",C84)</f>
        <v>0</v>
      </c>
      <c r="H84" s="24"/>
    </row>
    <row r="85">
      <c r="A85" s="26" t="s">
        <v>1453</v>
      </c>
      <c r="B85" s="237" t="s">
        <v>2723</v>
      </c>
      <c r="C85" s="258">
        <v>0</v>
      </c>
      <c r="D85" s="258" t="str">
        <f>IF(C85="","","ND2")</f>
        <v>ND2</v>
      </c>
      <c r="E85" s="258" t="str">
        <f>IF(C85="","","ND2")</f>
        <v>ND2</v>
      </c>
      <c r="F85" s="258" t="str">
        <f>IF(C85="","","ND2")</f>
        <v>ND2</v>
      </c>
      <c r="G85" s="258">
        <f>IF(C85="","",C85)</f>
        <v>0</v>
      </c>
      <c r="H85" s="24"/>
    </row>
    <row r="86">
      <c r="A86" s="26" t="s">
        <v>1465</v>
      </c>
      <c r="B86" s="237" t="s">
        <v>1464</v>
      </c>
      <c r="C86" s="258">
        <v>0</v>
      </c>
      <c r="D86" s="258" t="str">
        <f>IF(C86="","","ND2")</f>
        <v>ND2</v>
      </c>
      <c r="E86" s="258" t="str">
        <f>IF(C86="","","ND2")</f>
        <v>ND2</v>
      </c>
      <c r="F86" s="258" t="str">
        <f>IF(C86="","","ND2")</f>
        <v>ND2</v>
      </c>
      <c r="G86" s="258">
        <f>IF(C86="","",C86)</f>
        <v>0</v>
      </c>
      <c r="H86" s="24"/>
    </row>
    <row r="87" outlineLevel="1">
      <c r="A87" s="26" t="s">
        <v>1454</v>
      </c>
      <c r="B87" s="26" t="s">
        <v>2724</v>
      </c>
      <c r="C87" s="258">
        <v>0.99971523</v>
      </c>
      <c r="D87" s="258" t="str">
        <f>IF(C87="","","ND2")</f>
        <v>ND2</v>
      </c>
      <c r="E87" s="258" t="str">
        <f>IF(C87="","","ND2")</f>
        <v>ND2</v>
      </c>
      <c r="F87" s="258" t="str">
        <f>IF(C87="","","ND2")</f>
        <v>ND2</v>
      </c>
      <c r="G87" s="258">
        <f>IF(C87="","",C87)</f>
        <v>0.99971523</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2022-03-11T12:18:39Z</dcterms:created>
  <dcterms:modified xsi:type="dcterms:W3CDTF">2022-03-11T12:18:39Z</dcterms:modified>
</cp:coreProperties>
</file>