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<sst xmlns="http://schemas.openxmlformats.org/spreadsheetml/2006/main" count="4898" uniqueCount="2815">
  <si>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</si>
  <si>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</si>
  <si>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</si>
  <si>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</si>
  <si>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</si>
  <si>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</si>
  <si>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</si>
  <si>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</si>
  <si>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</si>
  <si>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</si>
  <si>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</si>
  <si>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</si>
  <si>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</si>
  <si>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</si>
  <si>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</si>
  <si>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</si>
  <si>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</si>
  <si>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</si>
  <si>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</si>
  <si>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</si>
  <si>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</si>
  <si>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</si>
  <si>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</si>
  <si>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</si>
  <si>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</si>
  <si>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</si>
  <si>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</si>
  <si>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</si>
  <si>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</si>
  <si>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</si>
  <si>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</si>
  <si>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</si>
  <si>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</si>
  <si>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</si>
  <si>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</si>
  <si>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</si>
  <si>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</si>
  <si>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</si>
  <si>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</si>
  <si>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</si>
  <si>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</si>
  <si>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</si>
  <si>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</si>
  <si>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</si>
  <si>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</si>
  <si>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</si>
  <si>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</si>
  <si>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</si>
  <si>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</si>
  <si>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</si>
  <si>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</si>
  <si>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</si>
  <si>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</si>
  <si>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</si>
  <si>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</si>
  <si>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</si>
  <si>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</si>
  <si>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</si>
  <si>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</si>
  <si>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</si>
  <si>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</si>
  <si>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</si>
  <si>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</si>
  <si>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</si>
  <si>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</si>
  <si>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</si>
  <si>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</si>
  <si>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</si>
  <si>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</si>
  <si>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</si>
  <si>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</si>
  <si>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</si>
  <si>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</si>
  <si>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</si>
  <si>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</si>
  <si>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</si>
  <si>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</si>
  <si>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</si>
  <si>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</si>
  <si>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</si>
  <si>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</si>
  <si>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</si>
  <si>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</si>
  <si>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</si>
  <si>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</si>
  <si>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</si>
  <si>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</si>
  <si>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</si>
  <si>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</si>
  <si>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</si>
  <si>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</si>
  <si>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</si>
  <si>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</si>
  <si>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</si>
  <si>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</si>
  <si>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</si>
  <si>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</si>
  <si>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</si>
  <si>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</si>
  <si>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</si>
  <si>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</si>
  <si>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</si>
  <si>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</si>
  <si>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</si>
  <si>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</si>
  <si>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</si>
  <si>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</si>
  <si>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</si>
  <si>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</si>
  <si>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</si>
  <si>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</si>
  <si>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</si>
  <si>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</si>
  <si>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</si>
  <si>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</si>
  <si>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</si>
  <si>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</si>
  <si>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</si>
  <si>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</si>
  <si>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</si>
  <si>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</si>
  <si>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</si>
  <si>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</si>
  <si>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</si>
  <si>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</si>
  <si>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</si>
  <si>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</si>
  <si>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</si>
  <si>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</si>
  <si>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</si>
  <si>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</si>
  <si>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</si>
  <si>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</si>
  <si>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</si>
  <si>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</si>
  <si>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</si>
  <si>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</si>
  <si>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</si>
  <si>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</si>
  <si>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</si>
  <si>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</si>
  <si>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</si>
  <si>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</si>
  <si>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</si>
  <si>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</si>
  <si>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</si>
  <si>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</si>
  <si>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</si>
  <si>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</si>
  <si>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</si>
  <si>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</si>
  <si>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</si>
  <si>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</si>
  <si>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</si>
  <si>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</si>
  <si>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</si>
  <si>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</si>
  <si>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</si>
  <si>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</si>
  <si>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</si>
  <si>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</si>
  <si>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</si>
  <si>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</si>
  <si>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</si>
  <si>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</si>
  <si>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</si>
  <si>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</si>
  <si>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</si>
  <si>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</si>
  <si>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</si>
  <si>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</si>
  <si>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</si>
  <si>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</si>
  <si>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</si>
  <si>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</si>
  <si>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</si>
  <si>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</si>
  <si>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</si>
  <si>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</si>
  <si>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</si>
  <si>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</si>
  <si>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</si>
  <si>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</si>
  <si>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</si>
  <si>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</si>
  <si>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</si>
  <si>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</si>
  <si>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</si>
  <si>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</si>
  <si>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</si>
  <si>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</si>
  <si>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</si>
  <si>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</si>
  <si>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</si>
  <si>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</si>
  <si>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</si>
  <si>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</si>
  <si>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</si>
  <si>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</si>
  <si>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</si>
  <si>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</si>
  <si>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</si>
  <si>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</si>
  <si>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</si>
  <si>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</si>
  <si>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</si>
  <si>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</si>
  <si>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</si>
  <si>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</si>
  <si>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</si>
  <si>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</si>
  <si>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</si>
  <si>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</si>
  <si>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</si>
  <si>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</si>
  <si>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</si>
  <si>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</si>
  <si>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</si>
  <si>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</si>
  <si>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</si>
  <si>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</si>
  <si>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</si>
  <si>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</si>
  <si>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</si>
  <si>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</si>
  <si>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</si>
  <si>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</si>
  <si>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</si>
  <si>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</si>
  <si>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</si>
  <si>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</si>
  <si>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</si>
  <si>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</si>
  <si>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</si>
  <si>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</si>
  <si>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</si>
  <si>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</si>
  <si>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</si>
  <si>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</si>
  <si>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</si>
  <si>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</si>
  <si>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</si>
  <si>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</si>
  <si>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</si>
  <si>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</si>
  <si>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</si>
  <si>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</si>
  <si>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</si>
  <si>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</si>
  <si>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</si>
  <si>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</si>
  <si>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</si>
  <si>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</si>
  <si>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</si>
  <si>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</si>
  <si>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</si>
  <si>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</si>
  <si>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</si>
  <si>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</si>
  <si>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</si>
  <si>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</si>
  <si>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</si>
  <si>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</si>
  <si>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</si>
  <si>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</si>
  <si>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</si>
  <si>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</si>
  <si>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</si>
  <si>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</si>
  <si>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</si>
  <si>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</si>
  <si>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</si>
  <si>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</si>
  <si>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</si>
  <si>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</si>
  <si>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</si>
  <si>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</si>
  <si>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</si>
  <si>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</si>
  <si>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</si>
  <si>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</si>
  <si>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</si>
  <si>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</si>
  <si>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</si>
  <si>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</si>
  <si>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</si>
  <si>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</si>
  <si>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</si>
  <si>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</si>
  <si>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</si>
  <si>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</si>
  <si>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</si>
  <si>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</si>
  <si>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</si>
  <si>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</si>
  <si>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</si>
  <si>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</si>
  <si>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</si>
  <si>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</si>
  <si>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</si>
  <si>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</si>
  <si>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</si>
  <si>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</si>
  <si>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</si>
  <si>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</si>
  <si>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</si>
  <si>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</si>
  <si>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</si>
  <si>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</si>
  <si>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</si>
  <si>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</si>
  <si>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</si>
  <si>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</si>
  <si>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</si>
  <si>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</si>
  <si>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</si>
  <si>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</si>
  <si>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</si>
  <si>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</si>
  <si>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</si>
  <si>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</si>
  <si>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</si>
  <si>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</si>
  <si>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</si>
  <si>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</si>
  <si>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</si>
  <si>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</si>
  <si>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</si>
  <si>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</si>
  <si>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</si>
  <si>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</si>
  <si>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</si>
  <si>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</si>
  <si>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</si>
  <si>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</si>
  <si>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</si>
  <si>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</si>
  <si>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</si>
  <si>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</si>
  <si>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</si>
  <si>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</si>
  <si>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</si>
  <si>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</si>
  <si>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</si>
  <si>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</si>
  <si>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</si>
  <si>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</si>
  <si>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</si>
  <si>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</si>
  <si>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</si>
  <si>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</si>
  <si>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</si>
  <si>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</si>
  <si>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</si>
  <si>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</si>
  <si>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</si>
  <si>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</si>
  <si>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</si>
  <si>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</si>
  <si>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</si>
  <si>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</si>
  <si>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</si>
  <si>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</si>
  <si>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</si>
  <si>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</si>
  <si>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</si>
  <si>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</si>
  <si>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</si>
  <si>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</si>
  <si>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</si>
  <si>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</si>
  <si>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</si>
  <si>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</si>
  <si>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</si>
  <si>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</si>
  <si>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</si>
  <si>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</si>
  <si>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</si>
  <si>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</si>
  <si>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</si>
  <si>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</si>
  <si>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</si>
  <si>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</si>
  <si>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</si>
  <si>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</si>
  <si>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</si>
  <si>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</si>
  <si>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</si>
  <si>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</si>
  <si>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</si>
  <si>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</si>
  <si>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</si>
  <si>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</si>
  <si>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</si>
  <si>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</si>
  <si>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</si>
  <si>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</si>
  <si>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</si>
  <si>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</si>
  <si>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</si>
  <si>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</si>
  <si>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</si>
  <si>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</si>
  <si>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</si>
  <si>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</si>
  <si>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</si>
  <si>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</si>
  <si>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</si>
  <si>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</si>
  <si>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</si>
  <si>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</si>
  <si>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</si>
  <si>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</si>
  <si>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</si>
  <si>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</si>
  <si>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</si>
  <si>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</si>
  <si>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</si>
  <si>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</si>
  <si>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</si>
  <si>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</si>
  <si>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</si>
  <si>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</si>
  <si>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</si>
  <si>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</si>
  <si>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</si>
  <si>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</si>
  <si>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</si>
  <si>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</si>
  <si>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</si>
  <si>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</si>
  <si>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</si>
  <si>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</si>
  <si>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</si>
  <si>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</si>
  <si>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</si>
  <si>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</si>
  <si>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</si>
  <si>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</si>
  <si>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</si>
  <si>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</si>
  <si>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</si>
  <si>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</si>
  <si>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</si>
  <si>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</si>
  <si>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</si>
  <si>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</si>
  <si>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</si>
  <si>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</si>
  <si>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</si>
  <si>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</si>
  <si>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</si>
  <si>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</si>
  <si>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</si>
  <si>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</si>
  <si>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</si>
  <si>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</si>
  <si>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</si>
  <si>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</si>
  <si>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</si>
  <si>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</si>
  <si>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</si>
  <si>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</si>
  <si>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</si>
  <si>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</si>
  <si>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</si>
  <si>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</si>
  <si>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</si>
  <si>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</si>
  <si>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</si>
  <si>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</si>
  <si>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</si>
  <si>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</si>
  <si>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</si>
  <si>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</si>
  <si>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</si>
  <si>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</si>
  <si>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</si>
  <si>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</si>
  <si>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</si>
  <si>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</si>
  <si>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</si>
  <si>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</si>
  <si>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</si>
  <si>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</si>
  <si>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</si>
  <si>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</si>
  <si>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</si>
  <si>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</si>
  <si>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</si>
  <si>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</si>
  <si>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</si>
  <si>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</si>
  <si>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</si>
  <si>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</si>
  <si>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</si>
  <si>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</si>
  <si>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</si>
  <si>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</si>
  <si>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</si>
  <si>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</si>
  <si>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</si>
  <si>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</si>
  <si>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</si>
  <si>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</si>
  <si>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</si>
  <si>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</si>
  <si>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</si>
  <si>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</si>
  <si>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</si>
  <si>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</si>
  <si>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</si>
  <si>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</si>
  <si>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</si>
  <si>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</si>
  <si>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</si>
  <si>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</si>
  <si>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</si>
  <si>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</si>
  <si>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</si>
  <si>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</si>
  <si>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</si>
  <si>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</si>
  <si>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</si>
  <si>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</si>
  <si>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</si>
  <si>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</si>
  <si>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</si>
  <si>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</si>
  <si>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</si>
  <si>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</si>
  <si>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</si>
  <si>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</si>
  <si>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</si>
  <si>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</si>
  <si>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</si>
  <si>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</si>
  <si>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</si>
  <si>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</si>
  <si>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</si>
  <si>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</si>
  <si>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</si>
  <si>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</si>
  <si>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</si>
  <si>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</si>
  <si>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</si>
  <si>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</si>
  <si>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</si>
  <si>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</si>
  <si>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</si>
  <si>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</si>
  <si>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</si>
  <si>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</si>
  <si>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</si>
  <si>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</si>
  <si>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</si>
  <si>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</si>
  <si>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</si>
  <si>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</si>
  <si>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</si>
  <si>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</si>
  <si>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</si>
  <si>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</si>
  <si>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</si>
  <si>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</si>
  <si>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</si>
  <si>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</si>
  <si>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</si>
  <si>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</si>
  <si>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</si>
  <si>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</si>
  <si>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</si>
  <si>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</si>
  <si>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</si>
  <si>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</si>
  <si>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</si>
  <si>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</si>
  <si>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</si>
  <si>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</si>
  <si>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</si>
  <si>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</si>
  <si>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</si>
  <si>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</si>
  <si>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</si>
  <si>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</si>
  <si>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</si>
  <si>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</si>
  <si>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</si>
  <si>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</si>
  <si>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</si>
  <si>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</si>
  <si>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</si>
  <si>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</si>
  <si>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</si>
  <si>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</si>
  <si>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</si>
  <si>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</si>
  <si>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</si>
  <si>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</si>
  <si>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</si>
  <si>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</si>
  <si>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</si>
  <si>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</si>
  <si>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</si>
  <si>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</si>
  <si>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</si>
  <si>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</si>
  <si>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</si>
  <si>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</si>
  <si>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</si>
  <si>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</si>
  <si>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</si>
  <si>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</si>
  <si>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</si>
  <si>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</si>
  <si>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</si>
  <si>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</si>
  <si>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</si>
  <si>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</si>
  <si>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</si>
  <si>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</si>
  <si>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</si>
  <si>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</si>
  <si>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</si>
  <si>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</si>
  <si>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</si>
  <si>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</si>
  <si>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</si>
  <si>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</si>
  <si>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</si>
  <si>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</si>
  <si>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</si>
  <si>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</si>
  <si>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</si>
  <si>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</si>
  <si>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</si>
  <si>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</si>
  <si>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</si>
  <si>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</si>
  <si>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</si>
  <si>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</si>
  <si>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</si>
  <si>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</si>
  <si>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</si>
  <si>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</si>
  <si>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</si>
  <si>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</si>
  <si>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</si>
  <si>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</si>
  <si>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</si>
  <si>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</si>
  <si>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</si>
  <si>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</si>
  <si>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</si>
  <si>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</si>
  <si>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</si>
  <si>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</si>
  <si>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</si>
  <si>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</si>
  <si>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</si>
  <si>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</si>
  <si>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</si>
  <si>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</si>
  <si>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</si>
  <si>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</si>
  <si>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</si>
  <si>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</si>
  <si>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</si>
  <si>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</si>
  <si>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</si>
  <si>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</si>
  <si>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</si>
  <si>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</si>
  <si>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</si>
  <si>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</si>
  <si>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</si>
  <si>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</si>
  <si>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</si>
  <si>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</si>
  <si>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</si>
  <si>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</si>
  <si>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</si>
  <si>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</si>
  <si>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</si>
  <si>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</si>
  <si>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</si>
  <si>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</si>
  <si>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</si>
  <si>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</si>
  <si>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</si>
  <si>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</si>
  <si>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</si>
  <si>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</si>
  <si>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</si>
  <si>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</si>
  <si>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</si>
  <si>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</si>
  <si>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</si>
  <si>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</si>
  <si>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</si>
  <si>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</si>
  <si>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</si>
  <si>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</si>
  <si>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</si>
  <si>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</si>
  <si>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</si>
  <si>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</si>
  <si>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</si>
  <si>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</si>
  <si>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</si>
  <si>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</si>
  <si>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</si>
  <si>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</si>
  <si>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</si>
  <si>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</si>
  <si>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</si>
  <si>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</si>
  <si>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</si>
  <si>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</si>
  <si>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</si>
  <si>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</si>
  <si>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</si>
  <si>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</si>
  <si>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</si>
  <si>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</si>
  <si>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</si>
  <si>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</si>
  <si>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</si>
  <si>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</si>
  <si>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</si>
  <si>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</si>
  <si>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</si>
  <si>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</si>
  <si>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</si>
  <si>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</si>
  <si>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</si>
  <si>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</si>
  <si>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</si>
  <si>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</si>
  <si>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</si>
  <si>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</si>
  <si>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</si>
  <si>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</si>
  <si>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</si>
  <si>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</si>
  <si>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</si>
  <si>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</si>
  <si>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</si>
  <si>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</si>
  <si>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</si>
  <si>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</si>
  <si>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</si>
  <si>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</si>
  <si>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</si>
  <si>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</si>
  <si>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</si>
  <si>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</si>
  <si>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</si>
  <si>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</si>
  <si>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</si>
  <si>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</si>
  <si>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</si>
  <si>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</si>
  <si>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</si>
  <si>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</si>
  <si>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</si>
  <si>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</si>
  <si>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</si>
  <si>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</si>
  <si>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</si>
  <si>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</si>
  <si>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</si>
  <si>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</si>
  <si>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</si>
  <si>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</si>
  <si>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</si>
  <si>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</si>
  <si>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</si>
  <si>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</si>
  <si>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</si>
  <si>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</si>
  <si>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</si>
  <si>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</si>
  <si>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</si>
  <si>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</si>
  <si>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</si>
  <si>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</si>
  <si>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</si>
  <si>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</si>
  <si>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</si>
  <si>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</si>
  <si>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</si>
  <si>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</si>
  <si>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</si>
  <si>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</si>
  <si>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</si>
  <si>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</si>
  <si>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</si>
  <si>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</si>
  <si>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</si>
  <si>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</si>
  <si>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</si>
  <si>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</si>
  <si>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</si>
  <si>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</si>
  <si>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</si>
  <si>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</si>
  <si>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</si>
  <si>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</si>
  <si>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</si>
  <si>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</si>
  <si>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</si>
  <si>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</si>
  <si>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</si>
  <si>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</si>
  <si>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</si>
  <si>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</si>
  <si>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</si>
  <si>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</si>
  <si>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</si>
  <si>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</si>
  <si>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</si>
  <si>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</si>
  <si>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</si>
  <si>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</si>
  <si>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</si>
  <si>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</si>
  <si>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</si>
  <si>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</si>
  <si>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</si>
  <si>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</si>
  <si>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</si>
  <si>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</si>
  <si>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</si>
  <si>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</si>
  <si>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</si>
  <si>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</si>
  <si>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</si>
  <si>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</si>
  <si>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</si>
  <si>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</si>
  <si>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</si>
  <si>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</si>
  <si>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</si>
  <si>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</si>
  <si>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</si>
  <si>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</si>
  <si>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</si>
  <si>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</si>
  <si>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</si>
  <si>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</si>
  <si>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</si>
  <si>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</si>
  <si>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</si>
  <si>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</si>
  <si>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</si>
  <si>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</si>
  <si>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</si>
  <si>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</si>
  <si>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</si>
  <si>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</si>
  <si>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</si>
  <si>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</si>
  <si>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</si>
  <si>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</si>
  <si>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</si>
  <si>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</si>
  <si>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</si>
  <si>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</si>
  <si>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</si>
  <si>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</si>
  <si>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</si>
  <si>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</si>
  <si>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</si>
  <si>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</si>
  <si>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</si>
  <si>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</si>
  <si>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</si>
  <si>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</si>
  <si>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</si>
  <si>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</si>
  <si>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</si>
  <si>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</si>
  <si>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</si>
  <si>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</si>
  <si>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</si>
  <si>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</si>
  <si>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</si>
  <si>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</si>
  <si>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</si>
  <si>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</si>
  <si>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</si>
  <si>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</si>
  <si>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</si>
  <si>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</si>
  <si>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</si>
  <si>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</si>
  <si>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</si>
  <si>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</si>
  <si>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</si>
  <si>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</si>
  <si>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</si>
  <si>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</si>
  <si>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</si>
  <si>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</si>
  <si>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</si>
  <si>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</si>
  <si>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</si>
  <si>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</si>
  <si>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</si>
  <si>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</si>
  <si>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</si>
  <si>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</si>
  <si>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</si>
  <si>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</si>
  <si>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</si>
  <si>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</si>
  <si>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</si>
  <si>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</si>
  <si>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</si>
  <si>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</si>
  <si>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</si>
  <si>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</si>
  <si>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</si>
  <si>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</si>
  <si>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</si>
  <si>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</si>
  <si>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</si>
  <si>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</si>
  <si>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</si>
  <si>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</si>
  <si>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</si>
  <si>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</si>
  <si>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</si>
  <si>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</si>
  <si>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</si>
  <si>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</si>
  <si>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</si>
  <si>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</si>
  <si>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</si>
  <si>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</si>
  <si>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</si>
  <si>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</si>
  <si>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</si>
  <si>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</si>
  <si>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</si>
  <si>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</si>
  <si>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</si>
  <si>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</si>
  <si>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</si>
  <si>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</si>
  <si>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</si>
  <si>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</si>
  <si>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</si>
  <si>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</si>
  <si>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</si>
  <si>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</si>
  <si>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</si>
  <si>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</si>
  <si>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</si>
  <si>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</si>
  <si>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</si>
  <si>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</si>
  <si>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</si>
  <si>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</si>
  <si>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</si>
  <si>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</si>
  <si>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</si>
  <si>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</si>
  <si>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</si>
  <si>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</si>
  <si>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</si>
  <si>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</si>
  <si>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</si>
  <si>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</si>
  <si>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</si>
  <si>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</si>
  <si>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</si>
  <si>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</si>
  <si>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</si>
  <si>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</si>
  <si>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</si>
  <si>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</si>
  <si>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</si>
  <si>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</si>
  <si>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</si>
  <si>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</si>
  <si>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</si>
  <si>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</si>
  <si>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</si>
  <si>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</si>
  <si>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</si>
  <si>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</si>
  <si>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</si>
  <si>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</si>
  <si>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</si>
  <si>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</si>
  <si>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</si>
  <si>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</si>
  <si>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</si>
  <si>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</si>
  <si>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</si>
  <si>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</si>
  <si>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</si>
  <si>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</si>
  <si>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</si>
  <si>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</si>
  <si>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</si>
  <si>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</si>
  <si>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</si>
  <si>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</si>
  <si>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</si>
  <si>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</si>
  <si>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</si>
  <si>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</si>
  <si>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</si>
  <si>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</si>
  <si>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</si>
  <si>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</si>
  <si>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</si>
  <si>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</si>
  <si>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</si>
  <si>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</si>
  <si>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</si>
  <si>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</si>
  <si>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</si>
  <si>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</si>
  <si>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</si>
  <si>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</si>
  <si>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</si>
  <si>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</si>
  <si>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</si>
  <si>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</si>
  <si>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</si>
  <si>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</si>
  <si>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</si>
  <si>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</si>
  <si>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</si>
  <si>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</si>
  <si>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</si>
  <si>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</si>
  <si>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</si>
  <si>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</si>
  <si>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</si>
  <si>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</si>
  <si>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</si>
  <si>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</si>
  <si>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</si>
  <si>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</si>
  <si>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</si>
  <si>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</si>
  <si>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</si>
  <si>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</si>
  <si>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</si>
  <si>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</si>
  <si>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</si>
  <si>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</si>
  <si>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</si>
  <si>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</si>
  <si>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</si>
  <si>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</si>
  <si>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</si>
  <si>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</si>
  <si>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</si>
  <si>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</si>
  <si>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</si>
  <si>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</si>
  <si>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</si>
  <si>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</si>
  <si>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</si>
  <si>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</si>
  <si>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</si>
  <si>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</si>
  <si>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</si>
  <si>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</si>
  <si>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</si>
  <si>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</si>
  <si>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</si>
  <si>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</si>
  <si>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</si>
  <si>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</si>
  <si>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</si>
  <si>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</si>
  <si>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</si>
  <si>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</si>
  <si>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</si>
  <si>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</si>
  <si>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</si>
  <si>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</si>
  <si>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</si>
  <si>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</si>
  <si>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</si>
  <si>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</si>
  <si>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</si>
  <si>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</si>
  <si>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</si>
  <si>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</si>
  <si>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</si>
  <si>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</si>
  <si>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</si>
  <si>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</si>
  <si>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</si>
  <si>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</si>
  <si>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</si>
  <si>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</si>
  <si>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</si>
  <si>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</si>
  <si>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</si>
  <si>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</si>
  <si>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</si>
  <si>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</si>
  <si>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</si>
  <si>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</si>
  <si>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</si>
  <si>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</si>
  <si>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</si>
  <si>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</si>
  <si>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</si>
  <si>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</si>
  <si>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</si>
  <si>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</si>
  <si>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</si>
  <si>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</si>
  <si>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</si>
  <si>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</si>
  <si>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</si>
  <si>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</si>
  <si>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</si>
  <si>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</si>
  <si>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</si>
  <si>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</si>
  <si>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</si>
  <si>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</si>
  <si>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</si>
  <si>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</si>
  <si>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</si>
  <si>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</si>
  <si>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</si>
  <si>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</si>
  <si>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</si>
  <si>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</si>
  <si>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</si>
  <si>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</si>
  <si>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</si>
  <si>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</si>
  <si>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</si>
  <si>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</si>
  <si>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</si>
  <si>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</si>
  <si>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</si>
  <si>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</si>
  <si>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</si>
  <si>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</si>
  <si>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</si>
  <si>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</si>
  <si>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</si>
  <si>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</si>
  <si>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</si>
  <si>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</si>
  <si>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</si>
  <si>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</si>
  <si>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</si>
  <si>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</si>
  <si>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</si>
  <si>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</si>
  <si>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</si>
  <si>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</si>
  <si>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</si>
  <si>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</si>
  <si>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</si>
  <si>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</si>
  <si>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</si>
  <si>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</si>
  <si>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</si>
  <si>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</si>
  <si>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</si>
  <si>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</si>
  <si>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</si>
  <si>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</si>
  <si>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</si>
  <si>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</si>
  <si>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</si>
  <si>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</si>
  <si>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</si>
  <si>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</si>
  <si>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</si>
  <si>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</si>
  <si>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</si>
  <si>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</si>
  <si>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</si>
  <si>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</si>
  <si>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</si>
  <si>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</si>
  <si>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</si>
  <si>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</si>
  <si>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</si>
  <si>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</si>
  <si>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</si>
  <si>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</si>
  <si>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</si>
  <si>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</si>
  <si>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</si>
  <si>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</si>
  <si>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</si>
  <si>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</si>
  <si>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</si>
  <si>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</si>
  <si>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</si>
  <si>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</si>
  <si>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</si>
  <si>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</si>
  <si>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</si>
  <si>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</si>
  <si>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</si>
  <si>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</si>
  <si>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</si>
  <si>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</si>
  <si>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</si>
  <si>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</si>
  <si>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</si>
  <si>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</si>
  <si>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</si>
  <si>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</si>
  <si>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</si>
  <si>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</si>
  <si>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</si>
  <si>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</si>
  <si>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</si>
  <si>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</si>
  <si>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</si>
  <si>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</si>
  <si>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</si>
  <si>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</si>
  <si>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</si>
  <si>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</si>
  <si>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</si>
  <si>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</si>
  <si>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</si>
  <si>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</si>
  <si>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</si>
  <si>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</si>
  <si>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</si>
  <si>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</si>
  <si>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</si>
  <si>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</si>
  <si>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</si>
  <si>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</si>
  <si>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</si>
  <si>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</si>
  <si>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</si>
  <si>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</si>
  <si>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</si>
  <si>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</si>
  <si>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</si>
  <si>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</si>
  <si>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</si>
  <si>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</si>
  <si>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</si>
  <si>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</si>
  <si>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</si>
  <si>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</si>
  <si>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</si>
  <si>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</si>
  <si>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</si>
  <si>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</si>
  <si>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</si>
  <si>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</si>
  <si>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</si>
  <si>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</si>
  <si>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</si>
  <si>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</si>
  <si>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</si>
  <si>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</si>
  <si>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</si>
  <si>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</si>
  <si>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</si>
  <si>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</si>
  <si>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</si>
  <si>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</si>
  <si>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</si>
  <si>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</si>
  <si>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</si>
  <si>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</si>
  <si>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</si>
  <si>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</si>
  <si>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</si>
  <si>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</si>
  <si>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</si>
  <si>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</si>
  <si>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</si>
  <si>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</si>
  <si>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</si>
  <si>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</si>
  <si>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</si>
  <si>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</si>
  <si>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</si>
  <si>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</si>
  <si>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</si>
  <si>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</si>
  <si>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</si>
  <si>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</si>
  <si>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</si>
  <si>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</si>
  <si>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</si>
  <si>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</si>
  <si>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</si>
  <si>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</si>
  <si>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</si>
  <si>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</si>
  <si>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</si>
  <si>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</si>
  <si>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</si>
  <si>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</si>
  <si>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</si>
  <si>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</si>
  <si>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</si>
  <si>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</si>
  <si>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</si>
  <si>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</si>
  <si>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</si>
  <si>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</si>
  <si>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</si>
  <si>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</si>
  <si>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</si>
  <si>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</si>
  <si>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</si>
  <si>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</si>
  <si>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</si>
  <si>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</si>
  <si>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</si>
  <si>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</si>
  <si>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</si>
  <si>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</si>
  <si>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</si>
  <si>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</si>
  <si>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</si>
  <si>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</si>
  <si>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</si>
  <si>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</si>
  <si>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</si>
  <si>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</si>
  <si>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</si>
  <si>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</si>
  <si>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</si>
  <si>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</si>
  <si>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</si>
  <si>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</si>
  <si>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</si>
  <si>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</si>
  <si>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</si>
  <si>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</si>
  <si>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</si>
  <si>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</si>
  <si>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</si>
  <si>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</si>
  <si>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</si>
  <si>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</si>
  <si>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</si>
  <si>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</si>
  <si>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</si>
  <si>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</si>
  <si>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</si>
  <si>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</si>
  <si>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</si>
  <si>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</si>
  <si>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</si>
  <si>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</si>
  <si>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</si>
  <si>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</si>
  <si>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</si>
  <si>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</si>
  <si>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</si>
  <si>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</si>
  <si>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</si>
  <si>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</si>
  <si>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</si>
  <si>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</si>
  <si>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</si>
  <si>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</si>
  <si>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</si>
  <si>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</si>
  <si>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</si>
  <si>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</si>
  <si>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</si>
  <si>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</si>
  <si>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</si>
  <si>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</si>
  <si>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</si>
  <si>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</si>
  <si>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</si>
  <si>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</si>
  <si>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</si>
  <si>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</si>
  <si>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</si>
  <si>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</si>
  <si>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</si>
  <si>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</si>
  <si>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</si>
  <si>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</si>
  <si>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</si>
  <si>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</si>
  <si>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</si>
  <si>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</si>
  <si>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</si>
  <si>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</si>
  <si>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</si>
  <si>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</si>
  <si>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</si>
  <si>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</si>
  <si>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</si>
  <si>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</si>
  <si>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</si>
  <si>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</si>
  <si>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</si>
  <si>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</si>
  <si>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</si>
  <si>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</si>
  <si>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</si>
  <si>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</si>
  <si>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</si>
  <si>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</si>
  <si>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</si>
  <si>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</si>
  <si>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</si>
  <si>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</si>
  <si>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</si>
  <si>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</si>
  <si>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</si>
  <si>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</si>
  <si>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</si>
  <si>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</si>
  <si>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</si>
  <si>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</si>
  <si>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</si>
  <si>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</si>
  <si>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</si>
  <si>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</si>
  <si>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</si>
  <si>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</si>
  <si>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</si>
  <si>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</si>
  <si>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</si>
  <si>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</si>
  <si>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</si>
  <si>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</si>
  <si>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</si>
  <si>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</si>
  <si>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</si>
  <si>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</si>
  <si>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</si>
  <si>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</si>
  <si>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</si>
  <si>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</si>
  <si>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</si>
  <si>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</si>
  <si>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</si>
  <si>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</si>
  <si>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</si>
  <si>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</si>
  <si>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</si>
  <si>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</si>
  <si>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</si>
  <si>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</si>
  <si>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</si>
  <si>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</si>
  <si>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</si>
  <si>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</si>
  <si>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</si>
  <si>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</si>
  <si>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</si>
  <si>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</si>
  <si>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</si>
  <si>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</si>
  <si>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</si>
  <si>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</si>
  <si>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</si>
  <si>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</si>
  <si>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</si>
  <si>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</si>
  <si>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</si>
  <si>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</si>
  <si>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</si>
  <si>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</si>
  <si>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</si>
  <si>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</si>
  <si>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</si>
  <si>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</si>
  <si>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</si>
  <si>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</si>
  <si>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</si>
  <si>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</si>
  <si>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</si>
  <si>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</si>
  <si>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</si>
  <si>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</si>
  <si>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</si>
  <si>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</si>
  <si>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</si>
  <si>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</si>
  <si>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</si>
  <si>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</si>
  <si>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</si>
  <si>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</si>
  <si>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</si>
  <si>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</si>
  <si>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</si>
  <si>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</si>
  <si>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</si>
  <si>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</si>
  <si>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</si>
  <si>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</si>
  <si>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</si>
  <si>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</si>
  <si>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</si>
  <si>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</si>
  <si>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</si>
  <si>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</si>
  <si>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</si>
  <si>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</si>
  <si>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</si>
  <si>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</si>
  <si>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</si>
  <si>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</si>
  <si>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</si>
  <si>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</si>
  <si>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</si>
  <si>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</si>
  <si>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</si>
  <si>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</si>
  <si>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</si>
  <si>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</si>
  <si>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</si>
  <si>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</si>
  <si>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</si>
  <si>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</si>
  <si>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</si>
  <si>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</si>
  <si>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</si>
  <si>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</si>
  <si>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</si>
  <si>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</si>
  <si>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</si>
  <si>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</si>
  <si>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</si>
  <si>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</si>
  <si>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</si>
  <si>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</si>
  <si>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</si>
  <si>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</si>
  <si>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</si>
  <si>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</si>
  <si>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</si>
  <si>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</si>
  <si>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</si>
  <si>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</si>
  <si>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</si>
  <si>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</si>
  <si>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</si>
  <si>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</si>
  <si>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</si>
  <si>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</si>
  <si>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</si>
  <si>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</si>
  <si>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</si>
  <si>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</si>
  <si>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</si>
  <si>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</si>
  <si>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</si>
  <si>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</si>
  <si>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</si>
  <si>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</si>
  <si>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</si>
  <si>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</si>
  <si>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</si>
  <si>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</si>
  <si>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</si>
  <si>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</si>
  <si>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</si>
  <si>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</si>
  <si>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</si>
  <si>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</si>
  <si>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</si>
  <si>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</si>
  <si>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</si>
  <si>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</si>
  <si>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</si>
  <si>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</si>
  <si>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</si>
  <si>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</si>
  <si>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</si>
  <si>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</si>
  <si>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</si>
  <si>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</si>
  <si>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</si>
  <si>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</si>
  <si>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</si>
  <si>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</si>
  <si>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</si>
  <si>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</si>
  <si>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</si>
  <si>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</si>
  <si>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</si>
  <si>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</si>
  <si>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</si>
  <si>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</si>
  <si>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</si>
  <si>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</si>
  <si>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</si>
  <si>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</si>
  <si>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</si>
  <si>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</si>
  <si>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</si>
  <si>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</si>
  <si>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</si>
  <si>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</si>
  <si>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</si>
  <si>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</si>
  <si>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</si>
  <si>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</si>
  <si>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</si>
  <si>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</si>
  <si>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</si>
  <si>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</si>
  <si>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</si>
  <si>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</si>
  <si>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</si>
  <si>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</si>
  <si>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</si>
  <si>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</si>
  <si>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</si>
  <si>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</si>
  <si>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</si>
  <si>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</si>
  <si>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</si>
  <si>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</si>
  <si>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</si>
  <si>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</si>
  <si>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</si>
  <si>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</si>
  <si>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</si>
  <si>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</si>
  <si>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</si>
  <si>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</si>
  <si>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</si>
  <si>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</si>
  <si>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</si>
  <si>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</si>
  <si>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</si>
  <si>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</si>
  <si>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</si>
  <si>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</si>
  <si>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</si>
  <si>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</si>
  <si>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</si>
  <si>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</si>
  <si>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</si>
  <si>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</si>
  <si>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</si>
  <si>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</si>
  <si>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</si>
  <si>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</si>
  <si>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</si>
  <si>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</si>
  <si>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</si>
  <si>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</si>
  <si>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</si>
  <si>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</si>
  <si>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</si>
  <si>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</si>
  <si>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</si>
  <si>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</si>
  <si>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</si>
  <si>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</si>
  <si>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</si>
  <si>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</si>
  <si>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</si>
  <si>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</si>
  <si>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</si>
  <si>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</si>
  <si>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</si>
  <si>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</si>
  <si>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</si>
  <si>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</si>
  <si>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</si>
  <si>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</si>
  <si>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</si>
  <si>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</si>
  <si>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</si>
  <si>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</si>
  <si>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</si>
  <si>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</si>
  <si>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</si>
  <si>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</si>
  <si>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</si>
  <si>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</si>
  <si>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</si>
  <si>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</si>
  <si>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</si>
  <si>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</si>
  <si>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</si>
  <si>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</si>
  <si>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</si>
  <si>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</si>
  <si>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</si>
  <si>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</si>
  <si>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</si>
  <si>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</si>
  <si>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</si>
  <si>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</si>
  <si>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</si>
  <si>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</si>
  <si>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</si>
  <si>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</si>
  <si>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</si>
  <si>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</si>
  <si>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</si>
  <si>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</si>
  <si>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</si>
  <si>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</si>
  <si>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</si>
  <si>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</si>
  <si>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</si>
  <si>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</si>
  <si>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</si>
  <si>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</si>
  <si>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</si>
  <si>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</si>
  <si>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</si>
  <si>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</si>
  <si>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</si>
  <si>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</si>
  <si>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</si>
  <si>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</si>
  <si>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</si>
  <si>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</si>
  <si>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</si>
  <si>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</si>
  <si>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</si>
  <si>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</si>
  <si>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</si>
  <si>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</si>
  <si>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</si>
  <si>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</si>
  <si>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</si>
  <si>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</si>
  <si>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</si>
  <si>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</si>
  <si>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</si>
  <si>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</si>
  <si>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</si>
  <si>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</si>
  <si>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</si>
  <si>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</si>
  <si>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</si>
  <si>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</si>
  <si>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</si>
  <si>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</si>
  <si>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</si>
  <si>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</si>
  <si>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</si>
  <si>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</si>
  <si>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</si>
  <si>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</si>
  <si>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</si>
  <si>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</si>
  <si>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</si>
  <si>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</si>
  <si>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</si>
  <si>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</si>
  <si>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</si>
  <si>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</si>
  <si>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</si>
  <si>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</si>
  <si>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</si>
  <si>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</si>
  <si>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</si>
  <si>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</si>
  <si>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</si>
  <si>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</si>
  <si>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</si>
  <si>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</si>
  <si>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</si>
  <si>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</si>
  <si>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</si>
  <si>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</si>
  <si>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</si>
  <si>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</si>
  <si>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</si>
  <si>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</si>
  <si>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</si>
  <si>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</si>
  <si>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</si>
  <si>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</si>
  <si>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</si>
  <si>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</si>
  <si>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</si>
  <si>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</si>
  <si>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</si>
  <si>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</si>
  <si>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</si>
  <si>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</si>
  <si>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</si>
  <si>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</si>
  <si>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</si>
  <si>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</si>
  <si>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</si>
  <si>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</si>
  <si>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</si>
  <si>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</si>
  <si>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</si>
  <si>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</si>
  <si>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</si>
  <si>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</si>
  <si>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</si>
  <si>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</si>
  <si>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</si>
  <si>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</si>
  <si>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</si>
  <si>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</si>
  <si>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</si>
  <si>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</si>
  <si>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</si>
  <si>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</si>
  <si>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</si>
  <si>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</si>
  <si>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</si>
  <si>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</si>
  <si>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</si>
  <si>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</si>
  <si>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</si>
  <si>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</si>
  <si>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</si>
  <si>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</si>
  <si>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</si>
  <si>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</si>
  <si>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</si>
  <si>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</si>
  <si>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</si>
  <si>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</si>
  <si>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</si>
  <si>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</si>
  <si>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</si>
  <si>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</si>
  <si>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</si>
  <si>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</si>
  <si>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</si>
  <si>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</si>
  <si>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</si>
  <si>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</si>
  <si>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</si>
  <si>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</si>
  <si>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</si>
  <si>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</si>
  <si>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</si>
  <si>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</si>
  <si>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</si>
  <si>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</si>
  <si>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</si>
  <si>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</si>
  <si>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</si>
  <si>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</si>
  <si>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</si>
  <si>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</si>
  <si>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</si>
  <si>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</si>
  <si>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</si>
  <si>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</si>
  <si>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</si>
  <si>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</si>
  <si>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</si>
  <si>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</si>
  <si>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</si>
  <si>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</si>
  <si>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</si>
  <si>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</si>
  <si>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</si>
  <si>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</si>
  <si>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</si>
  <si>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</si>
  <si>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</si>
  <si>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</si>
  <si>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</si>
  <si>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</si>
  <si>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</si>
  <si>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</si>
  <si>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</si>
  <si>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</si>
  <si>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</si>
  <si>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</si>
  <si>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</si>
  <si>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</si>
  <si>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</si>
  <si>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</si>
  <si>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</si>
  <si>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</si>
  <si>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</si>
  <si>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</si>
  <si>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</si>
  <si>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</si>
  <si>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</si>
  <si>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</si>
  <si>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</si>
  <si>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</si>
  <si>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</si>
  <si>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</si>
  <si>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</si>
  <si>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</si>
  <si>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</si>
  <si>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</si>
  <si>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</si>
  <si>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</si>
  <si>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</si>
  <si>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</si>
  <si>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</si>
  <si>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</si>
  <si>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</si>
  <si>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</si>
  <si>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</si>
  <si>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</si>
  <si>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</si>
  <si>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</si>
  <si>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</si>
  <si>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</si>
  <si>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</si>
  <si>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</si>
  <si>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</si>
  <si>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</si>
  <si>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</si>
  <si>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</si>
  <si>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</si>
  <si>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</si>
  <si>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</si>
  <si>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</si>
  <si>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</si>
  <si>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</si>
  <si>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</si>
  <si>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</si>
  <si>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</si>
  <si>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</si>
  <si>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</si>
  <si>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</si>
  <si>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</si>
  <si>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</si>
  <si>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</si>
  <si>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</si>
  <si>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</si>
  <si>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</si>
  <si>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</si>
  <si>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</si>
  <si>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</si>
  <si>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</si>
  <si>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</si>
  <si>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</si>
  <si>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</si>
  <si>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</si>
  <si>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</si>
  <si>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</si>
  <si>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</si>
  <si>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</si>
  <si>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</si>
  <si>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</si>
  <si>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</si>
  <si>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</si>
  <si>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</si>
  <si>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</si>
  <si>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</si>
  <si>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</si>
  <si>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</si>
  <si>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</si>
  <si>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</si>
  <si>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</si>
  <si>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</si>
  <si>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</si>
  <si>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</si>
  <si>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</si>
  <si>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</si>
  <si>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</si>
  <si>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</si>
  <si>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</si>
  <si>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</si>
  <si>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</si>
  <si>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</si>
  <si>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</si>
  <si>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</si>
  <si>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</si>
  <si>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</si>
  <si>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</si>
  <si>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</si>
  <si>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</si>
  <si>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</si>
  <si>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</si>
  <si>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</si>
  <si>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</si>
  <si>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</si>
  <si>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</si>
  <si>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</si>
  <si>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</si>
  <si>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</si>
  <si>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</si>
  <si>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</si>
  <si>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</si>
  <si>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</si>
  <si>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</si>
  <si>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</si>
  <si>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</si>
  <si>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</si>
  <si>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</si>
  <si>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</si>
  <si>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</si>
  <si>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</si>
  <si>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</si>
  <si>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</si>
  <si>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</si>
  <si>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</si>
  <si>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</si>
  <si>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</si>
  <si>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</si>
  <si>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</si>
  <si>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</si>
  <si>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</si>
  <si>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</si>
  <si>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</si>
  <si>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</si>
  <si>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</si>
  <si>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</si>
  <si>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</si>
  <si>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</si>
  <si>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</si>
  <si>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</si>
  <si>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</si>
  <si>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</si>
  <si>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</si>
  <si>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</si>
  <si>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</si>
  <si>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</si>
  <si>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</si>
  <si>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</si>
  <si>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</si>
  <si>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</si>
  <si>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</si>
  <si>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</si>
  <si>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</si>
  <si>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</si>
  <si>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</si>
  <si>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</si>
  <si>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</si>
  <si>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</si>
  <si>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</si>
  <si>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</si>
  <si>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</si>
  <si>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</si>
  <si>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</si>
  <si>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</si>
  <si>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</si>
  <si>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</si>
  <si>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</si>
  <si>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</si>
  <si>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</si>
  <si>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</si>
  <si>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</si>
  <si>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</si>
  <si>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</si>
  <si>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</si>
  <si>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</si>
  <si>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</si>
  <si>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</si>
  <si>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</si>
  <si>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</si>
  <si>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</si>
  <si>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</si>
  <si>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</si>
  <si>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</si>
  <si>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</si>
  <si>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</si>
  <si>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</si>
  <si>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</si>
  <si>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</si>
  <si>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</si>
  <si>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</si>
  <si>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</si>
  <si>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</si>
  <si>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</si>
  <si>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</si>
  <si>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</si>
  <si>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</si>
  <si>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</si>
  <si>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</si>
  <si>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</si>
  <si>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</si>
  <si>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</si>
  <si>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</si>
  <si>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</si>
  <si>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</si>
  <si>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</si>
  <si>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</si>
  <si>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</si>
  <si>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</si>
  <si>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</si>
  <si>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</si>
  <si>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</si>
  <si>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</si>
  <si>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</si>
  <si>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</si>
  <si>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</si>
  <si>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</si>
  <si>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</si>
  <si>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</si>
  <si>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</si>
  <si>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</si>
  <si>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</si>
  <si>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</si>
  <si>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</si>
  <si>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</si>
  <si>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</si>
  <si>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</si>
  <si>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</si>
  <si>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</si>
  <si>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</si>
  <si>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</si>
  <si>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</si>
  <si>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</si>
  <si>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</si>
  <si>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</si>
  <si>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</si>
  <si>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</si>
  <si>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</si>
  <si>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</si>
  <si>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</si>
  <si>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</si>
  <si>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</si>
  <si>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</si>
  <si>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</si>
  <si>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</si>
  <si>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</si>
  <si>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</si>
  <si>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</si>
  <si>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</si>
  <si>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</si>
  <si>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</si>
  <si>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</si>
  <si>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</si>
  <si>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</si>
  <si>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</si>
  <si>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</si>
  <si>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</si>
  <si>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</si>
  <si>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</si>
  <si>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</si>
  <si>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</si>
  <si>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</si>
  <si>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</si>
  <si>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</si>
  <si>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</si>
  <si>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</si>
  <si>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</si>
  <si>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</si>
  <si>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</si>
  <si>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</si>
  <si>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</si>
  <si>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</si>
  <si>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</si>
  <si>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</si>
  <si>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</si>
  <si>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</si>
  <si>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</si>
  <si>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</si>
  <si>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</si>
  <si>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</si>
  <si>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</si>
  <si>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</si>
  <si>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</si>
  <si>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</si>
  <si>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</si>
  <si>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</si>
  <si>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</si>
  <si>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</si>
  <si>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</si>
  <si>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</si>
  <si>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</si>
  <si>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</si>
  <si>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</si>
  <si>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</si>
  <si>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</si>
  <si>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</si>
  <si>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</si>
  <si>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</si>
  <si>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</si>
  <si>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</si>
  <si>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</si>
  <si>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</si>
  <si>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</si>
  <si>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</si>
  <si>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</si>
  <si>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</si>
  <si>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</si>
  <si>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</si>
  <si>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</si>
  <si>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</si>
  <si>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</si>
  <si>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</si>
  <si>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</si>
  <si>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</si>
  <si>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</si>
  <si>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</si>
  <si>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</si>
  <si>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</si>
  <si>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</si>
  <si>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</si>
  <si>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</si>
  <si>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</si>
  <si>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</si>
  <si>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</si>
  <si>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</si>
  <si>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</si>
  <si>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</si>
  <si>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</si>
  <si>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</si>
  <si>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</si>
  <si>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</si>
  <si>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</si>
  <si>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</si>
  <si>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</si>
  <si>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</si>
  <si>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</si>
  <si>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</si>
  <si>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</si>
  <si>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</si>
  <si>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</si>
  <si>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</si>
  <si>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</si>
  <si>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</si>
  <si>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</si>
  <si>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</si>
  <si>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</si>
  <si>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</si>
  <si>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</si>
  <si>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</si>
  <si>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</si>
  <si>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</si>
  <si>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</si>
  <si>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</si>
  <si>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</si>
  <si>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</si>
  <si>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</si>
  <si>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</si>
  <si>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</si>
  <si>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</si>
  <si>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</si>
  <si>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</si>
  <si>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</si>
  <si>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</si>
  <si>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</si>
  <si>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</si>
  <si>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</si>
  <si>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</si>
  <si>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</si>
  <si>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</si>
  <si>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</si>
  <si>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</si>
  <si>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</si>
  <si>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</si>
  <si>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</si>
  <si>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</si>
  <si>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</si>
  <si>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</si>
  <si>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</si>
  <si>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</si>
  <si>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</si>
  <si>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</si>
  <si>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</si>
  <si>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</si>
  <si>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</si>
  <si>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</si>
  <si>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</si>
  <si>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</si>
  <si>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</si>
  <si>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</si>
  <si>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</si>
  <si>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</si>
  <si>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</si>
  <si>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</si>
  <si>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</si>
  <si>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</si>
  <si>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</si>
  <si>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</si>
  <si>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</si>
  <si>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</si>
  <si>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</si>
  <si>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</si>
  <si>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</si>
  <si>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</si>
  <si>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</si>
  <si>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</si>
  <si>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</si>
  <si>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</si>
  <si>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</si>
  <si>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</si>
  <si>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</si>
  <si>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</si>
  <si>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</si>
  <si>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</si>
  <si>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</si>
  <si>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</si>
  <si>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</si>
  <si>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</si>
  <si>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</si>
  <si>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</si>
  <si>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</si>
  <si>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</si>
  <si>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</si>
  <si>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</si>
  <si>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</si>
  <si>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</si>
  <si>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</si>
  <si>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</si>
  <si>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</si>
  <si>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</si>
  <si>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</si>
  <si>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</si>
  <si>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</si>
  <si>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</si>
  <si>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</si>
  <si>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</si>
  <si>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</si>
  <si>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</si>
  <si>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</si>
  <si>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</si>
  <si>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</si>
  <si>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</si>
  <si>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</si>
  <si>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</si>
  <si>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</si>
  <si>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</si>
  <si>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</si>
  <si>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</si>
  <si>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</si>
  <si>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</si>
  <si>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</si>
  <si>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</si>
  <si>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</si>
  <si>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</si>
  <si>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</si>
  <si>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</si>
  <si>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</si>
  <si>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</si>
  <si>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</si>
  <si>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</si>
  <si>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</si>
  <si>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</si>
  <si>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</si>
  <si>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</si>
  <si>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</si>
  <si>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</si>
  <si>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</si>
  <si>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</si>
  <si>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</si>
  <si>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</si>
  <si>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</si>
  <si>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</si>
  <si>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</si>
  <si>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</si>
  <si>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</si>
  <si>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</si>
  <si>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</si>
  <si>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</si>
  <si>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</si>
  <si>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</si>
  <si>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</si>
  <si>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</si>
  <si>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</si>
  <si>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</si>
  <si>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</si>
  <si>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</si>
  <si>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</si>
  <si>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</si>
  <si>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</si>
  <si>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</si>
  <si>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</si>
  <si>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</si>
  <si>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</si>
  <si>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</si>
  <si>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</si>
  <si>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</si>
  <si>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</si>
  <si>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</si>
  <si>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</si>
  <si>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</si>
  <si>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</si>
  <si>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</si>
  <si>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</si>
  <si>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</si>
  <si>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</si>
  <si>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</si>
  <si>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</si>
  <si>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</si>
  <si>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</si>
  <si>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</si>
  <si>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</si>
  <si>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</si>
  <si>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</si>
  <si>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</si>
  <si>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</si>
  <si>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</si>
  <si>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</si>
  <si>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</si>
  <si>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</si>
  <si>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</si>
  <si>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</si>
  <si>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</si>
  <si>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</si>
  <si>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</si>
  <si>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</si>
  <si>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</si>
  <si>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</si>
  <si>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</si>
  <si>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</si>
  <si>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</si>
  <si>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</si>
  <si>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</si>
  <si>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</si>
  <si>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</si>
  <si>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</si>
  <si>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</si>
  <si>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</si>
  <si>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</si>
  <si>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</si>
  <si>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</si>
  <si>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</si>
  <si>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</si>
  <si>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</si>
  <si>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</si>
  <si>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</si>
  <si>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</si>
  <si>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</si>
  <si>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</si>
  <si>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</si>
  <si>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</si>
  <si>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</si>
  <si>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</si>
  <si>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</si>
  <si>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</si>
  <si>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</si>
  <si>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</si>
  <si>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</si>
  <si>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</si>
  <si>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</si>
  <si>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</si>
  <si>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</si>
  <si>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</si>
  <si>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</si>
  <si>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</si>
  <si>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</si>
  <si>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</si>
  <si>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</si>
  <si>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</si>
  <si>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</si>
  <si>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</si>
  <si>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</si>
  <si>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</si>
  <si>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</si>
  <si>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</si>
  <si>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</si>
  <si>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</si>
  <si>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</si>
  <si>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</si>
  <si>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</si>
  <si>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</si>
  <si>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</si>
  <si>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</si>
  <si>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</si>
  <si>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</si>
  <si>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</si>
  <si>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</si>
  <si>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</si>
  <si>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</si>
  <si>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</si>
  <si>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</si>
  <si>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</si>
  <si>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</si>
  <si>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</si>
  <si>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</si>
  <si>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</si>
  <si>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</si>
  <si>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</si>
  <si>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</si>
  <si>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</si>
  <si>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</si>
  <si>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</si>
  <si>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</si>
  <si>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</si>
  <si>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</si>
  <si>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</si>
  <si>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</si>
  <si>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</si>
  <si>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</si>
  <si>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</si>
  <si>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</si>
  <si>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</si>
  <si>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</si>
  <si>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</si>
  <si>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</si>
  <si>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</si>
  <si>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</si>
  <si>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</si>
  <si>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</si>
  <si>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</si>
  <si>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</si>
  <si>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</si>
  <si>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</si>
  <si>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</si>
  <si>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</si>
  <si>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</si>
  <si>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</si>
  <si>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</si>
  <si>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</si>
  <si>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</si>
  <si>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</si>
  <si>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</si>
  <si>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</si>
  <si>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</si>
  <si>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</si>
  <si>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</si>
  <si>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</si>
  <si>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</si>
  <si>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</si>
  <si>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</si>
  <si>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</si>
  <si>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</si>
  <si>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</si>
  <si>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</si>
  <si>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</si>
  <si>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</si>
  <si>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</si>
  <si>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</si>
  <si>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</si>
  <si>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</si>
  <si>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</si>
  <si>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</si>
  <si>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</si>
  <si>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</si>
  <si>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</si>
  <si>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</si>
  <si>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</si>
  <si>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</si>
  <si>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</si>
  <si>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</si>
  <si>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</si>
  <si>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</si>
  <si>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</si>
  <si>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</si>
  <si>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</si>
  <si>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</si>
  <si>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</si>
  <si>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</si>
  <si>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</si>
  <si>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</si>
  <si>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</si>
  <si>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</si>
  <si>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</si>
  <si>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</si>
  <si>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</si>
  <si>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</si>
  <si>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</si>
  <si>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</si>
  <si>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</si>
  <si>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</si>
  <si>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</si>
  <si>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</si>
  <si>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</si>
  <si>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</si>
  <si>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</si>
  <si>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</si>
  <si>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</si>
  <si>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</si>
  <si>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</si>
  <si>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</si>
  <si>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</si>
  <si>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</si>
  <si>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</si>
  <si>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</si>
  <si>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</si>
  <si>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</si>
  <si>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</si>
  <si>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</si>
  <si>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</si>
  <si>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</si>
  <si>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</si>
  <si>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</si>
  <si>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</si>
  <si>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</si>
  <si>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</si>
  <si>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</si>
  <si>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</si>
  <si>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</si>
  <si>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</si>
  <si>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</si>
  <si>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</si>
  <si>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</si>
  <si>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</si>
  <si>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</si>
  <si>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</si>
  <si>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</si>
  <si>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</si>
  <si>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</si>
  <si>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</si>
  <si>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</si>
  <si>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</si>
  <si>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</si>
  <si>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</si>
  <si>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</si>
  <si>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</si>
  <si>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</si>
  <si>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</si>
  <si>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</si>
  <si>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</si>
  <si>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</si>
  <si>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</si>
  <si>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</si>
  <si>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</si>
  <si>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</si>
  <si>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</si>
  <si>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</si>
  <si>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</si>
  <si>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</si>
  <si>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</si>
  <si>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</si>
  <si>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</si>
  <si>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</si>
  <si>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</si>
  <si>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</si>
  <si>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</si>
  <si>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</si>
  <si>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</si>
  <si>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</si>
  <si>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</si>
  <si>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</si>
  <si>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</si>
  <si>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</si>
  <si>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</si>
  <si>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</si>
  <si>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</si>
  <si>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</si>
  <si>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</si>
  <si>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</si>
  <si>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</si>
  <si>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</si>
  <si>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</si>
  <si>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</si>
  <si>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</si>
  <si>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</si>
  <si>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</si>
  <si>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</si>
  <si>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</si>
  <si>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</si>
  <si>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</si>
  <si>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</si>
  <si>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</si>
  <si>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</si>
  <si>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</si>
  <si>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</si>
  <si>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</si>
  <si>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</si>
  <si>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</si>
  <si>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</si>
  <si>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</si>
  <si>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</si>
  <si>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</si>
  <si>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</si>
  <si>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</si>
  <si>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</si>
  <si>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</si>
  <si>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</si>
  <si>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</si>
  <si>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</si>
  <si>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</si>
  <si>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</si>
  <si>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</si>
  <si>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</si>
  <si>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</si>
  <si>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</si>
  <si>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</si>
  <si>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</si>
  <si>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</si>
  <si>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</si>
  <si>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</si>
  <si>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</si>
  <si>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</si>
  <si>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</si>
  <si>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</si>
  <si>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</si>
  <si>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</si>
  <si>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</si>
  <si>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</si>
  <si>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</si>
  <si>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</si>
  <si>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</si>
  <si>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</si>
  <si>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</si>
  <si>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</si>
  <si>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</si>
  <si>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</si>
  <si>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</si>
  <si>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</si>
  <si>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</si>
  <si>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</si>
  <si>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</si>
  <si>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</si>
  <si>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</si>
  <si>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</si>
  <si>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</si>
  <si>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</si>
  <si>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</si>
  <si>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</si>
  <si>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</si>
  <si>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</si>
  <si>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</si>
  <si>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</si>
  <si>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</si>
  <si>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</si>
  <si>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</si>
  <si>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</si>
  <si>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</si>
  <si>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</si>
  <si>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</si>
  <si>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</si>
  <si>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</si>
  <si>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</si>
  <si>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</si>
  <si>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</si>
  <si>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</si>
  <si>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</si>
  <si>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</si>
  <si>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</si>
  <si>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</si>
  <si>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</si>
  <si>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</si>
  <si>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</si>
  <si>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</si>
  <si>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</si>
  <si>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</si>
  <si>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</si>
  <si>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</si>
  <si>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</si>
  <si>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</si>
  <si>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</si>
  <si>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</si>
  <si>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</si>
  <si>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</si>
  <si>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</si>
  <si>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</si>
  <si>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</si>
  <si>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</si>
  <si>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</si>
  <si>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</si>
  <si>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</si>
  <si>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</si>
  <si>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</si>
  <si>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</si>
  <si>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</si>
  <si>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</si>
  <si>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</si>
  <si>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</si>
  <si>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</si>
  <si>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</si>
  <si>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</si>
  <si>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</si>
  <si>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</si>
  <si>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</si>
  <si>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</si>
  <si>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</si>
  <si>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</si>
  <si>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</si>
  <si>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</si>
  <si>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</si>
  <si>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</si>
  <si>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</si>
  <si>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</si>
  <si>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</si>
  <si>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</si>
  <si>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</si>
  <si>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</si>
  <si>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</si>
  <si>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</si>
  <si>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</si>
  <si>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</si>
  <si>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</si>
  <si>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</si>
  <si>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</si>
  <si>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</si>
  <si>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 xml:space="preserve">The property value is fixed and determined at the loan origination date and updated using real estate market indices._x000D_
</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</si>
  <si>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</si>
  <si>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</si>
  <si>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</si>
  <si>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</si>
  <si>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</si>
  <si>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https://www.ing.com/Investor-relations/Fixed-income-information/Debt-securities-ING-Bank-N.V./Soft-bullet-covered-bonds/ING-Soft-Bullet-Covered-Bond-Programme-Base-Prospectus-Dated-6-May-2019.htm</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</si>
  <si>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</si>
  <si>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</si>
  <si>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</si>
  <si>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</si>
  <si>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</si>
  <si>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</si>
  <si>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</si>
  <si>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</si>
  <si>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</si>
  <si>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</si>
  <si>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</si>
  <si>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</si>
  <si>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</si>
  <si>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</si>
  <si>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</si>
  <si>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</si>
  <si>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</si>
  <si>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20/03/2023</t>
  </si>
  <si>
    <t>Cut-off Date: 28/02/2023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</si>
</sst>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43">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1165</v>
      </c>
    </row>
    <row r="3">
      <c r="A3" s="122"/>
    </row>
    <row r="4" ht="34.5">
      <c r="A4" s="123" t="s">
        <v>1166</v>
      </c>
    </row>
    <row r="5" ht="34.5">
      <c r="A5" s="123" t="s">
        <v>1167</v>
      </c>
    </row>
    <row r="6" ht="34.5">
      <c r="A6" s="123" t="s">
        <v>1168</v>
      </c>
    </row>
    <row r="7" ht="17.25">
      <c r="A7" s="123"/>
    </row>
    <row r="8" ht="18.75">
      <c r="A8" s="124" t="s">
        <v>1169</v>
      </c>
    </row>
    <row r="9" ht="34.5">
      <c r="A9" s="133" t="s">
        <v>1331</v>
      </c>
    </row>
    <row r="10" ht="69">
      <c r="A10" s="126" t="s">
        <v>1170</v>
      </c>
    </row>
    <row r="11" ht="34.5">
      <c r="A11" s="126" t="s">
        <v>1171</v>
      </c>
    </row>
    <row r="12" ht="17.25">
      <c r="A12" s="126" t="s">
        <v>1172</v>
      </c>
    </row>
    <row r="13" ht="17.25">
      <c r="A13" s="126" t="s">
        <v>1173</v>
      </c>
    </row>
    <row r="14" ht="34.5">
      <c r="A14" s="126" t="s">
        <v>1174</v>
      </c>
    </row>
    <row r="15" ht="17.25">
      <c r="A15" s="126"/>
    </row>
    <row r="16" ht="18.75">
      <c r="A16" s="124" t="s">
        <v>1175</v>
      </c>
    </row>
    <row r="17" ht="17.25">
      <c r="A17" s="127" t="s">
        <v>1176</v>
      </c>
    </row>
    <row r="18" ht="34.5">
      <c r="A18" s="128" t="s">
        <v>1177</v>
      </c>
    </row>
    <row r="19" ht="34.5">
      <c r="A19" s="128" t="s">
        <v>1178</v>
      </c>
    </row>
    <row r="20" ht="51.75">
      <c r="A20" s="128" t="s">
        <v>1179</v>
      </c>
    </row>
    <row r="21" ht="86.25">
      <c r="A21" s="128" t="s">
        <v>1180</v>
      </c>
    </row>
    <row r="22" ht="51.75">
      <c r="A22" s="128" t="s">
        <v>1181</v>
      </c>
    </row>
    <row r="23" ht="34.5">
      <c r="A23" s="128" t="s">
        <v>1182</v>
      </c>
    </row>
    <row r="24" ht="17.25">
      <c r="A24" s="128" t="s">
        <v>1183</v>
      </c>
    </row>
    <row r="25" ht="17.25">
      <c r="A25" s="127" t="s">
        <v>1184</v>
      </c>
    </row>
    <row r="26" ht="51.75">
      <c r="A26" s="129" t="s">
        <v>1185</v>
      </c>
    </row>
    <row r="27" ht="17.25">
      <c r="A27" s="129" t="s">
        <v>1186</v>
      </c>
    </row>
    <row r="28" ht="17.25">
      <c r="A28" s="127" t="s">
        <v>1187</v>
      </c>
    </row>
    <row r="29" ht="34.5">
      <c r="A29" s="128" t="s">
        <v>1188</v>
      </c>
    </row>
    <row r="30" ht="34.5">
      <c r="A30" s="128" t="s">
        <v>1189</v>
      </c>
    </row>
    <row r="31" ht="34.5">
      <c r="A31" s="128" t="s">
        <v>1190</v>
      </c>
    </row>
    <row r="32" ht="34.5">
      <c r="A32" s="128" t="s">
        <v>1191</v>
      </c>
    </row>
    <row r="33" ht="17.25">
      <c r="A33" s="128"/>
    </row>
    <row r="34" ht="18.75">
      <c r="A34" s="124" t="s">
        <v>1192</v>
      </c>
    </row>
    <row r="35" ht="17.25">
      <c r="A35" s="127" t="s">
        <v>1193</v>
      </c>
    </row>
    <row r="36" ht="34.5">
      <c r="A36" s="128" t="s">
        <v>1194</v>
      </c>
    </row>
    <row r="37" ht="34.5">
      <c r="A37" s="128" t="s">
        <v>1195</v>
      </c>
    </row>
    <row r="38" ht="34.5">
      <c r="A38" s="128" t="s">
        <v>1196</v>
      </c>
    </row>
    <row r="39" ht="17.25">
      <c r="A39" s="128" t="s">
        <v>1197</v>
      </c>
    </row>
    <row r="40" ht="34.5">
      <c r="A40" s="128" t="s">
        <v>1198</v>
      </c>
    </row>
    <row r="41" ht="17.25">
      <c r="A41" s="127" t="s">
        <v>1199</v>
      </c>
    </row>
    <row r="42" ht="17.25">
      <c r="A42" s="128" t="s">
        <v>1200</v>
      </c>
    </row>
    <row r="43" ht="17.25">
      <c r="A43" s="129" t="s">
        <v>1201</v>
      </c>
    </row>
    <row r="44" ht="17.25">
      <c r="A44" s="127" t="s">
        <v>1202</v>
      </c>
    </row>
    <row r="45" ht="34.5">
      <c r="A45" s="129" t="s">
        <v>1203</v>
      </c>
    </row>
    <row r="46" ht="34.5">
      <c r="A46" s="128" t="s">
        <v>1204</v>
      </c>
    </row>
    <row r="47" ht="34.5">
      <c r="A47" s="128" t="s">
        <v>1205</v>
      </c>
    </row>
    <row r="48" ht="17.25">
      <c r="A48" s="128" t="s">
        <v>1206</v>
      </c>
    </row>
    <row r="49" ht="17.25">
      <c r="A49" s="129" t="s">
        <v>1207</v>
      </c>
    </row>
    <row r="50" ht="17.25">
      <c r="A50" s="127" t="s">
        <v>1208</v>
      </c>
    </row>
    <row r="51" ht="34.5">
      <c r="A51" s="129" t="s">
        <v>1209</v>
      </c>
    </row>
    <row r="52" ht="17.25">
      <c r="A52" s="128" t="s">
        <v>1210</v>
      </c>
    </row>
    <row r="53" ht="34.5">
      <c r="A53" s="129" t="s">
        <v>1211</v>
      </c>
    </row>
    <row r="54" ht="17.25">
      <c r="A54" s="127" t="s">
        <v>1212</v>
      </c>
    </row>
    <row r="55" ht="17.25">
      <c r="A55" s="129" t="s">
        <v>1213</v>
      </c>
    </row>
    <row r="56" ht="34.5">
      <c r="A56" s="128" t="s">
        <v>1214</v>
      </c>
    </row>
    <row r="57" ht="17.25">
      <c r="A57" s="128" t="s">
        <v>1215</v>
      </c>
    </row>
    <row r="58" ht="17.25">
      <c r="A58" s="128" t="s">
        <v>1216</v>
      </c>
    </row>
    <row r="59" ht="17.25">
      <c r="A59" s="127" t="s">
        <v>1217</v>
      </c>
    </row>
    <row r="60" ht="34.5">
      <c r="A60" s="128" t="s">
        <v>1218</v>
      </c>
    </row>
    <row r="61" ht="17.25">
      <c r="A61" s="130"/>
    </row>
    <row r="62" ht="18.75">
      <c r="A62" s="124" t="s">
        <v>1219</v>
      </c>
    </row>
    <row r="63" ht="17.25">
      <c r="A63" s="127" t="s">
        <v>1220</v>
      </c>
    </row>
    <row r="64" ht="34.5">
      <c r="A64" s="128" t="s">
        <v>1221</v>
      </c>
    </row>
    <row r="65" ht="17.25">
      <c r="A65" s="128" t="s">
        <v>1222</v>
      </c>
    </row>
    <row r="66" ht="34.5">
      <c r="A66" s="126" t="s">
        <v>1223</v>
      </c>
    </row>
    <row r="67" ht="34.5">
      <c r="A67" s="126" t="s">
        <v>1224</v>
      </c>
    </row>
    <row r="68" ht="34.5">
      <c r="A68" s="126" t="s">
        <v>1225</v>
      </c>
    </row>
    <row r="69" ht="17.25">
      <c r="A69" s="131" t="s">
        <v>1226</v>
      </c>
    </row>
    <row r="70" ht="51.75">
      <c r="A70" s="126" t="s">
        <v>1227</v>
      </c>
    </row>
    <row r="71" ht="17.25">
      <c r="A71" s="126" t="s">
        <v>1228</v>
      </c>
    </row>
    <row r="72" ht="17.25">
      <c r="A72" s="131" t="s">
        <v>1229</v>
      </c>
    </row>
    <row r="73" ht="17.25">
      <c r="A73" s="126" t="s">
        <v>1230</v>
      </c>
    </row>
    <row r="74" ht="17.25">
      <c r="A74" s="131" t="s">
        <v>1231</v>
      </c>
    </row>
    <row r="75" ht="34.5">
      <c r="A75" s="126" t="s">
        <v>1232</v>
      </c>
    </row>
    <row r="76" ht="17.25">
      <c r="A76" s="126" t="s">
        <v>1233</v>
      </c>
    </row>
    <row r="77" ht="51.75">
      <c r="A77" s="126" t="s">
        <v>1234</v>
      </c>
    </row>
    <row r="78" ht="17.25">
      <c r="A78" s="131" t="s">
        <v>1235</v>
      </c>
    </row>
    <row r="79" ht="17.25">
      <c r="A79" s="125" t="s">
        <v>1236</v>
      </c>
    </row>
    <row r="80" ht="17.25">
      <c r="A80" s="131" t="s">
        <v>1237</v>
      </c>
    </row>
    <row r="81" ht="34.5">
      <c r="A81" s="126" t="s">
        <v>1238</v>
      </c>
    </row>
    <row r="82" ht="34.5">
      <c r="A82" s="126" t="s">
        <v>1239</v>
      </c>
    </row>
    <row r="83" ht="34.5">
      <c r="A83" s="126" t="s">
        <v>1240</v>
      </c>
    </row>
    <row r="84" ht="34.5">
      <c r="A84" s="126" t="s">
        <v>1241</v>
      </c>
    </row>
    <row r="85" ht="34.5">
      <c r="A85" s="126" t="s">
        <v>1242</v>
      </c>
    </row>
    <row r="86" ht="17.25">
      <c r="A86" s="131" t="s">
        <v>1243</v>
      </c>
    </row>
    <row r="87" ht="17.25">
      <c r="A87" s="126" t="s">
        <v>1244</v>
      </c>
    </row>
    <row r="88" ht="34.5">
      <c r="A88" s="126" t="s">
        <v>1245</v>
      </c>
    </row>
    <row r="89" ht="17.25">
      <c r="A89" s="131" t="s">
        <v>1246</v>
      </c>
    </row>
    <row r="90" ht="34.5">
      <c r="A90" s="126" t="s">
        <v>1247</v>
      </c>
    </row>
    <row r="91" ht="17.25">
      <c r="A91" s="131" t="s">
        <v>1248</v>
      </c>
    </row>
    <row r="92" ht="17.25">
      <c r="A92" s="125" t="s">
        <v>1249</v>
      </c>
    </row>
    <row r="93" ht="17.25">
      <c r="A93" s="126" t="s">
        <v>1250</v>
      </c>
    </row>
    <row r="94" ht="17.25">
      <c r="A94" s="126"/>
    </row>
    <row r="95" ht="18.75">
      <c r="A95" s="124" t="s">
        <v>1251</v>
      </c>
    </row>
    <row r="96" ht="34.5">
      <c r="A96" s="125" t="s">
        <v>1252</v>
      </c>
    </row>
    <row r="97" ht="17.25">
      <c r="A97" s="125" t="s">
        <v>1253</v>
      </c>
    </row>
    <row r="98" ht="17.25">
      <c r="A98" s="131" t="s">
        <v>1254</v>
      </c>
    </row>
    <row r="99" ht="17.25">
      <c r="A99" s="123" t="s">
        <v>1255</v>
      </c>
    </row>
    <row r="100" ht="17.25">
      <c r="A100" s="126" t="s">
        <v>1256</v>
      </c>
    </row>
    <row r="101" ht="17.25">
      <c r="A101" s="126" t="s">
        <v>1257</v>
      </c>
    </row>
    <row r="102" ht="17.25">
      <c r="A102" s="126" t="s">
        <v>1258</v>
      </c>
    </row>
    <row r="103" ht="17.25">
      <c r="A103" s="126" t="s">
        <v>1259</v>
      </c>
    </row>
    <row r="104" ht="34.5">
      <c r="A104" s="126" t="s">
        <v>1260</v>
      </c>
    </row>
    <row r="105" ht="17.25">
      <c r="A105" s="123" t="s">
        <v>1261</v>
      </c>
    </row>
    <row r="106" ht="17.25">
      <c r="A106" s="126" t="s">
        <v>1262</v>
      </c>
    </row>
    <row r="107" ht="17.25">
      <c r="A107" s="126" t="s">
        <v>1263</v>
      </c>
    </row>
    <row r="108" ht="17.25">
      <c r="A108" s="126" t="s">
        <v>1264</v>
      </c>
    </row>
    <row r="109" ht="17.25">
      <c r="A109" s="126" t="s">
        <v>1265</v>
      </c>
    </row>
    <row r="110" ht="17.25">
      <c r="A110" s="126" t="s">
        <v>1266</v>
      </c>
    </row>
    <row r="111" ht="17.25">
      <c r="A111" s="126" t="s">
        <v>1267</v>
      </c>
    </row>
    <row r="112" ht="17.25">
      <c r="A112" s="131" t="s">
        <v>1268</v>
      </c>
    </row>
    <row r="113" ht="17.25">
      <c r="A113" s="126" t="s">
        <v>1269</v>
      </c>
    </row>
    <row r="114" ht="17.25">
      <c r="A114" s="123" t="s">
        <v>1270</v>
      </c>
    </row>
    <row r="115" ht="17.25">
      <c r="A115" s="126" t="s">
        <v>1271</v>
      </c>
    </row>
    <row r="116" ht="17.25">
      <c r="A116" s="126" t="s">
        <v>1272</v>
      </c>
    </row>
    <row r="117" ht="17.25">
      <c r="A117" s="123" t="s">
        <v>1273</v>
      </c>
    </row>
    <row r="118" ht="17.25">
      <c r="A118" s="126" t="s">
        <v>1274</v>
      </c>
    </row>
    <row r="119" ht="17.25">
      <c r="A119" s="126" t="s">
        <v>1275</v>
      </c>
    </row>
    <row r="120" ht="17.25">
      <c r="A120" s="126" t="s">
        <v>1276</v>
      </c>
    </row>
    <row r="121" ht="17.25">
      <c r="A121" s="131" t="s">
        <v>1277</v>
      </c>
    </row>
    <row r="122" ht="17.25">
      <c r="A122" s="123" t="s">
        <v>1278</v>
      </c>
    </row>
    <row r="123" ht="17.25">
      <c r="A123" s="123" t="s">
        <v>1279</v>
      </c>
    </row>
    <row r="124" ht="17.25">
      <c r="A124" s="126" t="s">
        <v>1280</v>
      </c>
    </row>
    <row r="125" ht="17.25">
      <c r="A125" s="126" t="s">
        <v>1281</v>
      </c>
    </row>
    <row r="126" ht="17.25">
      <c r="A126" s="126" t="s">
        <v>1282</v>
      </c>
    </row>
    <row r="127" ht="17.25">
      <c r="A127" s="126" t="s">
        <v>1283</v>
      </c>
    </row>
    <row r="128" ht="17.25">
      <c r="A128" s="126" t="s">
        <v>1284</v>
      </c>
    </row>
    <row r="129" ht="17.25">
      <c r="A129" s="131" t="s">
        <v>1285</v>
      </c>
    </row>
    <row r="130" ht="34.5">
      <c r="A130" s="126" t="s">
        <v>1286</v>
      </c>
    </row>
    <row r="131" ht="69">
      <c r="A131" s="126" t="s">
        <v>1287</v>
      </c>
    </row>
    <row r="132" ht="34.5">
      <c r="A132" s="126" t="s">
        <v>1288</v>
      </c>
    </row>
    <row r="133" ht="17.25">
      <c r="A133" s="131" t="s">
        <v>1289</v>
      </c>
    </row>
    <row r="134" ht="34.5">
      <c r="A134" s="123" t="s">
        <v>1290</v>
      </c>
    </row>
    <row r="135" ht="17.25">
      <c r="A135" s="123"/>
    </row>
    <row r="136" ht="18.75">
      <c r="A136" s="124" t="s">
        <v>1291</v>
      </c>
    </row>
    <row r="137" ht="17.25">
      <c r="A137" s="126" t="s">
        <v>1292</v>
      </c>
    </row>
    <row r="138" ht="34.5">
      <c r="A138" s="128" t="s">
        <v>1293</v>
      </c>
    </row>
    <row r="139" ht="34.5">
      <c r="A139" s="128" t="s">
        <v>1294</v>
      </c>
    </row>
    <row r="140" ht="17.25">
      <c r="A140" s="127" t="s">
        <v>1295</v>
      </c>
    </row>
    <row r="141" ht="17.25">
      <c r="A141" s="132" t="s">
        <v>1296</v>
      </c>
    </row>
    <row r="142" ht="34.5">
      <c r="A142" s="129" t="s">
        <v>1297</v>
      </c>
    </row>
    <row r="143" ht="17.25">
      <c r="A143" s="128" t="s">
        <v>1298</v>
      </c>
    </row>
    <row r="144" ht="17.25">
      <c r="A144" s="128" t="s">
        <v>1299</v>
      </c>
    </row>
    <row r="145" ht="17.25">
      <c r="A145" s="132" t="s">
        <v>1300</v>
      </c>
    </row>
    <row r="146" ht="17.25">
      <c r="A146" s="127" t="s">
        <v>1301</v>
      </c>
    </row>
    <row r="147" ht="17.25">
      <c r="A147" s="132" t="s">
        <v>1302</v>
      </c>
    </row>
    <row r="148" ht="17.25">
      <c r="A148" s="128" t="s">
        <v>1303</v>
      </c>
    </row>
    <row r="149" ht="17.25">
      <c r="A149" s="128" t="s">
        <v>1304</v>
      </c>
    </row>
    <row r="150" ht="17.25">
      <c r="A150" s="128" t="s">
        <v>1305</v>
      </c>
    </row>
    <row r="151" ht="34.5">
      <c r="A151" s="132" t="s">
        <v>1306</v>
      </c>
    </row>
    <row r="152" ht="17.25">
      <c r="A152" s="127" t="s">
        <v>1307</v>
      </c>
    </row>
    <row r="153" ht="17.25">
      <c r="A153" s="128" t="s">
        <v>1308</v>
      </c>
    </row>
    <row r="154" ht="17.25">
      <c r="A154" s="128" t="s">
        <v>1309</v>
      </c>
    </row>
    <row r="155" ht="17.25">
      <c r="A155" s="128" t="s">
        <v>1310</v>
      </c>
    </row>
    <row r="156" ht="17.25">
      <c r="A156" s="128" t="s">
        <v>1311</v>
      </c>
    </row>
    <row r="157" ht="34.5">
      <c r="A157" s="128" t="s">
        <v>1312</v>
      </c>
    </row>
    <row r="158" ht="34.5">
      <c r="A158" s="128" t="s">
        <v>1313</v>
      </c>
    </row>
    <row r="159" ht="17.25">
      <c r="A159" s="127" t="s">
        <v>1314</v>
      </c>
    </row>
    <row r="160" ht="34.5">
      <c r="A160" s="128" t="s">
        <v>1315</v>
      </c>
    </row>
    <row r="161" ht="34.5">
      <c r="A161" s="128" t="s">
        <v>1316</v>
      </c>
    </row>
    <row r="162" ht="17.25">
      <c r="A162" s="128" t="s">
        <v>1317</v>
      </c>
    </row>
    <row r="163" ht="17.25">
      <c r="A163" s="127" t="s">
        <v>1318</v>
      </c>
    </row>
    <row r="164" ht="34.5">
      <c r="A164" s="134" t="s">
        <v>1332</v>
      </c>
    </row>
    <row r="165" ht="34.5">
      <c r="A165" s="128" t="s">
        <v>1319</v>
      </c>
    </row>
    <row r="166" ht="17.25">
      <c r="A166" s="127" t="s">
        <v>1320</v>
      </c>
    </row>
    <row r="167" ht="17.25">
      <c r="A167" s="128" t="s">
        <v>1321</v>
      </c>
    </row>
    <row r="168" ht="17.25">
      <c r="A168" s="127" t="s">
        <v>1322</v>
      </c>
    </row>
    <row r="169" ht="17.25">
      <c r="A169" s="129" t="s">
        <v>1323</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1" zoomScale="80" zoomScaleNormal="80" workbookViewId="0">
      <selection activeCell="A3" sqref="A3"/>
    </sheetView>
  </sheetViews>
  <sheetFormatPr defaultColWidth="9.140625" defaultRowHeight="15"/>
  <cols>
    <col min="1" max="1" width="14.85546875" customWidth="1"/>
    <col min="2" max="2" width="60.5703125" bestFit="1" customWidth="1"/>
    <col min="3" max="7" width="41" customWidth="1"/>
  </cols>
  <sheetData>
    <row r="1" ht="24" customHeight="1">
      <c r="A1" s="407"/>
      <c r="B1" s="407"/>
    </row>
    <row r="2" ht="31.5">
      <c r="A2" s="184" t="s">
        <v>2665</v>
      </c>
      <c r="B2" s="184"/>
      <c r="C2" s="64"/>
      <c r="D2" s="64"/>
      <c r="E2" s="64"/>
      <c r="F2" s="369" t="s">
        <v>2658</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09" t="s">
        <v>2120</v>
      </c>
      <c r="C6" s="410"/>
      <c r="D6" s="275"/>
      <c r="E6" s="223"/>
      <c r="F6" s="223"/>
      <c r="G6" s="223"/>
    </row>
    <row r="7">
      <c r="A7" s="325"/>
      <c r="B7" s="411" t="s">
        <v>1550</v>
      </c>
      <c r="C7" s="411"/>
      <c r="D7" s="322"/>
      <c r="E7" s="219"/>
      <c r="F7" s="219"/>
      <c r="G7" s="219"/>
    </row>
    <row r="8">
      <c r="A8" s="219"/>
      <c r="B8" s="412" t="s">
        <v>1551</v>
      </c>
      <c r="C8" s="413"/>
      <c r="D8" s="322"/>
      <c r="E8" s="219"/>
      <c r="F8" s="219"/>
      <c r="G8" s="219"/>
    </row>
    <row r="9">
      <c r="A9" s="219"/>
      <c r="B9" s="414" t="s">
        <v>1552</v>
      </c>
      <c r="C9" s="415"/>
      <c r="D9" s="322"/>
      <c r="E9" s="219"/>
      <c r="F9" s="219"/>
      <c r="G9" s="219"/>
    </row>
    <row r="10" ht="15.75" thickBot="1">
      <c r="A10" s="219"/>
      <c r="B10" s="416" t="s">
        <v>1553</v>
      </c>
      <c r="C10" s="417"/>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08" t="s">
        <v>1550</v>
      </c>
      <c r="C14" s="408"/>
      <c r="D14" s="77"/>
      <c r="E14" s="77"/>
      <c r="F14" s="77"/>
      <c r="G14" s="77"/>
    </row>
    <row r="15">
      <c r="A15" s="85"/>
      <c r="B15" s="85" t="s">
        <v>1554</v>
      </c>
      <c r="C15" s="85" t="s">
        <v>63</v>
      </c>
      <c r="D15" s="85" t="s">
        <v>1555</v>
      </c>
      <c r="E15" s="85"/>
      <c r="F15" s="85" t="s">
        <v>1556</v>
      </c>
      <c r="G15" s="85" t="s">
        <v>1557</v>
      </c>
    </row>
    <row r="16">
      <c r="A16" s="219" t="s">
        <v>1558</v>
      </c>
      <c r="B16" s="217" t="s">
        <v>1559</v>
      </c>
      <c r="C16" s="331" t="s">
        <v>34</v>
      </c>
      <c r="D16" s="332" t="s">
        <v>34</v>
      </c>
      <c r="E16" s="216"/>
      <c r="F16" s="244" t="str">
        <f>IF(OR('B1. HTT Mortgage Assets'!$C$15=0,C16="[For completion]"),"",C16/'B1. HTT Mortgage Assets'!$C$15)</f>
        <v/>
      </c>
      <c r="G16" s="244" t="str">
        <f>IF(OR('B1. HTT Mortgage Assets'!$F$28=0,D16="[For completion]"),"",D16/'B1. HTT Mortgage Assets'!$F$28)</f>
        <v/>
      </c>
    </row>
    <row r="17">
      <c r="A17" s="219" t="s">
        <v>1561</v>
      </c>
      <c r="B17" s="235" t="s">
        <v>2100</v>
      </c>
      <c r="C17" s="331" t="s">
        <v>34</v>
      </c>
      <c r="D17" s="332" t="s">
        <v>34</v>
      </c>
      <c r="E17" s="216"/>
      <c r="F17" s="244" t="str">
        <f>IF(OR('B1. HTT Mortgage Assets'!$C$15=0,C17="[For completion]"),"",C17/'B1. HTT Mortgage Assets'!$C$15)</f>
        <v/>
      </c>
      <c r="G17" s="244" t="str">
        <f>IF(OR('B1. HTT Mortgage Assets'!$F$28=0,D17="[For completion]"),"",D17/'B1. HTT Mortgage Assets'!$F$28)</f>
        <v/>
      </c>
    </row>
    <row r="18">
      <c r="A18" s="219" t="s">
        <v>1562</v>
      </c>
      <c r="B18" s="235" t="s">
        <v>1564</v>
      </c>
      <c r="C18" s="331" t="s">
        <v>34</v>
      </c>
      <c r="D18" s="332" t="s">
        <v>34</v>
      </c>
      <c r="E18" s="216"/>
      <c r="F18" s="244" t="str">
        <f>IF(OR('B1. HTT Mortgage Assets'!$C$15=0,C18="[For completion]"),"",C18/'B1. HTT Mortgage Assets'!$C$15)</f>
        <v/>
      </c>
      <c r="G18" s="244" t="str">
        <f>IF(OR('B1. HTT Mortgage Assets'!$F$28=0,D18="[For completion]"),"",D18/'B1. HTT Mortgage Assets'!$F$28)</f>
        <v/>
      </c>
    </row>
    <row r="19">
      <c r="A19" s="275" t="s">
        <v>1563</v>
      </c>
      <c r="B19" s="235" t="s">
        <v>1882</v>
      </c>
      <c r="C19" s="250">
        <f>SUM(C16:C18)</f>
        <v>0</v>
      </c>
      <c r="D19" s="248">
        <f>SUM(D16:D18)</f>
        <v>0</v>
      </c>
      <c r="E19" s="216"/>
      <c r="F19" s="244">
        <f>SUM(F16:F18)</f>
        <v>0</v>
      </c>
      <c r="G19" s="244">
        <f>SUM(G16:G18)</f>
        <v>0</v>
      </c>
    </row>
    <row r="20">
      <c r="A20" s="235" t="s">
        <v>2101</v>
      </c>
      <c r="B20" s="336" t="s">
        <v>98</v>
      </c>
      <c r="C20" s="333"/>
      <c r="D20" s="333"/>
      <c r="E20" s="216"/>
      <c r="F20" s="235"/>
      <c r="G20" s="235"/>
    </row>
    <row r="21">
      <c r="A21" s="235" t="s">
        <v>2102</v>
      </c>
      <c r="B21" s="336" t="s">
        <v>98</v>
      </c>
      <c r="C21" s="333"/>
      <c r="D21" s="333"/>
      <c r="E21" s="216"/>
      <c r="F21" s="235"/>
      <c r="G21" s="235"/>
    </row>
    <row r="22">
      <c r="A22" s="235" t="s">
        <v>2103</v>
      </c>
      <c r="B22" s="336" t="s">
        <v>98</v>
      </c>
      <c r="C22" s="333"/>
      <c r="D22" s="333"/>
      <c r="E22" s="216"/>
      <c r="F22" s="235"/>
      <c r="G22" s="235"/>
    </row>
    <row r="23">
      <c r="A23" s="235" t="s">
        <v>2104</v>
      </c>
      <c r="B23" s="336" t="s">
        <v>98</v>
      </c>
      <c r="C23" s="333"/>
      <c r="D23" s="333"/>
      <c r="E23" s="216"/>
      <c r="F23" s="235"/>
      <c r="G23" s="235"/>
    </row>
    <row r="24">
      <c r="A24" s="235" t="s">
        <v>2105</v>
      </c>
      <c r="B24" s="336" t="s">
        <v>98</v>
      </c>
      <c r="C24" s="333"/>
      <c r="D24" s="333"/>
      <c r="E24" s="216"/>
      <c r="F24" s="235"/>
      <c r="G24" s="235"/>
    </row>
    <row r="25" ht="18.75">
      <c r="A25" s="77"/>
      <c r="B25" s="408" t="s">
        <v>1551</v>
      </c>
      <c r="C25" s="408"/>
      <c r="D25" s="77"/>
      <c r="E25" s="77"/>
      <c r="F25" s="77"/>
      <c r="G25" s="77"/>
    </row>
    <row r="26">
      <c r="A26" s="85"/>
      <c r="B26" s="85" t="s">
        <v>1565</v>
      </c>
      <c r="C26" s="85" t="s">
        <v>63</v>
      </c>
      <c r="D26" s="85"/>
      <c r="E26" s="85"/>
      <c r="F26" s="85" t="s">
        <v>1566</v>
      </c>
      <c r="G26" s="85"/>
    </row>
    <row r="27">
      <c r="A27" s="228" t="s">
        <v>1567</v>
      </c>
      <c r="B27" s="228" t="s">
        <v>400</v>
      </c>
      <c r="C27" s="334" t="s">
        <v>34</v>
      </c>
      <c r="D27" s="245"/>
      <c r="E27" s="228"/>
      <c r="F27" s="244" t="str">
        <f>IF($C$30=0,"",IF(C27="[For completion]","",C27/$C$30))</f>
        <v/>
      </c>
      <c r="G27" s="216"/>
    </row>
    <row r="28">
      <c r="A28" s="228" t="s">
        <v>1568</v>
      </c>
      <c r="B28" s="228" t="s">
        <v>402</v>
      </c>
      <c r="C28" s="334" t="s">
        <v>34</v>
      </c>
      <c r="D28" s="245"/>
      <c r="E28" s="228"/>
      <c r="F28" s="244" t="str">
        <f>IF($C$30=0,"",IF(C28="[For completion]","",C28/$C$30))</f>
        <v/>
      </c>
      <c r="G28" s="216"/>
    </row>
    <row r="29">
      <c r="A29" s="228" t="s">
        <v>1569</v>
      </c>
      <c r="B29" s="228" t="s">
        <v>94</v>
      </c>
      <c r="C29" s="334" t="s">
        <v>34</v>
      </c>
      <c r="D29" s="245"/>
      <c r="E29" s="228"/>
      <c r="F29" s="244" t="str">
        <f>IF($C$30=0,"",IF(C29="[For completion]","",C29/$C$30))</f>
        <v/>
      </c>
      <c r="G29" s="216"/>
    </row>
    <row r="30">
      <c r="A30" s="228" t="s">
        <v>1570</v>
      </c>
      <c r="B30" s="230" t="s">
        <v>96</v>
      </c>
      <c r="C30" s="245">
        <f>SUM(C27:C29)</f>
        <v>0</v>
      </c>
      <c r="D30" s="228"/>
      <c r="E30" s="228"/>
      <c r="F30" s="242">
        <f>SUM(F27:F29)</f>
        <v>0</v>
      </c>
      <c r="G30" s="216"/>
    </row>
    <row r="31">
      <c r="A31" s="228" t="s">
        <v>1571</v>
      </c>
      <c r="B31" s="232" t="s">
        <v>1333</v>
      </c>
      <c r="C31" s="334"/>
      <c r="D31" s="228"/>
      <c r="E31" s="228"/>
      <c r="F31" s="244" t="str">
        <f>IF($C$30=0,"",IF(C31="[For completion]","",C31/$C$30))</f>
        <v/>
      </c>
      <c r="G31" s="216"/>
    </row>
    <row r="32">
      <c r="A32" s="228" t="s">
        <v>1572</v>
      </c>
      <c r="B32" s="232" t="s">
        <v>2106</v>
      </c>
      <c r="C32" s="334"/>
      <c r="D32" s="228"/>
      <c r="E32" s="228"/>
      <c r="F32" s="244" t="str">
        <f>IF($C$30=0,"",IF(C32="[For completion]","",C32/$C$30))</f>
        <v/>
      </c>
      <c r="G32" s="72"/>
    </row>
    <row r="33">
      <c r="A33" s="228" t="s">
        <v>1573</v>
      </c>
      <c r="B33" s="232" t="s">
        <v>2107</v>
      </c>
      <c r="C33" s="334"/>
      <c r="D33" s="228"/>
      <c r="E33" s="228"/>
      <c r="F33" s="244" t="str">
        <f>IF($C$30=0,"",IF(C33="[For completion]","",C33/$C$30))</f>
        <v/>
      </c>
      <c r="G33" s="72"/>
    </row>
    <row r="34">
      <c r="A34" s="228" t="s">
        <v>1574</v>
      </c>
      <c r="B34" s="232" t="s">
        <v>2108</v>
      </c>
      <c r="C34" s="334"/>
      <c r="D34" s="228"/>
      <c r="E34" s="228"/>
      <c r="F34" s="244" t="str">
        <f>IF($C$30=0,"",IF(C34="[For completion]","",C34/$C$30))</f>
        <v/>
      </c>
      <c r="G34" s="72"/>
    </row>
    <row r="35">
      <c r="A35" s="228" t="s">
        <v>1575</v>
      </c>
      <c r="B35" s="232" t="s">
        <v>1883</v>
      </c>
      <c r="C35" s="334"/>
      <c r="D35" s="228"/>
      <c r="E35" s="228"/>
      <c r="F35" s="244" t="str">
        <f>IF($C$30=0,"",IF(C35="[For completion]","",C35/$C$30))</f>
        <v/>
      </c>
      <c r="G35" s="72"/>
    </row>
    <row r="36">
      <c r="A36" s="228" t="s">
        <v>1576</v>
      </c>
      <c r="B36" s="232" t="s">
        <v>2109</v>
      </c>
      <c r="C36" s="334"/>
      <c r="D36" s="228"/>
      <c r="E36" s="228"/>
      <c r="F36" s="244" t="str">
        <f>IF($C$30=0,"",IF(C36="[For completion]","",C36/$C$30))</f>
        <v/>
      </c>
      <c r="G36" s="223"/>
    </row>
    <row r="37">
      <c r="A37" s="228" t="s">
        <v>1577</v>
      </c>
      <c r="B37" s="232" t="s">
        <v>2110</v>
      </c>
      <c r="C37" s="334"/>
      <c r="D37" s="228"/>
      <c r="E37" s="228"/>
      <c r="F37" s="244" t="str">
        <f>IF($C$30=0,"",IF(C37="[For completion]","",C37/$C$30))</f>
        <v/>
      </c>
      <c r="G37" s="72"/>
    </row>
    <row r="38">
      <c r="A38" s="228" t="s">
        <v>1578</v>
      </c>
      <c r="B38" s="232" t="s">
        <v>2111</v>
      </c>
      <c r="C38" s="334"/>
      <c r="D38" s="228"/>
      <c r="E38" s="228"/>
      <c r="F38" s="244" t="str">
        <f>IF($C$30=0,"",IF(C38="[For completion]","",C38/$C$30))</f>
        <v/>
      </c>
      <c r="G38" s="72"/>
    </row>
    <row r="39">
      <c r="A39" s="228" t="s">
        <v>1579</v>
      </c>
      <c r="B39" s="232" t="s">
        <v>1884</v>
      </c>
      <c r="C39" s="334"/>
      <c r="D39" s="228"/>
      <c r="E39" s="216"/>
      <c r="F39" s="244" t="str">
        <f>IF($C$30=0,"",IF(C39="[For completion]","",C39/$C$30))</f>
        <v/>
      </c>
      <c r="G39" s="72"/>
    </row>
    <row r="40">
      <c r="A40" s="228" t="s">
        <v>1580</v>
      </c>
      <c r="B40" s="336" t="s">
        <v>2615</v>
      </c>
      <c r="C40" s="334"/>
      <c r="D40" s="228"/>
      <c r="E40" s="216"/>
      <c r="F40" s="235"/>
      <c r="G40" s="235"/>
    </row>
    <row r="41">
      <c r="A41" s="228" t="s">
        <v>1581</v>
      </c>
      <c r="B41" s="336" t="s">
        <v>98</v>
      </c>
      <c r="C41" s="335"/>
      <c r="D41" s="227"/>
      <c r="E41" s="216"/>
      <c r="F41" s="235"/>
      <c r="G41" s="235"/>
    </row>
    <row r="42">
      <c r="A42" s="228" t="s">
        <v>1582</v>
      </c>
      <c r="B42" s="336" t="s">
        <v>98</v>
      </c>
      <c r="C42" s="335"/>
      <c r="D42" s="227"/>
      <c r="E42" s="227"/>
      <c r="F42" s="235"/>
      <c r="G42" s="235"/>
    </row>
    <row r="43">
      <c r="A43" s="228" t="s">
        <v>1583</v>
      </c>
      <c r="B43" s="336" t="s">
        <v>98</v>
      </c>
      <c r="C43" s="335"/>
      <c r="D43" s="227"/>
      <c r="E43" s="227"/>
      <c r="F43" s="235"/>
      <c r="G43" s="235"/>
    </row>
    <row r="44">
      <c r="A44" s="228" t="s">
        <v>1584</v>
      </c>
      <c r="B44" s="336" t="s">
        <v>98</v>
      </c>
      <c r="C44" s="335"/>
      <c r="D44" s="227"/>
      <c r="E44" s="227"/>
      <c r="F44" s="235"/>
      <c r="G44" s="235"/>
    </row>
    <row r="45">
      <c r="A45" s="228" t="s">
        <v>1585</v>
      </c>
      <c r="B45" s="336" t="s">
        <v>98</v>
      </c>
      <c r="C45" s="335"/>
      <c r="D45" s="227"/>
      <c r="E45" s="227"/>
      <c r="F45" s="235"/>
      <c r="G45" s="235"/>
    </row>
    <row r="46">
      <c r="A46" s="228" t="s">
        <v>1586</v>
      </c>
      <c r="B46" s="336" t="s">
        <v>98</v>
      </c>
      <c r="C46" s="335"/>
      <c r="D46" s="227"/>
      <c r="E46" s="227"/>
      <c r="F46" s="235"/>
      <c r="G46" s="235"/>
    </row>
    <row r="47">
      <c r="A47" s="228" t="s">
        <v>1587</v>
      </c>
      <c r="B47" s="336" t="s">
        <v>98</v>
      </c>
      <c r="C47" s="335"/>
      <c r="D47" s="227"/>
      <c r="E47" s="227"/>
      <c r="F47" s="235"/>
    </row>
    <row r="48">
      <c r="A48" s="228" t="s">
        <v>1588</v>
      </c>
      <c r="B48" s="336" t="s">
        <v>98</v>
      </c>
      <c r="C48" s="335"/>
      <c r="D48" s="227"/>
      <c r="E48" s="227"/>
      <c r="F48" s="235"/>
      <c r="G48" s="216"/>
    </row>
    <row r="49">
      <c r="A49" s="85"/>
      <c r="B49" s="85" t="s">
        <v>417</v>
      </c>
      <c r="C49" s="85" t="s">
        <v>418</v>
      </c>
      <c r="D49" s="85" t="s">
        <v>419</v>
      </c>
      <c r="E49" s="85"/>
      <c r="F49" s="85" t="s">
        <v>2364</v>
      </c>
      <c r="G49" s="85"/>
    </row>
    <row r="50">
      <c r="A50" s="228" t="s">
        <v>1589</v>
      </c>
      <c r="B50" s="228" t="s">
        <v>1885</v>
      </c>
      <c r="C50" s="338" t="s">
        <v>34</v>
      </c>
      <c r="D50" s="338" t="s">
        <v>34</v>
      </c>
      <c r="E50" s="228"/>
      <c r="F50" s="341" t="s">
        <v>34</v>
      </c>
      <c r="G50" s="235"/>
    </row>
    <row r="51">
      <c r="A51" s="228" t="s">
        <v>1590</v>
      </c>
      <c r="B51" s="337" t="s">
        <v>424</v>
      </c>
      <c r="C51" s="339"/>
      <c r="D51" s="339"/>
      <c r="E51" s="228"/>
      <c r="F51" s="228"/>
      <c r="G51" s="235"/>
    </row>
    <row r="52">
      <c r="A52" s="228" t="s">
        <v>1591</v>
      </c>
      <c r="B52" s="337" t="s">
        <v>426</v>
      </c>
      <c r="C52" s="339"/>
      <c r="D52" s="339"/>
      <c r="E52" s="228"/>
      <c r="F52" s="228"/>
      <c r="G52" s="235"/>
    </row>
    <row r="53">
      <c r="A53" s="228" t="s">
        <v>1592</v>
      </c>
      <c r="B53" s="233"/>
      <c r="C53" s="228"/>
      <c r="D53" s="228"/>
      <c r="E53" s="228"/>
      <c r="F53" s="228"/>
      <c r="G53" s="235"/>
    </row>
    <row r="54">
      <c r="A54" s="228" t="s">
        <v>1593</v>
      </c>
      <c r="B54" s="233"/>
      <c r="C54" s="228"/>
      <c r="D54" s="228"/>
      <c r="E54" s="228"/>
      <c r="F54" s="228"/>
      <c r="G54" s="235"/>
    </row>
    <row r="55">
      <c r="A55" s="228" t="s">
        <v>1594</v>
      </c>
      <c r="B55" s="233"/>
      <c r="C55" s="228"/>
      <c r="D55" s="228"/>
      <c r="E55" s="228"/>
      <c r="F55" s="228"/>
      <c r="G55" s="235"/>
    </row>
    <row r="56">
      <c r="A56" s="228" t="s">
        <v>1595</v>
      </c>
      <c r="B56" s="233"/>
      <c r="C56" s="228"/>
      <c r="D56" s="228"/>
      <c r="E56" s="228"/>
      <c r="F56" s="228"/>
      <c r="G56" s="235"/>
    </row>
    <row r="57">
      <c r="A57" s="85"/>
      <c r="B57" s="85" t="s">
        <v>429</v>
      </c>
      <c r="C57" s="85" t="s">
        <v>430</v>
      </c>
      <c r="D57" s="85" t="s">
        <v>431</v>
      </c>
      <c r="E57" s="85"/>
      <c r="F57" s="85" t="s">
        <v>2198</v>
      </c>
      <c r="G57" s="85"/>
    </row>
    <row r="58">
      <c r="A58" s="228" t="s">
        <v>1596</v>
      </c>
      <c r="B58" s="228" t="s">
        <v>433</v>
      </c>
      <c r="C58" s="340" t="s">
        <v>34</v>
      </c>
      <c r="D58" s="340" t="s">
        <v>34</v>
      </c>
      <c r="E58" s="246"/>
      <c r="F58" s="340" t="s">
        <v>34</v>
      </c>
      <c r="G58" s="235"/>
    </row>
    <row r="59">
      <c r="A59" s="228" t="s">
        <v>1597</v>
      </c>
      <c r="B59" s="228"/>
      <c r="C59" s="242"/>
      <c r="D59" s="242"/>
      <c r="E59" s="246"/>
      <c r="F59" s="242"/>
      <c r="G59" s="235"/>
    </row>
    <row r="60">
      <c r="A60" s="228" t="s">
        <v>1598</v>
      </c>
      <c r="B60" s="228"/>
      <c r="C60" s="242"/>
      <c r="D60" s="242"/>
      <c r="E60" s="246"/>
      <c r="F60" s="242"/>
      <c r="G60" s="235"/>
    </row>
    <row r="61">
      <c r="A61" s="228" t="s">
        <v>1599</v>
      </c>
      <c r="B61" s="228"/>
      <c r="C61" s="242"/>
      <c r="D61" s="242"/>
      <c r="E61" s="246"/>
      <c r="F61" s="242"/>
      <c r="G61" s="235"/>
    </row>
    <row r="62">
      <c r="A62" s="228" t="s">
        <v>1600</v>
      </c>
      <c r="B62" s="228"/>
      <c r="C62" s="242"/>
      <c r="D62" s="242"/>
      <c r="E62" s="246"/>
      <c r="F62" s="242"/>
      <c r="G62" s="235"/>
    </row>
    <row r="63">
      <c r="A63" s="228" t="s">
        <v>1601</v>
      </c>
      <c r="B63" s="228"/>
      <c r="C63" s="242"/>
      <c r="D63" s="242"/>
      <c r="E63" s="246"/>
      <c r="F63" s="242"/>
      <c r="G63" s="235"/>
    </row>
    <row r="64">
      <c r="A64" s="228" t="s">
        <v>1602</v>
      </c>
      <c r="B64" s="228"/>
      <c r="C64" s="242"/>
      <c r="D64" s="242"/>
      <c r="E64" s="246"/>
      <c r="F64" s="242"/>
      <c r="G64" s="235"/>
    </row>
    <row r="65">
      <c r="A65" s="85"/>
      <c r="B65" s="85" t="s">
        <v>440</v>
      </c>
      <c r="C65" s="85" t="s">
        <v>430</v>
      </c>
      <c r="D65" s="85" t="s">
        <v>431</v>
      </c>
      <c r="E65" s="85"/>
      <c r="F65" s="85" t="s">
        <v>2198</v>
      </c>
      <c r="G65" s="85"/>
    </row>
    <row r="66">
      <c r="A66" s="228" t="s">
        <v>1603</v>
      </c>
      <c r="B66" s="234" t="s">
        <v>442</v>
      </c>
      <c r="C66" s="241">
        <f>SUM(C67:C93)</f>
        <v>0</v>
      </c>
      <c r="D66" s="241">
        <f>SUM(D67:D93)</f>
        <v>0</v>
      </c>
      <c r="E66" s="242"/>
      <c r="F66" s="241">
        <f>SUM(F67:F93)</f>
        <v>0</v>
      </c>
      <c r="G66" s="235"/>
    </row>
    <row r="67">
      <c r="A67" s="228" t="s">
        <v>1604</v>
      </c>
      <c r="B67" s="228" t="s">
        <v>444</v>
      </c>
      <c r="C67" s="340" t="s">
        <v>34</v>
      </c>
      <c r="D67" s="340" t="s">
        <v>34</v>
      </c>
      <c r="E67" s="242"/>
      <c r="F67" s="340" t="s">
        <v>34</v>
      </c>
      <c r="G67" s="235"/>
    </row>
    <row r="68">
      <c r="A68" s="228" t="s">
        <v>1605</v>
      </c>
      <c r="B68" s="228" t="s">
        <v>446</v>
      </c>
      <c r="C68" s="340" t="s">
        <v>34</v>
      </c>
      <c r="D68" s="340" t="s">
        <v>34</v>
      </c>
      <c r="E68" s="242"/>
      <c r="F68" s="340" t="s">
        <v>34</v>
      </c>
      <c r="G68" s="235"/>
    </row>
    <row r="69">
      <c r="A69" s="228" t="s">
        <v>1606</v>
      </c>
      <c r="B69" s="228" t="s">
        <v>448</v>
      </c>
      <c r="C69" s="340" t="s">
        <v>34</v>
      </c>
      <c r="D69" s="340" t="s">
        <v>34</v>
      </c>
      <c r="E69" s="242"/>
      <c r="F69" s="340" t="s">
        <v>34</v>
      </c>
      <c r="G69" s="235"/>
    </row>
    <row r="70">
      <c r="A70" s="228" t="s">
        <v>1607</v>
      </c>
      <c r="B70" s="228" t="s">
        <v>450</v>
      </c>
      <c r="C70" s="340" t="s">
        <v>34</v>
      </c>
      <c r="D70" s="340" t="s">
        <v>34</v>
      </c>
      <c r="E70" s="242"/>
      <c r="F70" s="340" t="s">
        <v>34</v>
      </c>
      <c r="G70" s="235"/>
    </row>
    <row r="71">
      <c r="A71" s="228" t="s">
        <v>1608</v>
      </c>
      <c r="B71" s="228" t="s">
        <v>452</v>
      </c>
      <c r="C71" s="340" t="s">
        <v>34</v>
      </c>
      <c r="D71" s="340" t="s">
        <v>34</v>
      </c>
      <c r="E71" s="242"/>
      <c r="F71" s="340" t="s">
        <v>34</v>
      </c>
      <c r="G71" s="235"/>
    </row>
    <row r="72">
      <c r="A72" s="228" t="s">
        <v>1609</v>
      </c>
      <c r="B72" s="228" t="s">
        <v>2199</v>
      </c>
      <c r="C72" s="340" t="s">
        <v>34</v>
      </c>
      <c r="D72" s="340" t="s">
        <v>34</v>
      </c>
      <c r="E72" s="242"/>
      <c r="F72" s="340" t="s">
        <v>34</v>
      </c>
      <c r="G72" s="235"/>
    </row>
    <row r="73">
      <c r="A73" s="228" t="s">
        <v>1610</v>
      </c>
      <c r="B73" s="228" t="s">
        <v>455</v>
      </c>
      <c r="C73" s="340" t="s">
        <v>34</v>
      </c>
      <c r="D73" s="340" t="s">
        <v>34</v>
      </c>
      <c r="E73" s="242"/>
      <c r="F73" s="340" t="s">
        <v>34</v>
      </c>
      <c r="G73" s="235"/>
    </row>
    <row r="74">
      <c r="A74" s="228" t="s">
        <v>1611</v>
      </c>
      <c r="B74" s="228" t="s">
        <v>457</v>
      </c>
      <c r="C74" s="340" t="s">
        <v>34</v>
      </c>
      <c r="D74" s="340" t="s">
        <v>34</v>
      </c>
      <c r="E74" s="242"/>
      <c r="F74" s="340" t="s">
        <v>34</v>
      </c>
      <c r="G74" s="235"/>
    </row>
    <row r="75">
      <c r="A75" s="228" t="s">
        <v>1612</v>
      </c>
      <c r="B75" s="228" t="s">
        <v>459</v>
      </c>
      <c r="C75" s="340" t="s">
        <v>34</v>
      </c>
      <c r="D75" s="340" t="s">
        <v>34</v>
      </c>
      <c r="E75" s="242"/>
      <c r="F75" s="340" t="s">
        <v>34</v>
      </c>
      <c r="G75" s="235"/>
    </row>
    <row r="76">
      <c r="A76" s="228" t="s">
        <v>1613</v>
      </c>
      <c r="B76" s="228" t="s">
        <v>461</v>
      </c>
      <c r="C76" s="340" t="s">
        <v>34</v>
      </c>
      <c r="D76" s="340" t="s">
        <v>34</v>
      </c>
      <c r="E76" s="242"/>
      <c r="F76" s="340" t="s">
        <v>34</v>
      </c>
      <c r="G76" s="235"/>
    </row>
    <row r="77">
      <c r="A77" s="228" t="s">
        <v>1614</v>
      </c>
      <c r="B77" s="228" t="s">
        <v>463</v>
      </c>
      <c r="C77" s="340" t="s">
        <v>34</v>
      </c>
      <c r="D77" s="340" t="s">
        <v>34</v>
      </c>
      <c r="E77" s="242"/>
      <c r="F77" s="340" t="s">
        <v>34</v>
      </c>
      <c r="G77" s="235"/>
    </row>
    <row r="78">
      <c r="A78" s="228" t="s">
        <v>1615</v>
      </c>
      <c r="B78" s="228" t="s">
        <v>465</v>
      </c>
      <c r="C78" s="340" t="s">
        <v>34</v>
      </c>
      <c r="D78" s="340" t="s">
        <v>34</v>
      </c>
      <c r="E78" s="242"/>
      <c r="F78" s="340" t="s">
        <v>34</v>
      </c>
      <c r="G78" s="235"/>
    </row>
    <row r="79">
      <c r="A79" s="228" t="s">
        <v>1616</v>
      </c>
      <c r="B79" s="228" t="s">
        <v>467</v>
      </c>
      <c r="C79" s="340" t="s">
        <v>34</v>
      </c>
      <c r="D79" s="340" t="s">
        <v>34</v>
      </c>
      <c r="E79" s="242"/>
      <c r="F79" s="340" t="s">
        <v>34</v>
      </c>
      <c r="G79" s="235"/>
    </row>
    <row r="80">
      <c r="A80" s="228" t="s">
        <v>1617</v>
      </c>
      <c r="B80" s="228" t="s">
        <v>469</v>
      </c>
      <c r="C80" s="340" t="s">
        <v>34</v>
      </c>
      <c r="D80" s="340" t="s">
        <v>34</v>
      </c>
      <c r="E80" s="242"/>
      <c r="F80" s="340" t="s">
        <v>34</v>
      </c>
      <c r="G80" s="235"/>
    </row>
    <row r="81">
      <c r="A81" s="228" t="s">
        <v>1618</v>
      </c>
      <c r="B81" s="228" t="s">
        <v>471</v>
      </c>
      <c r="C81" s="340" t="s">
        <v>34</v>
      </c>
      <c r="D81" s="340" t="s">
        <v>34</v>
      </c>
      <c r="E81" s="242"/>
      <c r="F81" s="340" t="s">
        <v>34</v>
      </c>
      <c r="G81" s="235"/>
    </row>
    <row r="82">
      <c r="A82" s="228" t="s">
        <v>1619</v>
      </c>
      <c r="B82" s="228" t="s">
        <v>3</v>
      </c>
      <c r="C82" s="340" t="s">
        <v>34</v>
      </c>
      <c r="D82" s="340" t="s">
        <v>34</v>
      </c>
      <c r="E82" s="242"/>
      <c r="F82" s="340" t="s">
        <v>34</v>
      </c>
      <c r="G82" s="235"/>
    </row>
    <row r="83">
      <c r="A83" s="228" t="s">
        <v>1620</v>
      </c>
      <c r="B83" s="228" t="s">
        <v>474</v>
      </c>
      <c r="C83" s="340" t="s">
        <v>34</v>
      </c>
      <c r="D83" s="340" t="s">
        <v>34</v>
      </c>
      <c r="E83" s="242"/>
      <c r="F83" s="340" t="s">
        <v>34</v>
      </c>
      <c r="G83" s="235"/>
    </row>
    <row r="84">
      <c r="A84" s="228" t="s">
        <v>1621</v>
      </c>
      <c r="B84" s="228" t="s">
        <v>476</v>
      </c>
      <c r="C84" s="340" t="s">
        <v>34</v>
      </c>
      <c r="D84" s="340" t="s">
        <v>34</v>
      </c>
      <c r="E84" s="242"/>
      <c r="F84" s="340" t="s">
        <v>34</v>
      </c>
      <c r="G84" s="235"/>
    </row>
    <row r="85">
      <c r="A85" s="228" t="s">
        <v>1622</v>
      </c>
      <c r="B85" s="228" t="s">
        <v>478</v>
      </c>
      <c r="C85" s="340" t="s">
        <v>34</v>
      </c>
      <c r="D85" s="340" t="s">
        <v>34</v>
      </c>
      <c r="E85" s="242"/>
      <c r="F85" s="340" t="s">
        <v>34</v>
      </c>
      <c r="G85" s="235"/>
    </row>
    <row r="86">
      <c r="A86" s="228" t="s">
        <v>1623</v>
      </c>
      <c r="B86" s="228" t="s">
        <v>480</v>
      </c>
      <c r="C86" s="340" t="s">
        <v>34</v>
      </c>
      <c r="D86" s="340" t="s">
        <v>34</v>
      </c>
      <c r="E86" s="242"/>
      <c r="F86" s="340" t="s">
        <v>34</v>
      </c>
      <c r="G86" s="235"/>
    </row>
    <row r="87">
      <c r="A87" s="228" t="s">
        <v>1624</v>
      </c>
      <c r="B87" s="228" t="s">
        <v>482</v>
      </c>
      <c r="C87" s="340" t="s">
        <v>34</v>
      </c>
      <c r="D87" s="340" t="s">
        <v>34</v>
      </c>
      <c r="E87" s="242"/>
      <c r="F87" s="340" t="s">
        <v>34</v>
      </c>
      <c r="G87" s="235"/>
    </row>
    <row r="88">
      <c r="A88" s="228" t="s">
        <v>1625</v>
      </c>
      <c r="B88" s="228" t="s">
        <v>484</v>
      </c>
      <c r="C88" s="340" t="s">
        <v>34</v>
      </c>
      <c r="D88" s="340" t="s">
        <v>34</v>
      </c>
      <c r="E88" s="242"/>
      <c r="F88" s="340" t="s">
        <v>34</v>
      </c>
      <c r="G88" s="235"/>
    </row>
    <row r="89">
      <c r="A89" s="228" t="s">
        <v>1626</v>
      </c>
      <c r="B89" s="228" t="s">
        <v>486</v>
      </c>
      <c r="C89" s="340" t="s">
        <v>34</v>
      </c>
      <c r="D89" s="340" t="s">
        <v>34</v>
      </c>
      <c r="E89" s="242"/>
      <c r="F89" s="340" t="s">
        <v>34</v>
      </c>
      <c r="G89" s="235"/>
    </row>
    <row r="90">
      <c r="A90" s="228" t="s">
        <v>1627</v>
      </c>
      <c r="B90" s="228" t="s">
        <v>488</v>
      </c>
      <c r="C90" s="340" t="s">
        <v>34</v>
      </c>
      <c r="D90" s="340" t="s">
        <v>34</v>
      </c>
      <c r="E90" s="242"/>
      <c r="F90" s="340" t="s">
        <v>34</v>
      </c>
      <c r="G90" s="235"/>
    </row>
    <row r="91">
      <c r="A91" s="228" t="s">
        <v>1628</v>
      </c>
      <c r="B91" s="228" t="s">
        <v>490</v>
      </c>
      <c r="C91" s="340" t="s">
        <v>34</v>
      </c>
      <c r="D91" s="340" t="s">
        <v>34</v>
      </c>
      <c r="E91" s="242"/>
      <c r="F91" s="340" t="s">
        <v>34</v>
      </c>
      <c r="G91" s="235"/>
    </row>
    <row r="92">
      <c r="A92" s="228" t="s">
        <v>1629</v>
      </c>
      <c r="B92" s="228" t="s">
        <v>492</v>
      </c>
      <c r="C92" s="340" t="s">
        <v>34</v>
      </c>
      <c r="D92" s="340" t="s">
        <v>34</v>
      </c>
      <c r="E92" s="242"/>
      <c r="F92" s="340" t="s">
        <v>34</v>
      </c>
      <c r="G92" s="235"/>
    </row>
    <row r="93">
      <c r="A93" s="228" t="s">
        <v>1630</v>
      </c>
      <c r="B93" s="228" t="s">
        <v>6</v>
      </c>
      <c r="C93" s="340" t="s">
        <v>34</v>
      </c>
      <c r="D93" s="340" t="s">
        <v>34</v>
      </c>
      <c r="E93" s="242"/>
      <c r="F93" s="340" t="s">
        <v>34</v>
      </c>
      <c r="G93" s="235"/>
    </row>
    <row r="94">
      <c r="A94" s="228" t="s">
        <v>1631</v>
      </c>
      <c r="B94" s="234" t="s">
        <v>264</v>
      </c>
      <c r="C94" s="241">
        <f>SUM(C95:C97)</f>
        <v>0</v>
      </c>
      <c r="D94" s="241">
        <f>SUM(D95:D97)</f>
        <v>0</v>
      </c>
      <c r="E94" s="241"/>
      <c r="F94" s="241">
        <f>SUM(F95:F97)</f>
        <v>0</v>
      </c>
      <c r="G94" s="235"/>
    </row>
    <row r="95">
      <c r="A95" s="228" t="s">
        <v>1632</v>
      </c>
      <c r="B95" s="228" t="s">
        <v>498</v>
      </c>
      <c r="C95" s="340" t="s">
        <v>34</v>
      </c>
      <c r="D95" s="340" t="s">
        <v>34</v>
      </c>
      <c r="E95" s="242"/>
      <c r="F95" s="340" t="s">
        <v>34</v>
      </c>
      <c r="G95" s="235"/>
    </row>
    <row r="96">
      <c r="A96" s="228" t="s">
        <v>1633</v>
      </c>
      <c r="B96" s="228" t="s">
        <v>500</v>
      </c>
      <c r="C96" s="340" t="s">
        <v>34</v>
      </c>
      <c r="D96" s="340" t="s">
        <v>34</v>
      </c>
      <c r="E96" s="242"/>
      <c r="F96" s="340" t="s">
        <v>34</v>
      </c>
      <c r="G96" s="235"/>
    </row>
    <row r="97">
      <c r="A97" s="228" t="s">
        <v>1634</v>
      </c>
      <c r="B97" s="228" t="s">
        <v>2</v>
      </c>
      <c r="C97" s="340" t="s">
        <v>34</v>
      </c>
      <c r="D97" s="340" t="s">
        <v>34</v>
      </c>
      <c r="E97" s="242"/>
      <c r="F97" s="340" t="s">
        <v>34</v>
      </c>
      <c r="G97" s="235"/>
    </row>
    <row r="98">
      <c r="A98" s="228" t="s">
        <v>1635</v>
      </c>
      <c r="B98" s="234" t="s">
        <v>94</v>
      </c>
      <c r="C98" s="241">
        <f>SUM(C99:C109)</f>
        <v>0</v>
      </c>
      <c r="D98" s="241">
        <f>SUM(D99:D109)</f>
        <v>0</v>
      </c>
      <c r="E98" s="241"/>
      <c r="F98" s="241">
        <f>SUM(F99:F109)</f>
        <v>0</v>
      </c>
      <c r="G98" s="235"/>
    </row>
    <row r="99">
      <c r="A99" s="228" t="s">
        <v>1636</v>
      </c>
      <c r="B99" s="235" t="s">
        <v>266</v>
      </c>
      <c r="C99" s="340" t="s">
        <v>34</v>
      </c>
      <c r="D99" s="340" t="s">
        <v>34</v>
      </c>
      <c r="E99" s="242"/>
      <c r="F99" s="340" t="s">
        <v>34</v>
      </c>
      <c r="G99" s="235"/>
    </row>
    <row r="100" s="216" customFormat="1">
      <c r="A100" s="228" t="s">
        <v>1637</v>
      </c>
      <c r="B100" s="228" t="s">
        <v>495</v>
      </c>
      <c r="C100" s="340" t="s">
        <v>34</v>
      </c>
      <c r="D100" s="340" t="s">
        <v>34</v>
      </c>
      <c r="E100" s="242"/>
      <c r="F100" s="340" t="s">
        <v>34</v>
      </c>
      <c r="G100" s="235"/>
    </row>
    <row r="101">
      <c r="A101" s="228" t="s">
        <v>1638</v>
      </c>
      <c r="B101" s="235" t="s">
        <v>268</v>
      </c>
      <c r="C101" s="340" t="s">
        <v>34</v>
      </c>
      <c r="D101" s="340" t="s">
        <v>34</v>
      </c>
      <c r="E101" s="242"/>
      <c r="F101" s="340" t="s">
        <v>34</v>
      </c>
      <c r="G101" s="235"/>
    </row>
    <row r="102">
      <c r="A102" s="228" t="s">
        <v>1639</v>
      </c>
      <c r="B102" s="235" t="s">
        <v>270</v>
      </c>
      <c r="C102" s="340" t="s">
        <v>34</v>
      </c>
      <c r="D102" s="340" t="s">
        <v>34</v>
      </c>
      <c r="E102" s="242"/>
      <c r="F102" s="340" t="s">
        <v>34</v>
      </c>
      <c r="G102" s="235"/>
    </row>
    <row r="103">
      <c r="A103" s="228" t="s">
        <v>1640</v>
      </c>
      <c r="B103" s="235" t="s">
        <v>12</v>
      </c>
      <c r="C103" s="340" t="s">
        <v>34</v>
      </c>
      <c r="D103" s="340" t="s">
        <v>34</v>
      </c>
      <c r="E103" s="242"/>
      <c r="F103" s="340" t="s">
        <v>34</v>
      </c>
      <c r="G103" s="235"/>
    </row>
    <row r="104">
      <c r="A104" s="228" t="s">
        <v>1641</v>
      </c>
      <c r="B104" s="235" t="s">
        <v>273</v>
      </c>
      <c r="C104" s="340" t="s">
        <v>34</v>
      </c>
      <c r="D104" s="340" t="s">
        <v>34</v>
      </c>
      <c r="E104" s="242"/>
      <c r="F104" s="340" t="s">
        <v>34</v>
      </c>
      <c r="G104" s="235"/>
    </row>
    <row r="105">
      <c r="A105" s="228" t="s">
        <v>1642</v>
      </c>
      <c r="B105" s="235" t="s">
        <v>275</v>
      </c>
      <c r="C105" s="340" t="s">
        <v>34</v>
      </c>
      <c r="D105" s="340" t="s">
        <v>34</v>
      </c>
      <c r="E105" s="242"/>
      <c r="F105" s="340" t="s">
        <v>34</v>
      </c>
      <c r="G105" s="235"/>
    </row>
    <row r="106">
      <c r="A106" s="228" t="s">
        <v>1643</v>
      </c>
      <c r="B106" s="235" t="s">
        <v>277</v>
      </c>
      <c r="C106" s="340" t="s">
        <v>34</v>
      </c>
      <c r="D106" s="340" t="s">
        <v>34</v>
      </c>
      <c r="E106" s="242"/>
      <c r="F106" s="340" t="s">
        <v>34</v>
      </c>
      <c r="G106" s="235"/>
    </row>
    <row r="107">
      <c r="A107" s="228" t="s">
        <v>1644</v>
      </c>
      <c r="B107" s="235" t="s">
        <v>279</v>
      </c>
      <c r="C107" s="340" t="s">
        <v>34</v>
      </c>
      <c r="D107" s="340" t="s">
        <v>34</v>
      </c>
      <c r="E107" s="242"/>
      <c r="F107" s="340" t="s">
        <v>34</v>
      </c>
      <c r="G107" s="235"/>
    </row>
    <row r="108">
      <c r="A108" s="228" t="s">
        <v>1645</v>
      </c>
      <c r="B108" s="235" t="s">
        <v>281</v>
      </c>
      <c r="C108" s="340" t="s">
        <v>34</v>
      </c>
      <c r="D108" s="340" t="s">
        <v>34</v>
      </c>
      <c r="E108" s="242"/>
      <c r="F108" s="340" t="s">
        <v>34</v>
      </c>
      <c r="G108" s="235"/>
    </row>
    <row r="109">
      <c r="A109" s="228" t="s">
        <v>1646</v>
      </c>
      <c r="B109" s="235" t="s">
        <v>94</v>
      </c>
      <c r="C109" s="340" t="s">
        <v>34</v>
      </c>
      <c r="D109" s="340" t="s">
        <v>34</v>
      </c>
      <c r="E109" s="242"/>
      <c r="F109" s="340" t="s">
        <v>34</v>
      </c>
      <c r="G109" s="235"/>
    </row>
    <row r="110">
      <c r="A110" s="228" t="s">
        <v>1919</v>
      </c>
      <c r="B110" s="336" t="s">
        <v>98</v>
      </c>
      <c r="C110" s="340"/>
      <c r="D110" s="340"/>
      <c r="E110" s="242"/>
      <c r="F110" s="340"/>
      <c r="G110" s="235"/>
    </row>
    <row r="111">
      <c r="A111" s="228" t="s">
        <v>1920</v>
      </c>
      <c r="B111" s="336" t="s">
        <v>98</v>
      </c>
      <c r="C111" s="340"/>
      <c r="D111" s="340"/>
      <c r="E111" s="242"/>
      <c r="F111" s="340"/>
      <c r="G111" s="235"/>
    </row>
    <row r="112">
      <c r="A112" s="228" t="s">
        <v>1921</v>
      </c>
      <c r="B112" s="336" t="s">
        <v>98</v>
      </c>
      <c r="C112" s="340"/>
      <c r="D112" s="340"/>
      <c r="E112" s="242"/>
      <c r="F112" s="340"/>
      <c r="G112" s="235"/>
    </row>
    <row r="113">
      <c r="A113" s="228" t="s">
        <v>1922</v>
      </c>
      <c r="B113" s="336" t="s">
        <v>98</v>
      </c>
      <c r="C113" s="340"/>
      <c r="D113" s="340"/>
      <c r="E113" s="242"/>
      <c r="F113" s="340"/>
      <c r="G113" s="235"/>
    </row>
    <row r="114">
      <c r="A114" s="228" t="s">
        <v>1923</v>
      </c>
      <c r="B114" s="336" t="s">
        <v>98</v>
      </c>
      <c r="C114" s="340"/>
      <c r="D114" s="340"/>
      <c r="E114" s="242"/>
      <c r="F114" s="340"/>
      <c r="G114" s="235"/>
    </row>
    <row r="115">
      <c r="A115" s="228" t="s">
        <v>1924</v>
      </c>
      <c r="B115" s="336" t="s">
        <v>98</v>
      </c>
      <c r="C115" s="340"/>
      <c r="D115" s="340"/>
      <c r="E115" s="242"/>
      <c r="F115" s="340"/>
      <c r="G115" s="235"/>
    </row>
    <row r="116">
      <c r="A116" s="228" t="s">
        <v>1925</v>
      </c>
      <c r="B116" s="336" t="s">
        <v>98</v>
      </c>
      <c r="C116" s="340"/>
      <c r="D116" s="340"/>
      <c r="E116" s="242"/>
      <c r="F116" s="340"/>
      <c r="G116" s="235"/>
    </row>
    <row r="117">
      <c r="A117" s="228" t="s">
        <v>1926</v>
      </c>
      <c r="B117" s="336" t="s">
        <v>98</v>
      </c>
      <c r="C117" s="340"/>
      <c r="D117" s="340"/>
      <c r="E117" s="242"/>
      <c r="F117" s="340"/>
      <c r="G117" s="235"/>
    </row>
    <row r="118">
      <c r="A118" s="228" t="s">
        <v>1927</v>
      </c>
      <c r="B118" s="336" t="s">
        <v>98</v>
      </c>
      <c r="C118" s="340"/>
      <c r="D118" s="340"/>
      <c r="E118" s="242"/>
      <c r="F118" s="340"/>
      <c r="G118" s="235"/>
    </row>
    <row r="119">
      <c r="A119" s="228" t="s">
        <v>1928</v>
      </c>
      <c r="B119" s="336" t="s">
        <v>98</v>
      </c>
      <c r="C119" s="340"/>
      <c r="D119" s="340"/>
      <c r="E119" s="242"/>
      <c r="F119" s="340"/>
      <c r="G119" s="235"/>
    </row>
    <row r="120">
      <c r="A120" s="85"/>
      <c r="B120" s="85" t="s">
        <v>1485</v>
      </c>
      <c r="C120" s="85" t="s">
        <v>430</v>
      </c>
      <c r="D120" s="85" t="s">
        <v>431</v>
      </c>
      <c r="E120" s="85"/>
      <c r="F120" s="85" t="s">
        <v>398</v>
      </c>
      <c r="G120" s="85"/>
    </row>
    <row r="121">
      <c r="A121" s="228" t="s">
        <v>1647</v>
      </c>
      <c r="B121" s="333" t="s">
        <v>523</v>
      </c>
      <c r="C121" s="340" t="s">
        <v>34</v>
      </c>
      <c r="D121" s="340" t="s">
        <v>34</v>
      </c>
      <c r="E121" s="242"/>
      <c r="F121" s="340" t="s">
        <v>34</v>
      </c>
      <c r="G121" s="235"/>
    </row>
    <row r="122">
      <c r="A122" s="228" t="s">
        <v>1648</v>
      </c>
      <c r="B122" s="333" t="s">
        <v>523</v>
      </c>
      <c r="C122" s="340" t="s">
        <v>34</v>
      </c>
      <c r="D122" s="340" t="s">
        <v>34</v>
      </c>
      <c r="E122" s="242"/>
      <c r="F122" s="340" t="s">
        <v>34</v>
      </c>
      <c r="G122" s="235"/>
    </row>
    <row r="123">
      <c r="A123" s="228" t="s">
        <v>1649</v>
      </c>
      <c r="B123" s="333" t="s">
        <v>523</v>
      </c>
      <c r="C123" s="340" t="s">
        <v>34</v>
      </c>
      <c r="D123" s="340" t="s">
        <v>34</v>
      </c>
      <c r="E123" s="242"/>
      <c r="F123" s="340" t="s">
        <v>34</v>
      </c>
      <c r="G123" s="235"/>
    </row>
    <row r="124">
      <c r="A124" s="228" t="s">
        <v>1650</v>
      </c>
      <c r="B124" s="333" t="s">
        <v>523</v>
      </c>
      <c r="C124" s="340" t="s">
        <v>34</v>
      </c>
      <c r="D124" s="340" t="s">
        <v>34</v>
      </c>
      <c r="E124" s="242"/>
      <c r="F124" s="340" t="s">
        <v>34</v>
      </c>
      <c r="G124" s="235"/>
    </row>
    <row r="125">
      <c r="A125" s="228" t="s">
        <v>1651</v>
      </c>
      <c r="B125" s="333" t="s">
        <v>523</v>
      </c>
      <c r="C125" s="340" t="s">
        <v>34</v>
      </c>
      <c r="D125" s="340" t="s">
        <v>34</v>
      </c>
      <c r="E125" s="242"/>
      <c r="F125" s="340" t="s">
        <v>34</v>
      </c>
      <c r="G125" s="235"/>
    </row>
    <row r="126">
      <c r="A126" s="228" t="s">
        <v>1652</v>
      </c>
      <c r="B126" s="333" t="s">
        <v>523</v>
      </c>
      <c r="C126" s="340" t="s">
        <v>34</v>
      </c>
      <c r="D126" s="340" t="s">
        <v>34</v>
      </c>
      <c r="E126" s="242"/>
      <c r="F126" s="340" t="s">
        <v>34</v>
      </c>
      <c r="G126" s="235"/>
    </row>
    <row r="127">
      <c r="A127" s="228" t="s">
        <v>1653</v>
      </c>
      <c r="B127" s="333" t="s">
        <v>523</v>
      </c>
      <c r="C127" s="340" t="s">
        <v>34</v>
      </c>
      <c r="D127" s="340" t="s">
        <v>34</v>
      </c>
      <c r="E127" s="242"/>
      <c r="F127" s="340" t="s">
        <v>34</v>
      </c>
      <c r="G127" s="235"/>
    </row>
    <row r="128">
      <c r="A128" s="228" t="s">
        <v>1654</v>
      </c>
      <c r="B128" s="333" t="s">
        <v>523</v>
      </c>
      <c r="C128" s="340" t="s">
        <v>34</v>
      </c>
      <c r="D128" s="340" t="s">
        <v>34</v>
      </c>
      <c r="E128" s="242"/>
      <c r="F128" s="340" t="s">
        <v>34</v>
      </c>
      <c r="G128" s="235"/>
    </row>
    <row r="129">
      <c r="A129" s="228" t="s">
        <v>1655</v>
      </c>
      <c r="B129" s="333" t="s">
        <v>523</v>
      </c>
      <c r="C129" s="340" t="s">
        <v>34</v>
      </c>
      <c r="D129" s="340" t="s">
        <v>34</v>
      </c>
      <c r="E129" s="242"/>
      <c r="F129" s="340" t="s">
        <v>34</v>
      </c>
      <c r="G129" s="235"/>
    </row>
    <row r="130">
      <c r="A130" s="228" t="s">
        <v>1656</v>
      </c>
      <c r="B130" s="333" t="s">
        <v>523</v>
      </c>
      <c r="C130" s="340" t="s">
        <v>34</v>
      </c>
      <c r="D130" s="340" t="s">
        <v>34</v>
      </c>
      <c r="E130" s="242"/>
      <c r="F130" s="340" t="s">
        <v>34</v>
      </c>
      <c r="G130" s="235"/>
    </row>
    <row r="131">
      <c r="A131" s="228" t="s">
        <v>1657</v>
      </c>
      <c r="B131" s="333" t="s">
        <v>523</v>
      </c>
      <c r="C131" s="340" t="s">
        <v>34</v>
      </c>
      <c r="D131" s="340" t="s">
        <v>34</v>
      </c>
      <c r="E131" s="242"/>
      <c r="F131" s="340" t="s">
        <v>34</v>
      </c>
      <c r="G131" s="235"/>
    </row>
    <row r="132">
      <c r="A132" s="228" t="s">
        <v>1658</v>
      </c>
      <c r="B132" s="333" t="s">
        <v>523</v>
      </c>
      <c r="C132" s="340" t="s">
        <v>34</v>
      </c>
      <c r="D132" s="340" t="s">
        <v>34</v>
      </c>
      <c r="E132" s="242"/>
      <c r="F132" s="340" t="s">
        <v>34</v>
      </c>
      <c r="G132" s="235"/>
    </row>
    <row r="133">
      <c r="A133" s="228" t="s">
        <v>1659</v>
      </c>
      <c r="B133" s="333" t="s">
        <v>523</v>
      </c>
      <c r="C133" s="340" t="s">
        <v>34</v>
      </c>
      <c r="D133" s="340" t="s">
        <v>34</v>
      </c>
      <c r="E133" s="242"/>
      <c r="F133" s="340" t="s">
        <v>34</v>
      </c>
      <c r="G133" s="235"/>
    </row>
    <row r="134">
      <c r="A134" s="228" t="s">
        <v>1660</v>
      </c>
      <c r="B134" s="333" t="s">
        <v>523</v>
      </c>
      <c r="C134" s="340" t="s">
        <v>34</v>
      </c>
      <c r="D134" s="340" t="s">
        <v>34</v>
      </c>
      <c r="E134" s="242"/>
      <c r="F134" s="340" t="s">
        <v>34</v>
      </c>
      <c r="G134" s="235"/>
    </row>
    <row r="135">
      <c r="A135" s="228" t="s">
        <v>1661</v>
      </c>
      <c r="B135" s="333" t="s">
        <v>523</v>
      </c>
      <c r="C135" s="340" t="s">
        <v>34</v>
      </c>
      <c r="D135" s="340" t="s">
        <v>34</v>
      </c>
      <c r="E135" s="242"/>
      <c r="F135" s="340" t="s">
        <v>34</v>
      </c>
      <c r="G135" s="235"/>
    </row>
    <row r="136">
      <c r="A136" s="228" t="s">
        <v>1662</v>
      </c>
      <c r="B136" s="333" t="s">
        <v>523</v>
      </c>
      <c r="C136" s="340" t="s">
        <v>34</v>
      </c>
      <c r="D136" s="340" t="s">
        <v>34</v>
      </c>
      <c r="E136" s="242"/>
      <c r="F136" s="340" t="s">
        <v>34</v>
      </c>
      <c r="G136" s="235"/>
    </row>
    <row r="137">
      <c r="A137" s="228" t="s">
        <v>1663</v>
      </c>
      <c r="B137" s="333" t="s">
        <v>523</v>
      </c>
      <c r="C137" s="340" t="s">
        <v>34</v>
      </c>
      <c r="D137" s="340" t="s">
        <v>34</v>
      </c>
      <c r="E137" s="242"/>
      <c r="F137" s="340" t="s">
        <v>34</v>
      </c>
      <c r="G137" s="235"/>
    </row>
    <row r="138">
      <c r="A138" s="228" t="s">
        <v>1664</v>
      </c>
      <c r="B138" s="333" t="s">
        <v>523</v>
      </c>
      <c r="C138" s="340" t="s">
        <v>34</v>
      </c>
      <c r="D138" s="340" t="s">
        <v>34</v>
      </c>
      <c r="E138" s="242"/>
      <c r="F138" s="340" t="s">
        <v>34</v>
      </c>
      <c r="G138" s="235"/>
    </row>
    <row r="139">
      <c r="A139" s="228" t="s">
        <v>1665</v>
      </c>
      <c r="B139" s="333" t="s">
        <v>523</v>
      </c>
      <c r="C139" s="340" t="s">
        <v>34</v>
      </c>
      <c r="D139" s="340" t="s">
        <v>34</v>
      </c>
      <c r="E139" s="242"/>
      <c r="F139" s="340" t="s">
        <v>34</v>
      </c>
      <c r="G139" s="235"/>
    </row>
    <row r="140">
      <c r="A140" s="228" t="s">
        <v>1666</v>
      </c>
      <c r="B140" s="333" t="s">
        <v>523</v>
      </c>
      <c r="C140" s="340" t="s">
        <v>34</v>
      </c>
      <c r="D140" s="340" t="s">
        <v>34</v>
      </c>
      <c r="E140" s="242"/>
      <c r="F140" s="340" t="s">
        <v>34</v>
      </c>
      <c r="G140" s="235"/>
    </row>
    <row r="141">
      <c r="A141" s="228" t="s">
        <v>1667</v>
      </c>
      <c r="B141" s="333" t="s">
        <v>523</v>
      </c>
      <c r="C141" s="340" t="s">
        <v>34</v>
      </c>
      <c r="D141" s="340" t="s">
        <v>34</v>
      </c>
      <c r="E141" s="242"/>
      <c r="F141" s="340" t="s">
        <v>34</v>
      </c>
      <c r="G141" s="235"/>
    </row>
    <row r="142">
      <c r="A142" s="228" t="s">
        <v>1668</v>
      </c>
      <c r="B142" s="333" t="s">
        <v>523</v>
      </c>
      <c r="C142" s="340" t="s">
        <v>34</v>
      </c>
      <c r="D142" s="340" t="s">
        <v>34</v>
      </c>
      <c r="E142" s="242"/>
      <c r="F142" s="340" t="s">
        <v>34</v>
      </c>
      <c r="G142" s="235"/>
    </row>
    <row r="143">
      <c r="A143" s="228" t="s">
        <v>1669</v>
      </c>
      <c r="B143" s="333" t="s">
        <v>523</v>
      </c>
      <c r="C143" s="340" t="s">
        <v>34</v>
      </c>
      <c r="D143" s="340" t="s">
        <v>34</v>
      </c>
      <c r="E143" s="242"/>
      <c r="F143" s="340" t="s">
        <v>34</v>
      </c>
      <c r="G143" s="235"/>
    </row>
    <row r="144">
      <c r="A144" s="228" t="s">
        <v>1670</v>
      </c>
      <c r="B144" s="333" t="s">
        <v>523</v>
      </c>
      <c r="C144" s="340" t="s">
        <v>34</v>
      </c>
      <c r="D144" s="340" t="s">
        <v>34</v>
      </c>
      <c r="E144" s="242"/>
      <c r="F144" s="340" t="s">
        <v>34</v>
      </c>
      <c r="G144" s="235"/>
    </row>
    <row r="145">
      <c r="A145" s="228" t="s">
        <v>1671</v>
      </c>
      <c r="B145" s="333" t="s">
        <v>523</v>
      </c>
      <c r="C145" s="340" t="s">
        <v>34</v>
      </c>
      <c r="D145" s="340" t="s">
        <v>34</v>
      </c>
      <c r="E145" s="242"/>
      <c r="F145" s="340" t="s">
        <v>34</v>
      </c>
      <c r="G145" s="235"/>
    </row>
    <row r="146">
      <c r="A146" s="228" t="s">
        <v>1672</v>
      </c>
      <c r="B146" s="333" t="s">
        <v>523</v>
      </c>
      <c r="C146" s="340" t="s">
        <v>34</v>
      </c>
      <c r="D146" s="340" t="s">
        <v>34</v>
      </c>
      <c r="E146" s="242"/>
      <c r="F146" s="340" t="s">
        <v>34</v>
      </c>
      <c r="G146" s="235"/>
    </row>
    <row r="147">
      <c r="A147" s="228" t="s">
        <v>1673</v>
      </c>
      <c r="B147" s="333" t="s">
        <v>523</v>
      </c>
      <c r="C147" s="340" t="s">
        <v>34</v>
      </c>
      <c r="D147" s="340" t="s">
        <v>34</v>
      </c>
      <c r="E147" s="242"/>
      <c r="F147" s="340" t="s">
        <v>34</v>
      </c>
      <c r="G147" s="235"/>
    </row>
    <row r="148">
      <c r="A148" s="228" t="s">
        <v>1674</v>
      </c>
      <c r="B148" s="333" t="s">
        <v>523</v>
      </c>
      <c r="C148" s="340" t="s">
        <v>34</v>
      </c>
      <c r="D148" s="340" t="s">
        <v>34</v>
      </c>
      <c r="E148" s="242"/>
      <c r="F148" s="340" t="s">
        <v>34</v>
      </c>
      <c r="G148" s="235"/>
    </row>
    <row r="149">
      <c r="A149" s="228" t="s">
        <v>1675</v>
      </c>
      <c r="B149" s="333" t="s">
        <v>523</v>
      </c>
      <c r="C149" s="340" t="s">
        <v>34</v>
      </c>
      <c r="D149" s="340" t="s">
        <v>34</v>
      </c>
      <c r="E149" s="242"/>
      <c r="F149" s="340" t="s">
        <v>34</v>
      </c>
      <c r="G149" s="235"/>
    </row>
    <row r="150">
      <c r="A150" s="228" t="s">
        <v>1676</v>
      </c>
      <c r="B150" s="333" t="s">
        <v>523</v>
      </c>
      <c r="C150" s="340" t="s">
        <v>34</v>
      </c>
      <c r="D150" s="340" t="s">
        <v>34</v>
      </c>
      <c r="E150" s="242"/>
      <c r="F150" s="340" t="s">
        <v>34</v>
      </c>
      <c r="G150" s="235"/>
    </row>
    <row r="151">
      <c r="A151" s="228" t="s">
        <v>1677</v>
      </c>
      <c r="B151" s="333" t="s">
        <v>523</v>
      </c>
      <c r="C151" s="340" t="s">
        <v>34</v>
      </c>
      <c r="D151" s="340" t="s">
        <v>34</v>
      </c>
      <c r="E151" s="242"/>
      <c r="F151" s="340" t="s">
        <v>34</v>
      </c>
      <c r="G151" s="235"/>
    </row>
    <row r="152">
      <c r="A152" s="228" t="s">
        <v>1678</v>
      </c>
      <c r="B152" s="333" t="s">
        <v>523</v>
      </c>
      <c r="C152" s="340" t="s">
        <v>34</v>
      </c>
      <c r="D152" s="340" t="s">
        <v>34</v>
      </c>
      <c r="E152" s="242"/>
      <c r="F152" s="340" t="s">
        <v>34</v>
      </c>
      <c r="G152" s="235"/>
    </row>
    <row r="153">
      <c r="A153" s="228" t="s">
        <v>1679</v>
      </c>
      <c r="B153" s="333" t="s">
        <v>523</v>
      </c>
      <c r="C153" s="340" t="s">
        <v>34</v>
      </c>
      <c r="D153" s="340" t="s">
        <v>34</v>
      </c>
      <c r="E153" s="242"/>
      <c r="F153" s="340" t="s">
        <v>34</v>
      </c>
      <c r="G153" s="235"/>
    </row>
    <row r="154">
      <c r="A154" s="228" t="s">
        <v>1680</v>
      </c>
      <c r="B154" s="333" t="s">
        <v>523</v>
      </c>
      <c r="C154" s="340" t="s">
        <v>34</v>
      </c>
      <c r="D154" s="340" t="s">
        <v>34</v>
      </c>
      <c r="E154" s="242"/>
      <c r="F154" s="340" t="s">
        <v>34</v>
      </c>
      <c r="G154" s="235"/>
    </row>
    <row r="155">
      <c r="A155" s="228" t="s">
        <v>1681</v>
      </c>
      <c r="B155" s="333" t="s">
        <v>523</v>
      </c>
      <c r="C155" s="340" t="s">
        <v>34</v>
      </c>
      <c r="D155" s="340" t="s">
        <v>34</v>
      </c>
      <c r="E155" s="242"/>
      <c r="F155" s="340" t="s">
        <v>34</v>
      </c>
      <c r="G155" s="235"/>
    </row>
    <row r="156">
      <c r="A156" s="228" t="s">
        <v>1682</v>
      </c>
      <c r="B156" s="333" t="s">
        <v>523</v>
      </c>
      <c r="C156" s="340" t="s">
        <v>34</v>
      </c>
      <c r="D156" s="340" t="s">
        <v>34</v>
      </c>
      <c r="E156" s="242"/>
      <c r="F156" s="340" t="s">
        <v>34</v>
      </c>
      <c r="G156" s="235"/>
    </row>
    <row r="157">
      <c r="A157" s="228" t="s">
        <v>1683</v>
      </c>
      <c r="B157" s="333" t="s">
        <v>523</v>
      </c>
      <c r="C157" s="340" t="s">
        <v>34</v>
      </c>
      <c r="D157" s="340" t="s">
        <v>34</v>
      </c>
      <c r="E157" s="242"/>
      <c r="F157" s="340" t="s">
        <v>34</v>
      </c>
      <c r="G157" s="235"/>
    </row>
    <row r="158">
      <c r="A158" s="228" t="s">
        <v>1684</v>
      </c>
      <c r="B158" s="333" t="s">
        <v>523</v>
      </c>
      <c r="C158" s="340" t="s">
        <v>34</v>
      </c>
      <c r="D158" s="340" t="s">
        <v>34</v>
      </c>
      <c r="E158" s="242"/>
      <c r="F158" s="340" t="s">
        <v>34</v>
      </c>
      <c r="G158" s="235"/>
    </row>
    <row r="159">
      <c r="A159" s="228" t="s">
        <v>1685</v>
      </c>
      <c r="B159" s="333" t="s">
        <v>523</v>
      </c>
      <c r="C159" s="340" t="s">
        <v>34</v>
      </c>
      <c r="D159" s="340" t="s">
        <v>34</v>
      </c>
      <c r="E159" s="242"/>
      <c r="F159" s="340" t="s">
        <v>34</v>
      </c>
      <c r="G159" s="235"/>
    </row>
    <row r="160">
      <c r="A160" s="228" t="s">
        <v>1686</v>
      </c>
      <c r="B160" s="333" t="s">
        <v>523</v>
      </c>
      <c r="C160" s="340" t="s">
        <v>34</v>
      </c>
      <c r="D160" s="340" t="s">
        <v>34</v>
      </c>
      <c r="E160" s="242"/>
      <c r="F160" s="340" t="s">
        <v>34</v>
      </c>
      <c r="G160" s="235"/>
    </row>
    <row r="161">
      <c r="A161" s="228" t="s">
        <v>1687</v>
      </c>
      <c r="B161" s="333" t="s">
        <v>523</v>
      </c>
      <c r="C161" s="340" t="s">
        <v>34</v>
      </c>
      <c r="D161" s="340" t="s">
        <v>34</v>
      </c>
      <c r="E161" s="242"/>
      <c r="F161" s="340" t="s">
        <v>34</v>
      </c>
      <c r="G161" s="235"/>
    </row>
    <row r="162">
      <c r="A162" s="228" t="s">
        <v>1688</v>
      </c>
      <c r="B162" s="333" t="s">
        <v>523</v>
      </c>
      <c r="C162" s="340" t="s">
        <v>34</v>
      </c>
      <c r="D162" s="340" t="s">
        <v>34</v>
      </c>
      <c r="E162" s="242"/>
      <c r="F162" s="340" t="s">
        <v>34</v>
      </c>
      <c r="G162" s="235"/>
    </row>
    <row r="163">
      <c r="A163" s="228" t="s">
        <v>1689</v>
      </c>
      <c r="B163" s="333" t="s">
        <v>523</v>
      </c>
      <c r="C163" s="340" t="s">
        <v>34</v>
      </c>
      <c r="D163" s="340" t="s">
        <v>34</v>
      </c>
      <c r="E163" s="242"/>
      <c r="F163" s="340" t="s">
        <v>34</v>
      </c>
      <c r="G163" s="235"/>
    </row>
    <row r="164">
      <c r="A164" s="228" t="s">
        <v>1690</v>
      </c>
      <c r="B164" s="333" t="s">
        <v>523</v>
      </c>
      <c r="C164" s="340" t="s">
        <v>34</v>
      </c>
      <c r="D164" s="340" t="s">
        <v>34</v>
      </c>
      <c r="E164" s="242"/>
      <c r="F164" s="340" t="s">
        <v>34</v>
      </c>
      <c r="G164" s="235"/>
    </row>
    <row r="165">
      <c r="A165" s="228" t="s">
        <v>1691</v>
      </c>
      <c r="B165" s="333" t="s">
        <v>523</v>
      </c>
      <c r="C165" s="340" t="s">
        <v>34</v>
      </c>
      <c r="D165" s="340" t="s">
        <v>34</v>
      </c>
      <c r="E165" s="242"/>
      <c r="F165" s="340" t="s">
        <v>34</v>
      </c>
      <c r="G165" s="235"/>
    </row>
    <row r="166">
      <c r="A166" s="228" t="s">
        <v>1692</v>
      </c>
      <c r="B166" s="333" t="s">
        <v>523</v>
      </c>
      <c r="C166" s="340" t="s">
        <v>34</v>
      </c>
      <c r="D166" s="340" t="s">
        <v>34</v>
      </c>
      <c r="E166" s="242"/>
      <c r="F166" s="340" t="s">
        <v>34</v>
      </c>
      <c r="G166" s="235"/>
    </row>
    <row r="167">
      <c r="A167" s="228" t="s">
        <v>1693</v>
      </c>
      <c r="B167" s="333" t="s">
        <v>523</v>
      </c>
      <c r="C167" s="340" t="s">
        <v>34</v>
      </c>
      <c r="D167" s="340" t="s">
        <v>34</v>
      </c>
      <c r="E167" s="242"/>
      <c r="F167" s="340" t="s">
        <v>34</v>
      </c>
      <c r="G167" s="235"/>
    </row>
    <row r="168">
      <c r="A168" s="228" t="s">
        <v>1694</v>
      </c>
      <c r="B168" s="333" t="s">
        <v>523</v>
      </c>
      <c r="C168" s="340" t="s">
        <v>34</v>
      </c>
      <c r="D168" s="340" t="s">
        <v>34</v>
      </c>
      <c r="E168" s="242"/>
      <c r="F168" s="340" t="s">
        <v>34</v>
      </c>
      <c r="G168" s="235"/>
    </row>
    <row r="169">
      <c r="A169" s="228" t="s">
        <v>1695</v>
      </c>
      <c r="B169" s="333" t="s">
        <v>523</v>
      </c>
      <c r="C169" s="340" t="s">
        <v>34</v>
      </c>
      <c r="D169" s="340" t="s">
        <v>34</v>
      </c>
      <c r="E169" s="242"/>
      <c r="F169" s="340" t="s">
        <v>34</v>
      </c>
      <c r="G169" s="235"/>
    </row>
    <row r="170">
      <c r="A170" s="228" t="s">
        <v>1696</v>
      </c>
      <c r="B170" s="333" t="s">
        <v>523</v>
      </c>
      <c r="C170" s="340" t="s">
        <v>34</v>
      </c>
      <c r="D170" s="340" t="s">
        <v>34</v>
      </c>
      <c r="E170" s="242"/>
      <c r="F170" s="340" t="s">
        <v>34</v>
      </c>
      <c r="G170" s="235"/>
    </row>
    <row r="171">
      <c r="A171" s="85"/>
      <c r="B171" s="85" t="s">
        <v>554</v>
      </c>
      <c r="C171" s="85" t="s">
        <v>430</v>
      </c>
      <c r="D171" s="85" t="s">
        <v>431</v>
      </c>
      <c r="E171" s="85"/>
      <c r="F171" s="85" t="s">
        <v>398</v>
      </c>
      <c r="G171" s="85"/>
    </row>
    <row r="172">
      <c r="A172" s="228" t="s">
        <v>1697</v>
      </c>
      <c r="B172" s="228" t="s">
        <v>556</v>
      </c>
      <c r="C172" s="340" t="s">
        <v>34</v>
      </c>
      <c r="D172" s="340" t="s">
        <v>34</v>
      </c>
      <c r="E172" s="243"/>
      <c r="F172" s="340" t="s">
        <v>34</v>
      </c>
      <c r="G172" s="235"/>
    </row>
    <row r="173">
      <c r="A173" s="228" t="s">
        <v>1698</v>
      </c>
      <c r="B173" s="228" t="s">
        <v>558</v>
      </c>
      <c r="C173" s="340" t="s">
        <v>34</v>
      </c>
      <c r="D173" s="340" t="s">
        <v>34</v>
      </c>
      <c r="E173" s="243"/>
      <c r="F173" s="340" t="s">
        <v>34</v>
      </c>
      <c r="G173" s="235"/>
    </row>
    <row r="174">
      <c r="A174" s="228" t="s">
        <v>1699</v>
      </c>
      <c r="B174" s="228" t="s">
        <v>94</v>
      </c>
      <c r="C174" s="340" t="s">
        <v>34</v>
      </c>
      <c r="D174" s="340" t="s">
        <v>34</v>
      </c>
      <c r="E174" s="243"/>
      <c r="F174" s="340" t="s">
        <v>34</v>
      </c>
      <c r="G174" s="235"/>
    </row>
    <row r="175">
      <c r="A175" s="228" t="s">
        <v>1700</v>
      </c>
      <c r="B175" s="339"/>
      <c r="C175" s="340"/>
      <c r="D175" s="340"/>
      <c r="E175" s="243"/>
      <c r="F175" s="340"/>
      <c r="G175" s="235"/>
    </row>
    <row r="176">
      <c r="A176" s="228" t="s">
        <v>1701</v>
      </c>
      <c r="B176" s="339"/>
      <c r="C176" s="340"/>
      <c r="D176" s="340"/>
      <c r="E176" s="243"/>
      <c r="F176" s="340"/>
      <c r="G176" s="235"/>
    </row>
    <row r="177">
      <c r="A177" s="228" t="s">
        <v>1702</v>
      </c>
      <c r="B177" s="339"/>
      <c r="C177" s="340"/>
      <c r="D177" s="340"/>
      <c r="E177" s="243"/>
      <c r="F177" s="340"/>
      <c r="G177" s="235"/>
    </row>
    <row r="178">
      <c r="A178" s="228" t="s">
        <v>1703</v>
      </c>
      <c r="B178" s="339"/>
      <c r="C178" s="340"/>
      <c r="D178" s="340"/>
      <c r="E178" s="243"/>
      <c r="F178" s="340"/>
      <c r="G178" s="235"/>
    </row>
    <row r="179">
      <c r="A179" s="228" t="s">
        <v>1704</v>
      </c>
      <c r="B179" s="339"/>
      <c r="C179" s="340"/>
      <c r="D179" s="340"/>
      <c r="E179" s="243"/>
      <c r="F179" s="340"/>
      <c r="G179" s="235"/>
    </row>
    <row r="180">
      <c r="A180" s="228" t="s">
        <v>1705</v>
      </c>
      <c r="B180" s="339"/>
      <c r="C180" s="340"/>
      <c r="D180" s="340"/>
      <c r="E180" s="243"/>
      <c r="F180" s="340"/>
      <c r="G180" s="235"/>
    </row>
    <row r="181">
      <c r="A181" s="85"/>
      <c r="B181" s="85" t="s">
        <v>566</v>
      </c>
      <c r="C181" s="85" t="s">
        <v>430</v>
      </c>
      <c r="D181" s="85" t="s">
        <v>431</v>
      </c>
      <c r="E181" s="85"/>
      <c r="F181" s="85" t="s">
        <v>398</v>
      </c>
      <c r="G181" s="85"/>
    </row>
    <row r="182">
      <c r="A182" s="228" t="s">
        <v>1706</v>
      </c>
      <c r="B182" s="228" t="s">
        <v>568</v>
      </c>
      <c r="C182" s="340" t="s">
        <v>34</v>
      </c>
      <c r="D182" s="340" t="s">
        <v>34</v>
      </c>
      <c r="E182" s="243"/>
      <c r="F182" s="340" t="s">
        <v>34</v>
      </c>
      <c r="G182" s="235"/>
    </row>
    <row r="183">
      <c r="A183" s="228" t="s">
        <v>1707</v>
      </c>
      <c r="B183" s="228" t="s">
        <v>570</v>
      </c>
      <c r="C183" s="340" t="s">
        <v>34</v>
      </c>
      <c r="D183" s="340" t="s">
        <v>34</v>
      </c>
      <c r="E183" s="243"/>
      <c r="F183" s="340" t="s">
        <v>34</v>
      </c>
      <c r="G183" s="235"/>
    </row>
    <row r="184">
      <c r="A184" s="228" t="s">
        <v>1708</v>
      </c>
      <c r="B184" s="228" t="s">
        <v>94</v>
      </c>
      <c r="C184" s="340" t="s">
        <v>34</v>
      </c>
      <c r="D184" s="340" t="s">
        <v>34</v>
      </c>
      <c r="E184" s="243"/>
      <c r="F184" s="340" t="s">
        <v>34</v>
      </c>
      <c r="G184" s="235"/>
    </row>
    <row r="185">
      <c r="A185" s="228" t="s">
        <v>1709</v>
      </c>
      <c r="B185" s="339"/>
      <c r="C185" s="339"/>
      <c r="D185" s="339"/>
      <c r="E185" s="226"/>
      <c r="F185" s="339"/>
      <c r="G185" s="235"/>
    </row>
    <row r="186">
      <c r="A186" s="228" t="s">
        <v>1710</v>
      </c>
      <c r="B186" s="339"/>
      <c r="C186" s="339"/>
      <c r="D186" s="339"/>
      <c r="E186" s="226"/>
      <c r="F186" s="339"/>
      <c r="G186" s="235"/>
    </row>
    <row r="187">
      <c r="A187" s="228" t="s">
        <v>1711</v>
      </c>
      <c r="B187" s="339"/>
      <c r="C187" s="339"/>
      <c r="D187" s="339"/>
      <c r="E187" s="226"/>
      <c r="F187" s="339"/>
      <c r="G187" s="235"/>
    </row>
    <row r="188">
      <c r="A188" s="228" t="s">
        <v>1712</v>
      </c>
      <c r="B188" s="339"/>
      <c r="C188" s="339"/>
      <c r="D188" s="339"/>
      <c r="E188" s="226"/>
      <c r="F188" s="339"/>
      <c r="G188" s="235"/>
    </row>
    <row r="189">
      <c r="A189" s="228" t="s">
        <v>1713</v>
      </c>
      <c r="B189" s="339"/>
      <c r="C189" s="339"/>
      <c r="D189" s="339"/>
      <c r="E189" s="226"/>
      <c r="F189" s="339"/>
      <c r="G189" s="235"/>
    </row>
    <row r="190">
      <c r="A190" s="228" t="s">
        <v>1714</v>
      </c>
      <c r="B190" s="339"/>
      <c r="C190" s="339"/>
      <c r="D190" s="339"/>
      <c r="E190" s="226"/>
      <c r="F190" s="339"/>
      <c r="G190" s="235"/>
    </row>
    <row r="191">
      <c r="A191" s="85"/>
      <c r="B191" s="85" t="s">
        <v>578</v>
      </c>
      <c r="C191" s="85" t="s">
        <v>430</v>
      </c>
      <c r="D191" s="85" t="s">
        <v>431</v>
      </c>
      <c r="E191" s="85"/>
      <c r="F191" s="85" t="s">
        <v>398</v>
      </c>
      <c r="G191" s="85"/>
    </row>
    <row r="192">
      <c r="A192" s="228" t="s">
        <v>1715</v>
      </c>
      <c r="B192" s="236" t="s">
        <v>580</v>
      </c>
      <c r="C192" s="340" t="s">
        <v>34</v>
      </c>
      <c r="D192" s="340" t="s">
        <v>34</v>
      </c>
      <c r="E192" s="243"/>
      <c r="F192" s="340" t="s">
        <v>34</v>
      </c>
      <c r="G192" s="235"/>
    </row>
    <row r="193">
      <c r="A193" s="228" t="s">
        <v>1716</v>
      </c>
      <c r="B193" s="236" t="s">
        <v>582</v>
      </c>
      <c r="C193" s="340" t="s">
        <v>34</v>
      </c>
      <c r="D193" s="340" t="s">
        <v>34</v>
      </c>
      <c r="E193" s="243"/>
      <c r="F193" s="340" t="s">
        <v>34</v>
      </c>
      <c r="G193" s="235"/>
    </row>
    <row r="194">
      <c r="A194" s="228" t="s">
        <v>1717</v>
      </c>
      <c r="B194" s="236" t="s">
        <v>584</v>
      </c>
      <c r="C194" s="340" t="s">
        <v>34</v>
      </c>
      <c r="D194" s="340" t="s">
        <v>34</v>
      </c>
      <c r="E194" s="242"/>
      <c r="F194" s="340" t="s">
        <v>34</v>
      </c>
      <c r="G194" s="235"/>
    </row>
    <row r="195">
      <c r="A195" s="228" t="s">
        <v>1718</v>
      </c>
      <c r="B195" s="236" t="s">
        <v>586</v>
      </c>
      <c r="C195" s="340" t="s">
        <v>34</v>
      </c>
      <c r="D195" s="340" t="s">
        <v>34</v>
      </c>
      <c r="E195" s="242"/>
      <c r="F195" s="340" t="s">
        <v>34</v>
      </c>
      <c r="G195" s="235"/>
    </row>
    <row r="196">
      <c r="A196" s="228" t="s">
        <v>1719</v>
      </c>
      <c r="B196" s="236" t="s">
        <v>588</v>
      </c>
      <c r="C196" s="340" t="s">
        <v>34</v>
      </c>
      <c r="D196" s="340" t="s">
        <v>34</v>
      </c>
      <c r="E196" s="242"/>
      <c r="F196" s="340" t="s">
        <v>34</v>
      </c>
      <c r="G196" s="235"/>
    </row>
    <row r="197">
      <c r="A197" s="228" t="s">
        <v>2206</v>
      </c>
      <c r="B197" s="337"/>
      <c r="C197" s="340"/>
      <c r="D197" s="340"/>
      <c r="E197" s="242"/>
      <c r="F197" s="340"/>
      <c r="G197" s="235"/>
    </row>
    <row r="198">
      <c r="A198" s="264" t="s">
        <v>2207</v>
      </c>
      <c r="B198" s="337"/>
      <c r="C198" s="340"/>
      <c r="D198" s="340"/>
      <c r="E198" s="242"/>
      <c r="F198" s="340"/>
      <c r="G198" s="235"/>
    </row>
    <row r="199">
      <c r="A199" s="264" t="s">
        <v>2208</v>
      </c>
      <c r="B199" s="359"/>
      <c r="C199" s="340"/>
      <c r="D199" s="340"/>
      <c r="E199" s="242"/>
      <c r="F199" s="340"/>
      <c r="G199" s="235"/>
    </row>
    <row r="200">
      <c r="A200" s="264" t="s">
        <v>2209</v>
      </c>
      <c r="B200" s="359"/>
      <c r="C200" s="340"/>
      <c r="D200" s="340"/>
      <c r="E200" s="242"/>
      <c r="F200" s="340"/>
      <c r="G200" s="235"/>
    </row>
    <row r="201">
      <c r="A201" s="85"/>
      <c r="B201" s="85" t="s">
        <v>593</v>
      </c>
      <c r="C201" s="85" t="s">
        <v>430</v>
      </c>
      <c r="D201" s="85" t="s">
        <v>431</v>
      </c>
      <c r="E201" s="85"/>
      <c r="F201" s="85" t="s">
        <v>398</v>
      </c>
      <c r="G201" s="85"/>
    </row>
    <row r="202">
      <c r="A202" s="228" t="s">
        <v>1720</v>
      </c>
      <c r="B202" s="228" t="s">
        <v>595</v>
      </c>
      <c r="C202" s="340" t="s">
        <v>34</v>
      </c>
      <c r="D202" s="340" t="s">
        <v>34</v>
      </c>
      <c r="E202" s="243"/>
      <c r="F202" s="340" t="s">
        <v>34</v>
      </c>
      <c r="G202" s="235"/>
    </row>
    <row r="203">
      <c r="A203" s="228" t="s">
        <v>2210</v>
      </c>
      <c r="B203" s="360"/>
      <c r="C203" s="340"/>
      <c r="D203" s="340"/>
      <c r="E203" s="243"/>
      <c r="F203" s="340"/>
      <c r="G203" s="235"/>
    </row>
    <row r="204">
      <c r="A204" s="264" t="s">
        <v>2211</v>
      </c>
      <c r="B204" s="360"/>
      <c r="C204" s="340"/>
      <c r="D204" s="340"/>
      <c r="E204" s="243"/>
      <c r="F204" s="340"/>
      <c r="G204" s="235"/>
    </row>
    <row r="205">
      <c r="A205" s="264" t="s">
        <v>2212</v>
      </c>
      <c r="B205" s="360"/>
      <c r="C205" s="340"/>
      <c r="D205" s="340"/>
      <c r="E205" s="243"/>
      <c r="F205" s="340"/>
      <c r="G205" s="235"/>
    </row>
    <row r="206">
      <c r="A206" s="264" t="s">
        <v>2213</v>
      </c>
      <c r="B206" s="360"/>
      <c r="C206" s="340"/>
      <c r="D206" s="340"/>
      <c r="E206" s="243"/>
      <c r="F206" s="340"/>
      <c r="G206" s="235"/>
    </row>
    <row r="207">
      <c r="A207" s="264" t="s">
        <v>2214</v>
      </c>
      <c r="B207" s="333"/>
      <c r="C207" s="333"/>
      <c r="D207" s="333"/>
      <c r="E207" s="235"/>
      <c r="F207" s="333"/>
      <c r="G207" s="235"/>
    </row>
    <row r="208">
      <c r="A208" s="264" t="s">
        <v>2215</v>
      </c>
      <c r="B208" s="333"/>
      <c r="C208" s="333"/>
      <c r="D208" s="333"/>
      <c r="E208" s="235"/>
      <c r="F208" s="333"/>
      <c r="G208" s="235"/>
    </row>
    <row r="209">
      <c r="A209" s="264" t="s">
        <v>2216</v>
      </c>
      <c r="B209" s="333"/>
      <c r="C209" s="333"/>
      <c r="D209" s="333"/>
      <c r="E209" s="235"/>
      <c r="F209" s="333"/>
      <c r="G209" s="235"/>
    </row>
    <row r="210" ht="18.75">
      <c r="A210" s="169"/>
      <c r="B210" s="255" t="s">
        <v>1539</v>
      </c>
      <c r="C210" s="254"/>
      <c r="D210" s="254"/>
      <c r="E210" s="254"/>
      <c r="F210" s="254"/>
      <c r="G210" s="254"/>
    </row>
    <row r="211">
      <c r="A211" s="85"/>
      <c r="B211" s="85" t="s">
        <v>599</v>
      </c>
      <c r="C211" s="85" t="s">
        <v>600</v>
      </c>
      <c r="D211" s="85" t="s">
        <v>601</v>
      </c>
      <c r="E211" s="85"/>
      <c r="F211" s="85" t="s">
        <v>430</v>
      </c>
      <c r="G211" s="85" t="s">
        <v>602</v>
      </c>
    </row>
    <row r="212">
      <c r="A212" s="228" t="s">
        <v>1721</v>
      </c>
      <c r="B212" s="235" t="s">
        <v>604</v>
      </c>
      <c r="C212" s="334" t="s">
        <v>34</v>
      </c>
      <c r="D212" s="228"/>
      <c r="E212" s="237"/>
      <c r="F212" s="238"/>
      <c r="G212" s="238"/>
    </row>
    <row r="213">
      <c r="A213" s="237"/>
      <c r="B213" s="239"/>
      <c r="C213" s="237"/>
      <c r="D213" s="237"/>
      <c r="E213" s="237"/>
      <c r="F213" s="238"/>
      <c r="G213" s="238"/>
    </row>
    <row r="214">
      <c r="A214" s="228"/>
      <c r="B214" s="235" t="s">
        <v>605</v>
      </c>
      <c r="C214" s="237"/>
      <c r="D214" s="237"/>
      <c r="E214" s="237"/>
      <c r="F214" s="238"/>
      <c r="G214" s="238"/>
    </row>
    <row r="215">
      <c r="A215" s="228" t="s">
        <v>1722</v>
      </c>
      <c r="B215" s="333" t="s">
        <v>523</v>
      </c>
      <c r="C215" s="334" t="s">
        <v>34</v>
      </c>
      <c r="D215" s="341" t="s">
        <v>34</v>
      </c>
      <c r="E215" s="237"/>
      <c r="F215" s="244" t="str">
        <f>IF($C$239=0,"",IF(C215="[for completion]","",IF(C215="","",C215/$C$239)))</f>
        <v/>
      </c>
      <c r="G215" s="244" t="str">
        <f>IF($D$239=0,"",IF(D215="[for completion]","",IF(D215="","",D215/$D$239)))</f>
        <v/>
      </c>
    </row>
    <row r="216">
      <c r="A216" s="228" t="s">
        <v>1723</v>
      </c>
      <c r="B216" s="333" t="s">
        <v>523</v>
      </c>
      <c r="C216" s="334" t="s">
        <v>34</v>
      </c>
      <c r="D216" s="341" t="s">
        <v>34</v>
      </c>
      <c r="E216" s="237"/>
      <c r="F216" s="244" t="str">
        <f>IF($C$239=0,"",IF(C216="[for completion]","",IF(C216="","",C216/$C$239)))</f>
        <v/>
      </c>
      <c r="G216" s="244" t="str">
        <f>IF($D$239=0,"",IF(D216="[for completion]","",IF(D216="","",D216/$D$239)))</f>
        <v/>
      </c>
    </row>
    <row r="217">
      <c r="A217" s="228" t="s">
        <v>1724</v>
      </c>
      <c r="B217" s="333" t="s">
        <v>523</v>
      </c>
      <c r="C217" s="334" t="s">
        <v>34</v>
      </c>
      <c r="D217" s="341" t="s">
        <v>34</v>
      </c>
      <c r="E217" s="237"/>
      <c r="F217" s="244" t="str">
        <f>IF($C$239=0,"",IF(C217="[for completion]","",IF(C217="","",C217/$C$239)))</f>
        <v/>
      </c>
      <c r="G217" s="244" t="str">
        <f>IF($D$239=0,"",IF(D217="[for completion]","",IF(D217="","",D217/$D$239)))</f>
        <v/>
      </c>
    </row>
    <row r="218">
      <c r="A218" s="228" t="s">
        <v>1725</v>
      </c>
      <c r="B218" s="333" t="s">
        <v>523</v>
      </c>
      <c r="C218" s="334" t="s">
        <v>34</v>
      </c>
      <c r="D218" s="341" t="s">
        <v>34</v>
      </c>
      <c r="E218" s="237"/>
      <c r="F218" s="244" t="str">
        <f>IF($C$239=0,"",IF(C218="[for completion]","",IF(C218="","",C218/$C$239)))</f>
        <v/>
      </c>
      <c r="G218" s="244" t="str">
        <f>IF($D$239=0,"",IF(D218="[for completion]","",IF(D218="","",D218/$D$239)))</f>
        <v/>
      </c>
    </row>
    <row r="219">
      <c r="A219" s="228" t="s">
        <v>1726</v>
      </c>
      <c r="B219" s="333" t="s">
        <v>523</v>
      </c>
      <c r="C219" s="334" t="s">
        <v>34</v>
      </c>
      <c r="D219" s="341" t="s">
        <v>34</v>
      </c>
      <c r="E219" s="237"/>
      <c r="F219" s="244" t="str">
        <f>IF($C$239=0,"",IF(C219="[for completion]","",IF(C219="","",C219/$C$239)))</f>
        <v/>
      </c>
      <c r="G219" s="244" t="str">
        <f>IF($D$239=0,"",IF(D219="[for completion]","",IF(D219="","",D219/$D$239)))</f>
        <v/>
      </c>
    </row>
    <row r="220">
      <c r="A220" s="228" t="s">
        <v>1727</v>
      </c>
      <c r="B220" s="333" t="s">
        <v>523</v>
      </c>
      <c r="C220" s="334" t="s">
        <v>34</v>
      </c>
      <c r="D220" s="341" t="s">
        <v>34</v>
      </c>
      <c r="E220" s="237"/>
      <c r="F220" s="244" t="str">
        <f>IF($C$239=0,"",IF(C220="[for completion]","",IF(C220="","",C220/$C$239)))</f>
        <v/>
      </c>
      <c r="G220" s="244" t="str">
        <f>IF($D$239=0,"",IF(D220="[for completion]","",IF(D220="","",D220/$D$239)))</f>
        <v/>
      </c>
    </row>
    <row r="221">
      <c r="A221" s="228" t="s">
        <v>1728</v>
      </c>
      <c r="B221" s="333" t="s">
        <v>523</v>
      </c>
      <c r="C221" s="334" t="s">
        <v>34</v>
      </c>
      <c r="D221" s="341" t="s">
        <v>34</v>
      </c>
      <c r="E221" s="237"/>
      <c r="F221" s="244" t="str">
        <f>IF($C$239=0,"",IF(C221="[for completion]","",IF(C221="","",C221/$C$239)))</f>
        <v/>
      </c>
      <c r="G221" s="244" t="str">
        <f>IF($D$239=0,"",IF(D221="[for completion]","",IF(D221="","",D221/$D$239)))</f>
        <v/>
      </c>
    </row>
    <row r="222">
      <c r="A222" s="228" t="s">
        <v>1729</v>
      </c>
      <c r="B222" s="333" t="s">
        <v>523</v>
      </c>
      <c r="C222" s="334" t="s">
        <v>34</v>
      </c>
      <c r="D222" s="341" t="s">
        <v>34</v>
      </c>
      <c r="E222" s="237"/>
      <c r="F222" s="244" t="str">
        <f>IF($C$239=0,"",IF(C222="[for completion]","",IF(C222="","",C222/$C$239)))</f>
        <v/>
      </c>
      <c r="G222" s="244" t="str">
        <f>IF($D$239=0,"",IF(D222="[for completion]","",IF(D222="","",D222/$D$239)))</f>
        <v/>
      </c>
    </row>
    <row r="223">
      <c r="A223" s="228" t="s">
        <v>1730</v>
      </c>
      <c r="B223" s="333" t="s">
        <v>523</v>
      </c>
      <c r="C223" s="334" t="s">
        <v>34</v>
      </c>
      <c r="D223" s="341" t="s">
        <v>34</v>
      </c>
      <c r="E223" s="237"/>
      <c r="F223" s="244" t="str">
        <f>IF($C$239=0,"",IF(C223="[for completion]","",IF(C223="","",C223/$C$239)))</f>
        <v/>
      </c>
      <c r="G223" s="244" t="str">
        <f>IF($D$239=0,"",IF(D223="[for completion]","",IF(D223="","",D223/$D$239)))</f>
        <v/>
      </c>
    </row>
    <row r="224">
      <c r="A224" s="228" t="s">
        <v>1731</v>
      </c>
      <c r="B224" s="333" t="s">
        <v>523</v>
      </c>
      <c r="C224" s="334" t="s">
        <v>34</v>
      </c>
      <c r="D224" s="341" t="s">
        <v>34</v>
      </c>
      <c r="E224" s="235"/>
      <c r="F224" s="244" t="str">
        <f>IF($C$239=0,"",IF(C224="[for completion]","",IF(C224="","",C224/$C$239)))</f>
        <v/>
      </c>
      <c r="G224" s="244" t="str">
        <f>IF($D$239=0,"",IF(D224="[for completion]","",IF(D224="","",D224/$D$239)))</f>
        <v/>
      </c>
    </row>
    <row r="225">
      <c r="A225" s="228" t="s">
        <v>1732</v>
      </c>
      <c r="B225" s="333" t="s">
        <v>523</v>
      </c>
      <c r="C225" s="334" t="s">
        <v>34</v>
      </c>
      <c r="D225" s="341" t="s">
        <v>34</v>
      </c>
      <c r="E225" s="235"/>
      <c r="F225" s="244" t="str">
        <f>IF($C$239=0,"",IF(C225="[for completion]","",IF(C225="","",C225/$C$239)))</f>
        <v/>
      </c>
      <c r="G225" s="244" t="str">
        <f>IF($D$239=0,"",IF(D225="[for completion]","",IF(D225="","",D225/$D$239)))</f>
        <v/>
      </c>
    </row>
    <row r="226">
      <c r="A226" s="228" t="s">
        <v>1733</v>
      </c>
      <c r="B226" s="333" t="s">
        <v>523</v>
      </c>
      <c r="C226" s="334" t="s">
        <v>34</v>
      </c>
      <c r="D226" s="341" t="s">
        <v>34</v>
      </c>
      <c r="E226" s="235"/>
      <c r="F226" s="244" t="str">
        <f>IF($C$239=0,"",IF(C226="[for completion]","",IF(C226="","",C226/$C$239)))</f>
        <v/>
      </c>
      <c r="G226" s="244" t="str">
        <f>IF($D$239=0,"",IF(D226="[for completion]","",IF(D226="","",D226/$D$239)))</f>
        <v/>
      </c>
    </row>
    <row r="227">
      <c r="A227" s="228" t="s">
        <v>1734</v>
      </c>
      <c r="B227" s="333" t="s">
        <v>523</v>
      </c>
      <c r="C227" s="334" t="s">
        <v>34</v>
      </c>
      <c r="D227" s="341" t="s">
        <v>34</v>
      </c>
      <c r="E227" s="235"/>
      <c r="F227" s="244" t="str">
        <f>IF($C$239=0,"",IF(C227="[for completion]","",IF(C227="","",C227/$C$239)))</f>
        <v/>
      </c>
      <c r="G227" s="244" t="str">
        <f>IF($D$239=0,"",IF(D227="[for completion]","",IF(D227="","",D227/$D$239)))</f>
        <v/>
      </c>
    </row>
    <row r="228">
      <c r="A228" s="228" t="s">
        <v>1735</v>
      </c>
      <c r="B228" s="333" t="s">
        <v>523</v>
      </c>
      <c r="C228" s="334" t="s">
        <v>34</v>
      </c>
      <c r="D228" s="341" t="s">
        <v>34</v>
      </c>
      <c r="E228" s="235"/>
      <c r="F228" s="244" t="str">
        <f>IF($C$239=0,"",IF(C228="[for completion]","",IF(C228="","",C228/$C$239)))</f>
        <v/>
      </c>
      <c r="G228" s="244" t="str">
        <f>IF($D$239=0,"",IF(D228="[for completion]","",IF(D228="","",D228/$D$239)))</f>
        <v/>
      </c>
    </row>
    <row r="229">
      <c r="A229" s="228" t="s">
        <v>1736</v>
      </c>
      <c r="B229" s="333" t="s">
        <v>523</v>
      </c>
      <c r="C229" s="334" t="s">
        <v>34</v>
      </c>
      <c r="D229" s="341" t="s">
        <v>34</v>
      </c>
      <c r="E229" s="235"/>
      <c r="F229" s="244" t="str">
        <f>IF($C$239=0,"",IF(C229="[for completion]","",IF(C229="","",C229/$C$239)))</f>
        <v/>
      </c>
      <c r="G229" s="244" t="str">
        <f>IF($D$239=0,"",IF(D229="[for completion]","",IF(D229="","",D229/$D$239)))</f>
        <v/>
      </c>
    </row>
    <row r="230">
      <c r="A230" s="228" t="s">
        <v>1737</v>
      </c>
      <c r="B230" s="333" t="s">
        <v>523</v>
      </c>
      <c r="C230" s="334" t="s">
        <v>34</v>
      </c>
      <c r="D230" s="341" t="s">
        <v>34</v>
      </c>
      <c r="E230" s="228"/>
      <c r="F230" s="244" t="str">
        <f>IF($C$239=0,"",IF(C230="[for completion]","",IF(C230="","",C230/$C$239)))</f>
        <v/>
      </c>
      <c r="G230" s="244" t="str">
        <f>IF($D$239=0,"",IF(D230="[for completion]","",IF(D230="","",D230/$D$239)))</f>
        <v/>
      </c>
    </row>
    <row r="231">
      <c r="A231" s="228" t="s">
        <v>1738</v>
      </c>
      <c r="B231" s="333" t="s">
        <v>523</v>
      </c>
      <c r="C231" s="334" t="s">
        <v>34</v>
      </c>
      <c r="D231" s="341" t="s">
        <v>34</v>
      </c>
      <c r="E231" s="231"/>
      <c r="F231" s="244" t="str">
        <f>IF($C$239=0,"",IF(C231="[for completion]","",IF(C231="","",C231/$C$239)))</f>
        <v/>
      </c>
      <c r="G231" s="244" t="str">
        <f>IF($D$239=0,"",IF(D231="[for completion]","",IF(D231="","",D231/$D$239)))</f>
        <v/>
      </c>
    </row>
    <row r="232">
      <c r="A232" s="228" t="s">
        <v>1739</v>
      </c>
      <c r="B232" s="333" t="s">
        <v>523</v>
      </c>
      <c r="C232" s="334" t="s">
        <v>34</v>
      </c>
      <c r="D232" s="341" t="s">
        <v>34</v>
      </c>
      <c r="E232" s="231"/>
      <c r="F232" s="244" t="str">
        <f>IF($C$239=0,"",IF(C232="[for completion]","",IF(C232="","",C232/$C$239)))</f>
        <v/>
      </c>
      <c r="G232" s="244" t="str">
        <f>IF($D$239=0,"",IF(D232="[for completion]","",IF(D232="","",D232/$D$239)))</f>
        <v/>
      </c>
    </row>
    <row r="233">
      <c r="A233" s="228" t="s">
        <v>1740</v>
      </c>
      <c r="B233" s="333" t="s">
        <v>523</v>
      </c>
      <c r="C233" s="334" t="s">
        <v>34</v>
      </c>
      <c r="D233" s="341" t="s">
        <v>34</v>
      </c>
      <c r="E233" s="231"/>
      <c r="F233" s="244" t="str">
        <f>IF($C$239=0,"",IF(C233="[for completion]","",IF(C233="","",C233/$C$239)))</f>
        <v/>
      </c>
      <c r="G233" s="244" t="str">
        <f>IF($D$239=0,"",IF(D233="[for completion]","",IF(D233="","",D233/$D$239)))</f>
        <v/>
      </c>
    </row>
    <row r="234">
      <c r="A234" s="228" t="s">
        <v>1741</v>
      </c>
      <c r="B234" s="333" t="s">
        <v>523</v>
      </c>
      <c r="C234" s="334" t="s">
        <v>34</v>
      </c>
      <c r="D234" s="341" t="s">
        <v>34</v>
      </c>
      <c r="E234" s="231"/>
      <c r="F234" s="244" t="str">
        <f>IF($C$239=0,"",IF(C234="[for completion]","",IF(C234="","",C234/$C$239)))</f>
        <v/>
      </c>
      <c r="G234" s="244" t="str">
        <f>IF($D$239=0,"",IF(D234="[for completion]","",IF(D234="","",D234/$D$239)))</f>
        <v/>
      </c>
    </row>
    <row r="235">
      <c r="A235" s="228" t="s">
        <v>1742</v>
      </c>
      <c r="B235" s="333" t="s">
        <v>523</v>
      </c>
      <c r="C235" s="334" t="s">
        <v>34</v>
      </c>
      <c r="D235" s="341" t="s">
        <v>34</v>
      </c>
      <c r="E235" s="231"/>
      <c r="F235" s="244" t="str">
        <f>IF($C$239=0,"",IF(C235="[for completion]","",IF(C235="","",C235/$C$239)))</f>
        <v/>
      </c>
      <c r="G235" s="244" t="str">
        <f>IF($D$239=0,"",IF(D235="[for completion]","",IF(D235="","",D235/$D$239)))</f>
        <v/>
      </c>
    </row>
    <row r="236">
      <c r="A236" s="228" t="s">
        <v>1743</v>
      </c>
      <c r="B236" s="333" t="s">
        <v>523</v>
      </c>
      <c r="C236" s="334" t="s">
        <v>34</v>
      </c>
      <c r="D236" s="341" t="s">
        <v>34</v>
      </c>
      <c r="E236" s="231"/>
      <c r="F236" s="244" t="str">
        <f>IF($C$239=0,"",IF(C236="[for completion]","",IF(C236="","",C236/$C$239)))</f>
        <v/>
      </c>
      <c r="G236" s="244" t="str">
        <f>IF($D$239=0,"",IF(D236="[for completion]","",IF(D236="","",D236/$D$239)))</f>
        <v/>
      </c>
    </row>
    <row r="237">
      <c r="A237" s="228" t="s">
        <v>1744</v>
      </c>
      <c r="B237" s="333" t="s">
        <v>523</v>
      </c>
      <c r="C237" s="334" t="s">
        <v>34</v>
      </c>
      <c r="D237" s="341" t="s">
        <v>34</v>
      </c>
      <c r="E237" s="231"/>
      <c r="F237" s="244" t="str">
        <f>IF($C$239=0,"",IF(C237="[for completion]","",IF(C237="","",C237/$C$239)))</f>
        <v/>
      </c>
      <c r="G237" s="244" t="str">
        <f>IF($D$239=0,"",IF(D237="[for completion]","",IF(D237="","",D237/$D$239)))</f>
        <v/>
      </c>
    </row>
    <row r="238">
      <c r="A238" s="228" t="s">
        <v>1745</v>
      </c>
      <c r="B238" s="333" t="s">
        <v>523</v>
      </c>
      <c r="C238" s="334" t="s">
        <v>34</v>
      </c>
      <c r="D238" s="341" t="s">
        <v>34</v>
      </c>
      <c r="E238" s="231"/>
      <c r="F238" s="244" t="str">
        <f>IF($C$239=0,"",IF(C238="[for completion]","",IF(C238="","",C238/$C$239)))</f>
        <v/>
      </c>
      <c r="G238" s="244" t="str">
        <f>IF($D$239=0,"",IF(D238="[for completion]","",IF(D238="","",D238/$D$239)))</f>
        <v/>
      </c>
    </row>
    <row r="239">
      <c r="A239" s="228" t="s">
        <v>1746</v>
      </c>
      <c r="B239" s="240" t="s">
        <v>96</v>
      </c>
      <c r="C239" s="250">
        <f>SUM(C215:C238)</f>
        <v>0</v>
      </c>
      <c r="D239" s="248">
        <f>SUM(D215:D238)</f>
        <v>0</v>
      </c>
      <c r="E239" s="231"/>
      <c r="F239" s="249">
        <f>SUM(F215:F238)</f>
        <v>0</v>
      </c>
      <c r="G239" s="249">
        <f>SUM(G215:G238)</f>
        <v>0</v>
      </c>
    </row>
    <row r="240">
      <c r="A240" s="85"/>
      <c r="B240" s="85" t="s">
        <v>631</v>
      </c>
      <c r="C240" s="85" t="s">
        <v>600</v>
      </c>
      <c r="D240" s="85" t="s">
        <v>601</v>
      </c>
      <c r="E240" s="85"/>
      <c r="F240" s="85" t="s">
        <v>430</v>
      </c>
      <c r="G240" s="85" t="s">
        <v>602</v>
      </c>
    </row>
    <row r="241">
      <c r="A241" s="228" t="s">
        <v>1747</v>
      </c>
      <c r="B241" s="228" t="s">
        <v>633</v>
      </c>
      <c r="C241" s="340" t="s">
        <v>34</v>
      </c>
      <c r="D241" s="228"/>
      <c r="E241" s="228"/>
      <c r="F241" s="246"/>
      <c r="G241" s="246"/>
    </row>
    <row r="242">
      <c r="A242" s="228"/>
      <c r="B242" s="228"/>
      <c r="C242" s="228"/>
      <c r="D242" s="228"/>
      <c r="E242" s="228"/>
      <c r="F242" s="246"/>
      <c r="G242" s="246"/>
    </row>
    <row r="243">
      <c r="A243" s="228"/>
      <c r="B243" s="235" t="s">
        <v>634</v>
      </c>
      <c r="C243" s="228"/>
      <c r="D243" s="228"/>
      <c r="E243" s="228"/>
      <c r="F243" s="246"/>
      <c r="G243" s="246"/>
    </row>
    <row r="244">
      <c r="A244" s="228" t="s">
        <v>1748</v>
      </c>
      <c r="B244" s="228" t="s">
        <v>636</v>
      </c>
      <c r="C244" s="334" t="s">
        <v>34</v>
      </c>
      <c r="D244" s="341" t="s">
        <v>34</v>
      </c>
      <c r="E244" s="228"/>
      <c r="F244" s="244" t="str">
        <f>IF($C$252=0,"",IF(C244="[for completion]","",IF(C244="","",C244/$C$252)))</f>
        <v/>
      </c>
      <c r="G244" s="244" t="str">
        <f>IF($D$252=0,"",IF(D244="[for completion]","",IF(D244="","",D244/$D$252)))</f>
        <v/>
      </c>
    </row>
    <row r="245">
      <c r="A245" s="228" t="s">
        <v>1749</v>
      </c>
      <c r="B245" s="228" t="s">
        <v>638</v>
      </c>
      <c r="C245" s="334" t="s">
        <v>34</v>
      </c>
      <c r="D245" s="341" t="s">
        <v>34</v>
      </c>
      <c r="E245" s="228"/>
      <c r="F245" s="244" t="str">
        <f>IF($C$252=0,"",IF(C245="[for completion]","",IF(C245="","",C245/$C$252)))</f>
        <v/>
      </c>
      <c r="G245" s="244" t="str">
        <f>IF($D$252=0,"",IF(D245="[for completion]","",IF(D245="","",D245/$D$252)))</f>
        <v/>
      </c>
    </row>
    <row r="246">
      <c r="A246" s="228" t="s">
        <v>1750</v>
      </c>
      <c r="B246" s="228" t="s">
        <v>640</v>
      </c>
      <c r="C246" s="334" t="s">
        <v>34</v>
      </c>
      <c r="D246" s="341" t="s">
        <v>34</v>
      </c>
      <c r="E246" s="228"/>
      <c r="F246" s="244" t="str">
        <f>IF($C$252=0,"",IF(C246="[for completion]","",IF(C246="","",C246/$C$252)))</f>
        <v/>
      </c>
      <c r="G246" s="244" t="str">
        <f>IF($D$252=0,"",IF(D246="[for completion]","",IF(D246="","",D246/$D$252)))</f>
        <v/>
      </c>
    </row>
    <row r="247">
      <c r="A247" s="228" t="s">
        <v>1751</v>
      </c>
      <c r="B247" s="228" t="s">
        <v>642</v>
      </c>
      <c r="C247" s="334" t="s">
        <v>34</v>
      </c>
      <c r="D247" s="341" t="s">
        <v>34</v>
      </c>
      <c r="E247" s="228"/>
      <c r="F247" s="244" t="str">
        <f>IF($C$252=0,"",IF(C247="[for completion]","",IF(C247="","",C247/$C$252)))</f>
        <v/>
      </c>
      <c r="G247" s="244" t="str">
        <f>IF($D$252=0,"",IF(D247="[for completion]","",IF(D247="","",D247/$D$252)))</f>
        <v/>
      </c>
    </row>
    <row r="248">
      <c r="A248" s="228" t="s">
        <v>1752</v>
      </c>
      <c r="B248" s="228" t="s">
        <v>644</v>
      </c>
      <c r="C248" s="334" t="s">
        <v>34</v>
      </c>
      <c r="D248" s="341" t="s">
        <v>34</v>
      </c>
      <c r="E248" s="228"/>
      <c r="F248" s="244" t="str">
        <f>IF($C$252=0,"",IF(C248="[for completion]","",IF(C248="","",C248/$C$252)))</f>
        <v/>
      </c>
      <c r="G248" s="244" t="str">
        <f>IF($D$252=0,"",IF(D248="[for completion]","",IF(D248="","",D248/$D$252)))</f>
        <v/>
      </c>
    </row>
    <row r="249">
      <c r="A249" s="228" t="s">
        <v>1753</v>
      </c>
      <c r="B249" s="228" t="s">
        <v>646</v>
      </c>
      <c r="C249" s="334" t="s">
        <v>34</v>
      </c>
      <c r="D249" s="341" t="s">
        <v>34</v>
      </c>
      <c r="E249" s="228"/>
      <c r="F249" s="244" t="str">
        <f>IF($C$252=0,"",IF(C249="[for completion]","",IF(C249="","",C249/$C$252)))</f>
        <v/>
      </c>
      <c r="G249" s="244" t="str">
        <f>IF($D$252=0,"",IF(D249="[for completion]","",IF(D249="","",D249/$D$252)))</f>
        <v/>
      </c>
    </row>
    <row r="250">
      <c r="A250" s="228" t="s">
        <v>1754</v>
      </c>
      <c r="B250" s="228" t="s">
        <v>648</v>
      </c>
      <c r="C250" s="334" t="s">
        <v>34</v>
      </c>
      <c r="D250" s="341" t="s">
        <v>34</v>
      </c>
      <c r="E250" s="228"/>
      <c r="F250" s="244" t="str">
        <f>IF($C$252=0,"",IF(C250="[for completion]","",IF(C250="","",C250/$C$252)))</f>
        <v/>
      </c>
      <c r="G250" s="244" t="str">
        <f>IF($D$252=0,"",IF(D250="[for completion]","",IF(D250="","",D250/$D$252)))</f>
        <v/>
      </c>
    </row>
    <row r="251">
      <c r="A251" s="228" t="s">
        <v>1755</v>
      </c>
      <c r="B251" s="228" t="s">
        <v>650</v>
      </c>
      <c r="C251" s="334" t="s">
        <v>34</v>
      </c>
      <c r="D251" s="341" t="s">
        <v>34</v>
      </c>
      <c r="E251" s="228"/>
      <c r="F251" s="244" t="str">
        <f>IF($C$252=0,"",IF(C251="[for completion]","",IF(C251="","",C251/$C$252)))</f>
        <v/>
      </c>
      <c r="G251" s="244" t="str">
        <f>IF($D$252=0,"",IF(D251="[for completion]","",IF(D251="","",D251/$D$252)))</f>
        <v/>
      </c>
    </row>
    <row r="252">
      <c r="A252" s="228" t="s">
        <v>1756</v>
      </c>
      <c r="B252" s="240" t="s">
        <v>96</v>
      </c>
      <c r="C252" s="245">
        <f>SUM(C244:C251)</f>
        <v>0</v>
      </c>
      <c r="D252" s="247">
        <f>SUM(D244:D251)</f>
        <v>0</v>
      </c>
      <c r="E252" s="228"/>
      <c r="F252" s="249">
        <f>SUM(F241:F251)</f>
        <v>0</v>
      </c>
      <c r="G252" s="249">
        <f>SUM(G241:G251)</f>
        <v>0</v>
      </c>
    </row>
    <row r="253">
      <c r="A253" s="228" t="s">
        <v>1757</v>
      </c>
      <c r="B253" s="232" t="s">
        <v>653</v>
      </c>
      <c r="C253" s="334"/>
      <c r="D253" s="341"/>
      <c r="E253" s="228"/>
      <c r="F253" s="244" t="s">
        <v>1560</v>
      </c>
      <c r="G253" s="244" t="s">
        <v>1560</v>
      </c>
    </row>
    <row r="254">
      <c r="A254" s="228" t="s">
        <v>1758</v>
      </c>
      <c r="B254" s="232" t="s">
        <v>655</v>
      </c>
      <c r="C254" s="334"/>
      <c r="D254" s="341"/>
      <c r="E254" s="228"/>
      <c r="F254" s="244" t="s">
        <v>1560</v>
      </c>
      <c r="G254" s="244" t="s">
        <v>1560</v>
      </c>
    </row>
    <row r="255">
      <c r="A255" s="228" t="s">
        <v>1759</v>
      </c>
      <c r="B255" s="232" t="s">
        <v>657</v>
      </c>
      <c r="C255" s="334"/>
      <c r="D255" s="341"/>
      <c r="E255" s="228"/>
      <c r="F255" s="244" t="s">
        <v>1560</v>
      </c>
      <c r="G255" s="244" t="s">
        <v>1560</v>
      </c>
    </row>
    <row r="256">
      <c r="A256" s="228" t="s">
        <v>1760</v>
      </c>
      <c r="B256" s="232" t="s">
        <v>659</v>
      </c>
      <c r="C256" s="334"/>
      <c r="D256" s="341"/>
      <c r="E256" s="228"/>
      <c r="F256" s="244" t="s">
        <v>1560</v>
      </c>
      <c r="G256" s="244" t="s">
        <v>1560</v>
      </c>
    </row>
    <row r="257">
      <c r="A257" s="228" t="s">
        <v>1761</v>
      </c>
      <c r="B257" s="232" t="s">
        <v>661</v>
      </c>
      <c r="C257" s="334"/>
      <c r="D257" s="341"/>
      <c r="E257" s="228"/>
      <c r="F257" s="244" t="s">
        <v>1560</v>
      </c>
      <c r="G257" s="244" t="s">
        <v>1560</v>
      </c>
    </row>
    <row r="258">
      <c r="A258" s="228" t="s">
        <v>1762</v>
      </c>
      <c r="B258" s="232" t="s">
        <v>663</v>
      </c>
      <c r="C258" s="334"/>
      <c r="D258" s="341"/>
      <c r="E258" s="228"/>
      <c r="F258" s="244" t="s">
        <v>1560</v>
      </c>
      <c r="G258" s="244" t="s">
        <v>1560</v>
      </c>
    </row>
    <row r="259">
      <c r="A259" s="228" t="s">
        <v>1763</v>
      </c>
      <c r="B259" s="232"/>
      <c r="C259" s="228"/>
      <c r="D259" s="228"/>
      <c r="E259" s="228"/>
      <c r="F259" s="244"/>
      <c r="G259" s="244"/>
    </row>
    <row r="260">
      <c r="A260" s="228" t="s">
        <v>1764</v>
      </c>
      <c r="B260" s="232"/>
      <c r="C260" s="228"/>
      <c r="D260" s="228"/>
      <c r="E260" s="228"/>
      <c r="F260" s="244"/>
      <c r="G260" s="244"/>
    </row>
    <row r="261">
      <c r="A261" s="228" t="s">
        <v>1765</v>
      </c>
      <c r="B261" s="232"/>
      <c r="C261" s="228"/>
      <c r="D261" s="228"/>
      <c r="E261" s="228"/>
      <c r="F261" s="244"/>
      <c r="G261" s="244"/>
    </row>
    <row r="262">
      <c r="A262" s="85"/>
      <c r="B262" s="85" t="s">
        <v>667</v>
      </c>
      <c r="C262" s="85" t="s">
        <v>600</v>
      </c>
      <c r="D262" s="85" t="s">
        <v>601</v>
      </c>
      <c r="E262" s="85"/>
      <c r="F262" s="85" t="s">
        <v>430</v>
      </c>
      <c r="G262" s="85" t="s">
        <v>602</v>
      </c>
    </row>
    <row r="263">
      <c r="A263" s="228" t="s">
        <v>1766</v>
      </c>
      <c r="B263" s="228" t="s">
        <v>633</v>
      </c>
      <c r="C263" s="340" t="s">
        <v>68</v>
      </c>
      <c r="D263" s="228"/>
      <c r="E263" s="228"/>
      <c r="F263" s="246"/>
      <c r="G263" s="246"/>
    </row>
    <row r="264">
      <c r="A264" s="228"/>
      <c r="B264" s="228"/>
      <c r="C264" s="228"/>
      <c r="D264" s="228"/>
      <c r="E264" s="228"/>
      <c r="F264" s="246"/>
      <c r="G264" s="246"/>
    </row>
    <row r="265">
      <c r="A265" s="228"/>
      <c r="B265" s="235" t="s">
        <v>634</v>
      </c>
      <c r="C265" s="228"/>
      <c r="D265" s="228"/>
      <c r="E265" s="228"/>
      <c r="F265" s="246"/>
      <c r="G265" s="246"/>
    </row>
    <row r="266">
      <c r="A266" s="228" t="s">
        <v>1767</v>
      </c>
      <c r="B266" s="228" t="s">
        <v>636</v>
      </c>
      <c r="C266" s="334" t="s">
        <v>68</v>
      </c>
      <c r="D266" s="341" t="s">
        <v>68</v>
      </c>
      <c r="E266" s="228"/>
      <c r="F266" s="244" t="str">
        <f>IF($C$274=0,"",IF(C266="[for completion]","",IF(C266="","",C266/$C$274)))</f>
        <v/>
      </c>
      <c r="G266" s="244" t="str">
        <f>IF($D$274=0,"",IF(D266="[for completion]","",IF(D266="","",D266/$D$274)))</f>
        <v/>
      </c>
    </row>
    <row r="267">
      <c r="A267" s="228" t="s">
        <v>1768</v>
      </c>
      <c r="B267" s="228" t="s">
        <v>638</v>
      </c>
      <c r="C267" s="334" t="s">
        <v>68</v>
      </c>
      <c r="D267" s="341" t="s">
        <v>68</v>
      </c>
      <c r="E267" s="228"/>
      <c r="F267" s="244" t="str">
        <f>IF($C$274=0,"",IF(C267="[for completion]","",IF(C267="","",C267/$C$274)))</f>
        <v/>
      </c>
      <c r="G267" s="244" t="str">
        <f>IF($D$274=0,"",IF(D267="[for completion]","",IF(D267="","",D267/$D$274)))</f>
        <v/>
      </c>
    </row>
    <row r="268">
      <c r="A268" s="228" t="s">
        <v>1769</v>
      </c>
      <c r="B268" s="228" t="s">
        <v>640</v>
      </c>
      <c r="C268" s="334" t="s">
        <v>68</v>
      </c>
      <c r="D268" s="341" t="s">
        <v>68</v>
      </c>
      <c r="E268" s="228"/>
      <c r="F268" s="244" t="str">
        <f>IF($C$274=0,"",IF(C268="[for completion]","",IF(C268="","",C268/$C$274)))</f>
        <v/>
      </c>
      <c r="G268" s="244" t="str">
        <f>IF($D$274=0,"",IF(D268="[for completion]","",IF(D268="","",D268/$D$274)))</f>
        <v/>
      </c>
    </row>
    <row r="269">
      <c r="A269" s="228" t="s">
        <v>1770</v>
      </c>
      <c r="B269" s="228" t="s">
        <v>642</v>
      </c>
      <c r="C269" s="334" t="s">
        <v>68</v>
      </c>
      <c r="D269" s="341" t="s">
        <v>68</v>
      </c>
      <c r="E269" s="228"/>
      <c r="F269" s="244" t="str">
        <f>IF($C$274=0,"",IF(C269="[for completion]","",IF(C269="","",C269/$C$274)))</f>
        <v/>
      </c>
      <c r="G269" s="244" t="str">
        <f>IF($D$274=0,"",IF(D269="[for completion]","",IF(D269="","",D269/$D$274)))</f>
        <v/>
      </c>
    </row>
    <row r="270">
      <c r="A270" s="228" t="s">
        <v>1771</v>
      </c>
      <c r="B270" s="228" t="s">
        <v>644</v>
      </c>
      <c r="C270" s="334" t="s">
        <v>68</v>
      </c>
      <c r="D270" s="341" t="s">
        <v>68</v>
      </c>
      <c r="E270" s="228"/>
      <c r="F270" s="244" t="str">
        <f>IF($C$274=0,"",IF(C270="[for completion]","",IF(C270="","",C270/$C$274)))</f>
        <v/>
      </c>
      <c r="G270" s="244" t="str">
        <f>IF($D$274=0,"",IF(D270="[for completion]","",IF(D270="","",D270/$D$274)))</f>
        <v/>
      </c>
    </row>
    <row r="271">
      <c r="A271" s="228" t="s">
        <v>1772</v>
      </c>
      <c r="B271" s="228" t="s">
        <v>646</v>
      </c>
      <c r="C271" s="334" t="s">
        <v>68</v>
      </c>
      <c r="D271" s="341" t="s">
        <v>68</v>
      </c>
      <c r="E271" s="228"/>
      <c r="F271" s="244" t="str">
        <f>IF($C$274=0,"",IF(C271="[for completion]","",IF(C271="","",C271/$C$274)))</f>
        <v/>
      </c>
      <c r="G271" s="244" t="str">
        <f>IF($D$274=0,"",IF(D271="[for completion]","",IF(D271="","",D271/$D$274)))</f>
        <v/>
      </c>
    </row>
    <row r="272">
      <c r="A272" s="228" t="s">
        <v>1773</v>
      </c>
      <c r="B272" s="228" t="s">
        <v>648</v>
      </c>
      <c r="C272" s="334" t="s">
        <v>68</v>
      </c>
      <c r="D272" s="341" t="s">
        <v>68</v>
      </c>
      <c r="E272" s="228"/>
      <c r="F272" s="244" t="str">
        <f>IF($C$274=0,"",IF(C272="[for completion]","",IF(C272="","",C272/$C$274)))</f>
        <v/>
      </c>
      <c r="G272" s="244" t="str">
        <f>IF($D$274=0,"",IF(D272="[for completion]","",IF(D272="","",D272/$D$274)))</f>
        <v/>
      </c>
    </row>
    <row r="273">
      <c r="A273" s="228" t="s">
        <v>1774</v>
      </c>
      <c r="B273" s="228" t="s">
        <v>650</v>
      </c>
      <c r="C273" s="334" t="s">
        <v>68</v>
      </c>
      <c r="D273" s="341" t="s">
        <v>68</v>
      </c>
      <c r="E273" s="228"/>
      <c r="F273" s="244" t="str">
        <f>IF($C$274=0,"",IF(C273="[for completion]","",IF(C273="","",C273/$C$274)))</f>
        <v/>
      </c>
      <c r="G273" s="244" t="str">
        <f>IF($D$274=0,"",IF(D273="[for completion]","",IF(D273="","",D273/$D$274)))</f>
        <v/>
      </c>
    </row>
    <row r="274">
      <c r="A274" s="228" t="s">
        <v>1775</v>
      </c>
      <c r="B274" s="240" t="s">
        <v>96</v>
      </c>
      <c r="C274" s="245">
        <f>SUM(C266:C273)</f>
        <v>0</v>
      </c>
      <c r="D274" s="247">
        <f>SUM(D266:D273)</f>
        <v>0</v>
      </c>
      <c r="E274" s="228"/>
      <c r="F274" s="249">
        <f>SUM(F266:F273)</f>
        <v>0</v>
      </c>
      <c r="G274" s="249">
        <f>SUM(G266:G273)</f>
        <v>0</v>
      </c>
    </row>
    <row r="275">
      <c r="A275" s="228" t="s">
        <v>1776</v>
      </c>
      <c r="B275" s="232" t="s">
        <v>653</v>
      </c>
      <c r="C275" s="334"/>
      <c r="D275" s="341"/>
      <c r="E275" s="228"/>
      <c r="F275" s="244" t="s">
        <v>1560</v>
      </c>
      <c r="G275" s="244" t="s">
        <v>1560</v>
      </c>
    </row>
    <row r="276">
      <c r="A276" s="228" t="s">
        <v>1777</v>
      </c>
      <c r="B276" s="232" t="s">
        <v>655</v>
      </c>
      <c r="C276" s="334"/>
      <c r="D276" s="341"/>
      <c r="E276" s="228"/>
      <c r="F276" s="244" t="s">
        <v>1560</v>
      </c>
      <c r="G276" s="244" t="s">
        <v>1560</v>
      </c>
    </row>
    <row r="277">
      <c r="A277" s="228" t="s">
        <v>1778</v>
      </c>
      <c r="B277" s="232" t="s">
        <v>657</v>
      </c>
      <c r="C277" s="334"/>
      <c r="D277" s="341"/>
      <c r="E277" s="228"/>
      <c r="F277" s="244" t="s">
        <v>1560</v>
      </c>
      <c r="G277" s="244" t="s">
        <v>1560</v>
      </c>
    </row>
    <row r="278">
      <c r="A278" s="228" t="s">
        <v>1779</v>
      </c>
      <c r="B278" s="232" t="s">
        <v>659</v>
      </c>
      <c r="C278" s="334"/>
      <c r="D278" s="341"/>
      <c r="E278" s="228"/>
      <c r="F278" s="244" t="s">
        <v>1560</v>
      </c>
      <c r="G278" s="244" t="s">
        <v>1560</v>
      </c>
    </row>
    <row r="279">
      <c r="A279" s="228" t="s">
        <v>1780</v>
      </c>
      <c r="B279" s="232" t="s">
        <v>661</v>
      </c>
      <c r="C279" s="334"/>
      <c r="D279" s="341"/>
      <c r="E279" s="228"/>
      <c r="F279" s="244" t="s">
        <v>1560</v>
      </c>
      <c r="G279" s="244" t="s">
        <v>1560</v>
      </c>
    </row>
    <row r="280">
      <c r="A280" s="228" t="s">
        <v>1781</v>
      </c>
      <c r="B280" s="232" t="s">
        <v>663</v>
      </c>
      <c r="C280" s="334"/>
      <c r="D280" s="341"/>
      <c r="E280" s="228"/>
      <c r="F280" s="244" t="s">
        <v>1560</v>
      </c>
      <c r="G280" s="244" t="s">
        <v>1560</v>
      </c>
    </row>
    <row r="281">
      <c r="A281" s="228" t="s">
        <v>1782</v>
      </c>
      <c r="B281" s="232"/>
      <c r="C281" s="228"/>
      <c r="D281" s="228"/>
      <c r="E281" s="228"/>
      <c r="F281" s="229"/>
      <c r="G281" s="229"/>
    </row>
    <row r="282">
      <c r="A282" s="228" t="s">
        <v>1783</v>
      </c>
      <c r="B282" s="232"/>
      <c r="C282" s="228"/>
      <c r="D282" s="228"/>
      <c r="E282" s="228"/>
      <c r="F282" s="229"/>
      <c r="G282" s="229"/>
    </row>
    <row r="283">
      <c r="A283" s="228" t="s">
        <v>1784</v>
      </c>
      <c r="B283" s="232"/>
      <c r="C283" s="228"/>
      <c r="D283" s="228"/>
      <c r="E283" s="228"/>
      <c r="F283" s="229"/>
      <c r="G283" s="229"/>
    </row>
    <row r="284">
      <c r="A284" s="85"/>
      <c r="B284" s="85" t="s">
        <v>687</v>
      </c>
      <c r="C284" s="85" t="s">
        <v>430</v>
      </c>
      <c r="D284" s="85"/>
      <c r="E284" s="85"/>
      <c r="F284" s="85"/>
      <c r="G284" s="85"/>
    </row>
    <row r="285">
      <c r="A285" s="228" t="s">
        <v>1785</v>
      </c>
      <c r="B285" s="228" t="s">
        <v>689</v>
      </c>
      <c r="C285" s="340" t="s">
        <v>34</v>
      </c>
      <c r="D285" s="228"/>
      <c r="E285" s="231"/>
      <c r="F285" s="231"/>
      <c r="G285" s="231"/>
    </row>
    <row r="286">
      <c r="A286" s="228" t="s">
        <v>1786</v>
      </c>
      <c r="B286" s="228" t="s">
        <v>691</v>
      </c>
      <c r="C286" s="340" t="s">
        <v>34</v>
      </c>
      <c r="D286" s="228"/>
      <c r="E286" s="231"/>
      <c r="F286" s="231"/>
      <c r="G286" s="226"/>
    </row>
    <row r="287">
      <c r="A287" s="228" t="s">
        <v>1787</v>
      </c>
      <c r="B287" s="264" t="s">
        <v>693</v>
      </c>
      <c r="C287" s="340" t="s">
        <v>34</v>
      </c>
      <c r="D287" s="228"/>
      <c r="E287" s="231"/>
      <c r="F287" s="231"/>
      <c r="G287" s="226"/>
    </row>
    <row r="288" s="258" customFormat="1">
      <c r="A288" s="264" t="s">
        <v>1788</v>
      </c>
      <c r="B288" s="264" t="s">
        <v>2118</v>
      </c>
      <c r="C288" s="340" t="s">
        <v>34</v>
      </c>
      <c r="D288" s="264"/>
      <c r="E288" s="231"/>
      <c r="F288" s="231"/>
      <c r="G288" s="262"/>
    </row>
    <row r="289">
      <c r="A289" s="264" t="s">
        <v>1789</v>
      </c>
      <c r="B289" s="235" t="s">
        <v>1326</v>
      </c>
      <c r="C289" s="340" t="s">
        <v>34</v>
      </c>
      <c r="D289" s="237"/>
      <c r="E289" s="237"/>
      <c r="F289" s="238"/>
      <c r="G289" s="238"/>
    </row>
    <row r="290">
      <c r="A290" s="264" t="s">
        <v>2119</v>
      </c>
      <c r="B290" s="228" t="s">
        <v>94</v>
      </c>
      <c r="C290" s="340" t="s">
        <v>34</v>
      </c>
      <c r="D290" s="228"/>
      <c r="E290" s="231"/>
      <c r="F290" s="231"/>
      <c r="G290" s="226"/>
    </row>
    <row r="291">
      <c r="A291" s="228" t="s">
        <v>1790</v>
      </c>
      <c r="B291" s="232" t="s">
        <v>697</v>
      </c>
      <c r="C291" s="342"/>
      <c r="D291" s="228"/>
      <c r="E291" s="231"/>
      <c r="F291" s="231"/>
      <c r="G291" s="226"/>
    </row>
    <row r="292">
      <c r="A292" s="264" t="s">
        <v>1791</v>
      </c>
      <c r="B292" s="232" t="s">
        <v>699</v>
      </c>
      <c r="C292" s="340"/>
      <c r="D292" s="228"/>
      <c r="E292" s="231"/>
      <c r="F292" s="231"/>
      <c r="G292" s="226"/>
    </row>
    <row r="293">
      <c r="A293" s="264" t="s">
        <v>1792</v>
      </c>
      <c r="B293" s="232" t="s">
        <v>701</v>
      </c>
      <c r="C293" s="340"/>
      <c r="D293" s="228"/>
      <c r="E293" s="231"/>
      <c r="F293" s="231"/>
      <c r="G293" s="226"/>
    </row>
    <row r="294">
      <c r="A294" s="264" t="s">
        <v>1793</v>
      </c>
      <c r="B294" s="232" t="s">
        <v>703</v>
      </c>
      <c r="C294" s="340"/>
      <c r="D294" s="228"/>
      <c r="E294" s="231"/>
      <c r="F294" s="231"/>
      <c r="G294" s="226"/>
    </row>
    <row r="295">
      <c r="A295" s="264" t="s">
        <v>1794</v>
      </c>
      <c r="B295" s="336" t="s">
        <v>98</v>
      </c>
      <c r="C295" s="340"/>
      <c r="D295" s="228"/>
      <c r="E295" s="231"/>
      <c r="F295" s="231"/>
      <c r="G295" s="226"/>
    </row>
    <row r="296">
      <c r="A296" s="264" t="s">
        <v>1795</v>
      </c>
      <c r="B296" s="336" t="s">
        <v>98</v>
      </c>
      <c r="C296" s="340"/>
      <c r="D296" s="228"/>
      <c r="E296" s="231"/>
      <c r="F296" s="231"/>
      <c r="G296" s="226"/>
    </row>
    <row r="297">
      <c r="A297" s="264" t="s">
        <v>1796</v>
      </c>
      <c r="B297" s="336" t="s">
        <v>98</v>
      </c>
      <c r="C297" s="340"/>
      <c r="D297" s="228"/>
      <c r="E297" s="231"/>
      <c r="F297" s="231"/>
      <c r="G297" s="226"/>
    </row>
    <row r="298">
      <c r="A298" s="264" t="s">
        <v>1797</v>
      </c>
      <c r="B298" s="336" t="s">
        <v>98</v>
      </c>
      <c r="C298" s="340"/>
      <c r="D298" s="228"/>
      <c r="E298" s="231"/>
      <c r="F298" s="231"/>
      <c r="G298" s="226"/>
    </row>
    <row r="299">
      <c r="A299" s="264" t="s">
        <v>1798</v>
      </c>
      <c r="B299" s="336" t="s">
        <v>98</v>
      </c>
      <c r="C299" s="340"/>
      <c r="D299" s="228"/>
      <c r="E299" s="231"/>
      <c r="F299" s="231"/>
      <c r="G299" s="226"/>
    </row>
    <row r="300">
      <c r="A300" s="264" t="s">
        <v>1799</v>
      </c>
      <c r="B300" s="336" t="s">
        <v>98</v>
      </c>
      <c r="C300" s="340"/>
      <c r="D300" s="228"/>
      <c r="E300" s="231"/>
      <c r="F300" s="231"/>
      <c r="G300" s="226"/>
    </row>
    <row r="301">
      <c r="A301" s="85"/>
      <c r="B301" s="85" t="s">
        <v>709</v>
      </c>
      <c r="C301" s="85" t="s">
        <v>430</v>
      </c>
      <c r="D301" s="85"/>
      <c r="E301" s="85"/>
      <c r="F301" s="85"/>
      <c r="G301" s="85"/>
    </row>
    <row r="302">
      <c r="A302" s="228" t="s">
        <v>1800</v>
      </c>
      <c r="B302" s="228" t="s">
        <v>1327</v>
      </c>
      <c r="C302" s="340" t="s">
        <v>34</v>
      </c>
      <c r="D302" s="228"/>
      <c r="E302" s="226"/>
      <c r="F302" s="226"/>
      <c r="G302" s="226"/>
    </row>
    <row r="303">
      <c r="A303" s="228" t="s">
        <v>1801</v>
      </c>
      <c r="B303" s="228" t="s">
        <v>711</v>
      </c>
      <c r="C303" s="340" t="s">
        <v>34</v>
      </c>
      <c r="D303" s="228"/>
      <c r="E303" s="226"/>
      <c r="F303" s="226"/>
      <c r="G303" s="226"/>
    </row>
    <row r="304">
      <c r="A304" s="228" t="s">
        <v>1802</v>
      </c>
      <c r="B304" s="228" t="s">
        <v>94</v>
      </c>
      <c r="C304" s="340" t="s">
        <v>34</v>
      </c>
      <c r="D304" s="228"/>
      <c r="E304" s="226"/>
      <c r="F304" s="226"/>
      <c r="G304" s="226"/>
    </row>
    <row r="305">
      <c r="A305" s="228" t="s">
        <v>1803</v>
      </c>
      <c r="B305" s="228"/>
      <c r="C305" s="242"/>
      <c r="D305" s="228"/>
      <c r="E305" s="226"/>
      <c r="F305" s="226"/>
      <c r="G305" s="226"/>
    </row>
    <row r="306">
      <c r="A306" s="228" t="s">
        <v>1804</v>
      </c>
      <c r="B306" s="228"/>
      <c r="C306" s="242"/>
      <c r="D306" s="228"/>
      <c r="E306" s="226"/>
      <c r="F306" s="226"/>
      <c r="G306" s="226"/>
    </row>
    <row r="307">
      <c r="A307" s="228" t="s">
        <v>1805</v>
      </c>
      <c r="B307" s="228"/>
      <c r="C307" s="242"/>
      <c r="D307" s="228"/>
      <c r="E307" s="226"/>
      <c r="F307" s="226"/>
      <c r="G307" s="226"/>
    </row>
    <row r="308">
      <c r="A308" s="85"/>
      <c r="B308" s="85" t="s">
        <v>2041</v>
      </c>
      <c r="C308" s="85" t="s">
        <v>63</v>
      </c>
      <c r="D308" s="85" t="s">
        <v>1547</v>
      </c>
      <c r="E308" s="85"/>
      <c r="F308" s="85" t="s">
        <v>430</v>
      </c>
      <c r="G308" s="85" t="s">
        <v>1806</v>
      </c>
    </row>
    <row r="309">
      <c r="A309" s="219" t="s">
        <v>1807</v>
      </c>
      <c r="B309" s="333" t="s">
        <v>523</v>
      </c>
      <c r="C309" s="334" t="s">
        <v>34</v>
      </c>
      <c r="D309" s="341" t="s">
        <v>34</v>
      </c>
      <c r="E309" s="223"/>
      <c r="F309" s="244" t="str">
        <f>IF($C$327=0,"",IF(C309="[for completion]","",IF(C309="","",C309/$C$327)))</f>
        <v/>
      </c>
      <c r="G309" s="244" t="str">
        <f>IF($D$327=0,"",IF(D309="[for completion]","",IF(D309="","",D309/$D$327)))</f>
        <v/>
      </c>
    </row>
    <row r="310">
      <c r="A310" s="219" t="s">
        <v>1808</v>
      </c>
      <c r="B310" s="333" t="s">
        <v>523</v>
      </c>
      <c r="C310" s="334" t="s">
        <v>34</v>
      </c>
      <c r="D310" s="341" t="s">
        <v>34</v>
      </c>
      <c r="E310" s="223"/>
      <c r="F310" s="244" t="str">
        <f>IF($C$327=0,"",IF(C310="[for completion]","",IF(C310="","",C310/$C$327)))</f>
        <v/>
      </c>
      <c r="G310" s="244" t="str">
        <f>IF($D$327=0,"",IF(D310="[for completion]","",IF(D310="","",D310/$D$327)))</f>
        <v/>
      </c>
    </row>
    <row r="311">
      <c r="A311" s="219" t="s">
        <v>1809</v>
      </c>
      <c r="B311" s="333" t="s">
        <v>523</v>
      </c>
      <c r="C311" s="334" t="s">
        <v>34</v>
      </c>
      <c r="D311" s="341" t="s">
        <v>34</v>
      </c>
      <c r="E311" s="223"/>
      <c r="F311" s="244" t="str">
        <f>IF($C$327=0,"",IF(C311="[for completion]","",IF(C311="","",C311/$C$327)))</f>
        <v/>
      </c>
      <c r="G311" s="244" t="str">
        <f>IF($D$327=0,"",IF(D311="[for completion]","",IF(D311="","",D311/$D$327)))</f>
        <v/>
      </c>
    </row>
    <row r="312">
      <c r="A312" s="219" t="s">
        <v>1810</v>
      </c>
      <c r="B312" s="333" t="s">
        <v>523</v>
      </c>
      <c r="C312" s="334" t="s">
        <v>34</v>
      </c>
      <c r="D312" s="341" t="s">
        <v>34</v>
      </c>
      <c r="E312" s="223"/>
      <c r="F312" s="244" t="str">
        <f>IF($C$327=0,"",IF(C312="[for completion]","",IF(C312="","",C312/$C$327)))</f>
        <v/>
      </c>
      <c r="G312" s="244" t="str">
        <f>IF($D$327=0,"",IF(D312="[for completion]","",IF(D312="","",D312/$D$327)))</f>
        <v/>
      </c>
    </row>
    <row r="313">
      <c r="A313" s="219" t="s">
        <v>1811</v>
      </c>
      <c r="B313" s="333" t="s">
        <v>523</v>
      </c>
      <c r="C313" s="334" t="s">
        <v>34</v>
      </c>
      <c r="D313" s="341" t="s">
        <v>34</v>
      </c>
      <c r="E313" s="223"/>
      <c r="F313" s="244" t="str">
        <f>IF($C$327=0,"",IF(C313="[for completion]","",IF(C313="","",C313/$C$327)))</f>
        <v/>
      </c>
      <c r="G313" s="244" t="str">
        <f>IF($D$327=0,"",IF(D313="[for completion]","",IF(D313="","",D313/$D$327)))</f>
        <v/>
      </c>
    </row>
    <row r="314">
      <c r="A314" s="219" t="s">
        <v>1812</v>
      </c>
      <c r="B314" s="333" t="s">
        <v>523</v>
      </c>
      <c r="C314" s="334" t="s">
        <v>34</v>
      </c>
      <c r="D314" s="341" t="s">
        <v>34</v>
      </c>
      <c r="E314" s="223"/>
      <c r="F314" s="244" t="str">
        <f>IF($C$327=0,"",IF(C314="[for completion]","",IF(C314="","",C314/$C$327)))</f>
        <v/>
      </c>
      <c r="G314" s="244" t="str">
        <f>IF($D$327=0,"",IF(D314="[for completion]","",IF(D314="","",D314/$D$327)))</f>
        <v/>
      </c>
    </row>
    <row r="315">
      <c r="A315" s="219" t="s">
        <v>1813</v>
      </c>
      <c r="B315" s="333" t="s">
        <v>523</v>
      </c>
      <c r="C315" s="334" t="s">
        <v>34</v>
      </c>
      <c r="D315" s="341" t="s">
        <v>34</v>
      </c>
      <c r="E315" s="223"/>
      <c r="F315" s="244" t="str">
        <f>IF($C$327=0,"",IF(C315="[for completion]","",IF(C315="","",C315/$C$327)))</f>
        <v/>
      </c>
      <c r="G315" s="244" t="str">
        <f>IF($D$327=0,"",IF(D315="[for completion]","",IF(D315="","",D315/$D$327)))</f>
        <v/>
      </c>
    </row>
    <row r="316">
      <c r="A316" s="219" t="s">
        <v>1814</v>
      </c>
      <c r="B316" s="333" t="s">
        <v>523</v>
      </c>
      <c r="C316" s="334" t="s">
        <v>34</v>
      </c>
      <c r="D316" s="341" t="s">
        <v>34</v>
      </c>
      <c r="E316" s="223"/>
      <c r="F316" s="244" t="str">
        <f>IF($C$327=0,"",IF(C316="[for completion]","",IF(C316="","",C316/$C$327)))</f>
        <v/>
      </c>
      <c r="G316" s="244" t="str">
        <f>IF($D$327=0,"",IF(D316="[for completion]","",IF(D316="","",D316/$D$327)))</f>
        <v/>
      </c>
    </row>
    <row r="317">
      <c r="A317" s="219" t="s">
        <v>1815</v>
      </c>
      <c r="B317" s="333" t="s">
        <v>523</v>
      </c>
      <c r="C317" s="334" t="s">
        <v>34</v>
      </c>
      <c r="D317" s="341" t="s">
        <v>34</v>
      </c>
      <c r="E317" s="223"/>
      <c r="F317" s="244" t="str">
        <f>IF($C$327=0,"",IF(C317="[for completion]","",IF(C317="","",C317/$C$327)))</f>
        <v/>
      </c>
      <c r="G317" s="244" t="str">
        <f>IF($D$327=0,"",IF(D317="[for completion]","",IF(D317="","",D317/$D$327)))</f>
        <v/>
      </c>
    </row>
    <row r="318">
      <c r="A318" s="219" t="s">
        <v>1816</v>
      </c>
      <c r="B318" s="333" t="s">
        <v>523</v>
      </c>
      <c r="C318" s="334" t="s">
        <v>34</v>
      </c>
      <c r="D318" s="341" t="s">
        <v>34</v>
      </c>
      <c r="E318" s="223"/>
      <c r="F318" s="244" t="str">
        <f>IF($C$327=0,"",IF(C318="[for completion]","",IF(C318="","",C318/$C$327)))</f>
        <v/>
      </c>
      <c r="G318" s="244" t="str">
        <f>IF($D$327=0,"",IF(D318="[for completion]","",IF(D318="","",D318/$D$327)))</f>
        <v/>
      </c>
    </row>
    <row r="319">
      <c r="A319" s="219" t="s">
        <v>1817</v>
      </c>
      <c r="B319" s="333" t="s">
        <v>523</v>
      </c>
      <c r="C319" s="334" t="s">
        <v>34</v>
      </c>
      <c r="D319" s="341" t="s">
        <v>34</v>
      </c>
      <c r="E319" s="223"/>
      <c r="F319" s="244" t="str">
        <f>IF($C$327=0,"",IF(C319="[for completion]","",IF(C319="","",C319/$C$327)))</f>
        <v/>
      </c>
      <c r="G319" s="244" t="str">
        <f>IF($D$327=0,"",IF(D319="[for completion]","",IF(D319="","",D319/$D$327)))</f>
        <v/>
      </c>
    </row>
    <row r="320">
      <c r="A320" s="219" t="s">
        <v>1818</v>
      </c>
      <c r="B320" s="333" t="s">
        <v>523</v>
      </c>
      <c r="C320" s="334" t="s">
        <v>34</v>
      </c>
      <c r="D320" s="341" t="s">
        <v>34</v>
      </c>
      <c r="E320" s="223"/>
      <c r="F320" s="244" t="str">
        <f>IF($C$327=0,"",IF(C320="[for completion]","",IF(C320="","",C320/$C$327)))</f>
        <v/>
      </c>
      <c r="G320" s="244" t="str">
        <f>IF($D$327=0,"",IF(D320="[for completion]","",IF(D320="","",D320/$D$327)))</f>
        <v/>
      </c>
    </row>
    <row r="321">
      <c r="A321" s="219" t="s">
        <v>1819</v>
      </c>
      <c r="B321" s="333" t="s">
        <v>523</v>
      </c>
      <c r="C321" s="334" t="s">
        <v>34</v>
      </c>
      <c r="D321" s="341" t="s">
        <v>34</v>
      </c>
      <c r="E321" s="223"/>
      <c r="F321" s="244" t="str">
        <f>IF($C$327=0,"",IF(C321="[for completion]","",IF(C321="","",C321/$C$327)))</f>
        <v/>
      </c>
      <c r="G321" s="244" t="str">
        <f>IF($D$327=0,"",IF(D321="[for completion]","",IF(D321="","",D321/$D$327)))</f>
        <v/>
      </c>
    </row>
    <row r="322">
      <c r="A322" s="219" t="s">
        <v>1820</v>
      </c>
      <c r="B322" s="333" t="s">
        <v>523</v>
      </c>
      <c r="C322" s="334" t="s">
        <v>34</v>
      </c>
      <c r="D322" s="341" t="s">
        <v>34</v>
      </c>
      <c r="E322" s="223"/>
      <c r="F322" s="244" t="str">
        <f>IF($C$327=0,"",IF(C322="[for completion]","",IF(C322="","",C322/$C$327)))</f>
        <v/>
      </c>
      <c r="G322" s="244" t="str">
        <f>IF($D$327=0,"",IF(D322="[for completion]","",IF(D322="","",D322/$D$327)))</f>
        <v/>
      </c>
    </row>
    <row r="323">
      <c r="A323" s="219" t="s">
        <v>1821</v>
      </c>
      <c r="B323" s="333" t="s">
        <v>523</v>
      </c>
      <c r="C323" s="334" t="s">
        <v>34</v>
      </c>
      <c r="D323" s="341" t="s">
        <v>34</v>
      </c>
      <c r="E323" s="223"/>
      <c r="F323" s="244" t="str">
        <f>IF($C$327=0,"",IF(C323="[for completion]","",IF(C323="","",C323/$C$327)))</f>
        <v/>
      </c>
      <c r="G323" s="244" t="str">
        <f>IF($D$327=0,"",IF(D323="[for completion]","",IF(D323="","",D323/$D$327)))</f>
        <v/>
      </c>
    </row>
    <row r="324">
      <c r="A324" s="219" t="s">
        <v>1822</v>
      </c>
      <c r="B324" s="333" t="s">
        <v>523</v>
      </c>
      <c r="C324" s="334" t="s">
        <v>34</v>
      </c>
      <c r="D324" s="341" t="s">
        <v>34</v>
      </c>
      <c r="E324" s="223"/>
      <c r="F324" s="244" t="str">
        <f>IF($C$327=0,"",IF(C324="[for completion]","",IF(C324="","",C324/$C$327)))</f>
        <v/>
      </c>
      <c r="G324" s="244" t="str">
        <f>IF($D$327=0,"",IF(D324="[for completion]","",IF(D324="","",D324/$D$327)))</f>
        <v/>
      </c>
    </row>
    <row r="325">
      <c r="A325" s="219" t="s">
        <v>1823</v>
      </c>
      <c r="B325" s="333" t="s">
        <v>523</v>
      </c>
      <c r="C325" s="334" t="s">
        <v>34</v>
      </c>
      <c r="D325" s="341" t="s">
        <v>34</v>
      </c>
      <c r="E325" s="223"/>
      <c r="F325" s="244" t="str">
        <f>IF($C$327=0,"",IF(C325="[for completion]","",IF(C325="","",C325/$C$327)))</f>
        <v/>
      </c>
      <c r="G325" s="244" t="str">
        <f>IF($D$327=0,"",IF(D325="[for completion]","",IF(D325="","",D325/$D$327)))</f>
        <v/>
      </c>
    </row>
    <row r="326">
      <c r="A326" s="219" t="s">
        <v>1824</v>
      </c>
      <c r="B326" s="235" t="s">
        <v>1941</v>
      </c>
      <c r="C326" s="334" t="s">
        <v>34</v>
      </c>
      <c r="D326" s="341" t="s">
        <v>34</v>
      </c>
      <c r="E326" s="223"/>
      <c r="F326" s="244" t="str">
        <f>IF($C$327=0,"",IF(C326="[for completion]","",IF(C326="","",C326/$C$327)))</f>
        <v/>
      </c>
      <c r="G326" s="244" t="str">
        <f>IF($D$327=0,"",IF(D326="[for completion]","",IF(D326="","",D326/$D$327)))</f>
        <v/>
      </c>
    </row>
    <row r="327">
      <c r="A327" s="219" t="s">
        <v>1825</v>
      </c>
      <c r="B327" s="225" t="s">
        <v>96</v>
      </c>
      <c r="C327" s="187">
        <f>SUM(C309:C326)</f>
        <v>0</v>
      </c>
      <c r="D327" s="247">
        <f>SUM(D309:D326)</f>
        <v>0</v>
      </c>
      <c r="E327" s="223"/>
      <c r="F327" s="249">
        <f>SUM(F319:F326)</f>
        <v>0</v>
      </c>
      <c r="G327" s="249">
        <f>SUM(G319:G326)</f>
        <v>0</v>
      </c>
    </row>
    <row r="328">
      <c r="A328" s="219" t="s">
        <v>1826</v>
      </c>
      <c r="B328" s="225"/>
      <c r="C328" s="219"/>
      <c r="D328" s="219"/>
      <c r="E328" s="223"/>
      <c r="F328" s="223"/>
      <c r="G328" s="223"/>
    </row>
    <row r="329">
      <c r="A329" s="219" t="s">
        <v>1827</v>
      </c>
      <c r="B329" s="225"/>
      <c r="C329" s="219"/>
      <c r="D329" s="219"/>
      <c r="E329" s="223"/>
      <c r="F329" s="223"/>
      <c r="G329" s="223"/>
    </row>
    <row r="330">
      <c r="A330" s="219" t="s">
        <v>1828</v>
      </c>
      <c r="B330" s="225"/>
      <c r="C330" s="219"/>
      <c r="D330" s="219"/>
      <c r="E330" s="223"/>
      <c r="F330" s="223"/>
      <c r="G330" s="223"/>
    </row>
    <row r="331" s="258" customFormat="1">
      <c r="A331" s="85"/>
      <c r="B331" s="85" t="s">
        <v>2519</v>
      </c>
      <c r="C331" s="85" t="s">
        <v>63</v>
      </c>
      <c r="D331" s="85" t="s">
        <v>1547</v>
      </c>
      <c r="E331" s="85"/>
      <c r="F331" s="85" t="s">
        <v>430</v>
      </c>
      <c r="G331" s="85" t="s">
        <v>1806</v>
      </c>
    </row>
    <row r="332" s="258" customFormat="1">
      <c r="A332" s="275" t="s">
        <v>1829</v>
      </c>
      <c r="B332" s="333" t="s">
        <v>523</v>
      </c>
      <c r="C332" s="334" t="s">
        <v>34</v>
      </c>
      <c r="D332" s="341" t="s">
        <v>34</v>
      </c>
      <c r="E332" s="260"/>
      <c r="F332" s="244" t="str">
        <f>IF($C$350=0,"",IF(C332="[for completion]","",IF(C332="","",C332/$C$350)))</f>
        <v/>
      </c>
      <c r="G332" s="244" t="str">
        <f>IF($D$350=0,"",IF(D332="[for completion]","",IF(D332="","",D332/$D$350)))</f>
        <v/>
      </c>
    </row>
    <row r="333" s="258" customFormat="1">
      <c r="A333" s="275" t="s">
        <v>1830</v>
      </c>
      <c r="B333" s="333" t="s">
        <v>523</v>
      </c>
      <c r="C333" s="334" t="s">
        <v>34</v>
      </c>
      <c r="D333" s="341" t="s">
        <v>34</v>
      </c>
      <c r="E333" s="260"/>
      <c r="F333" s="244" t="str">
        <f>IF($C$350=0,"",IF(C333="[for completion]","",IF(C333="","",C333/$C$350)))</f>
        <v/>
      </c>
      <c r="G333" s="244" t="str">
        <f>IF($D$350=0,"",IF(D333="[for completion]","",IF(D333="","",D333/$D$350)))</f>
        <v/>
      </c>
    </row>
    <row r="334" s="258" customFormat="1">
      <c r="A334" s="275" t="s">
        <v>1831</v>
      </c>
      <c r="B334" s="333" t="s">
        <v>523</v>
      </c>
      <c r="C334" s="334" t="s">
        <v>34</v>
      </c>
      <c r="D334" s="341" t="s">
        <v>34</v>
      </c>
      <c r="E334" s="260"/>
      <c r="F334" s="244" t="str">
        <f>IF($C$350=0,"",IF(C334="[for completion]","",IF(C334="","",C334/$C$350)))</f>
        <v/>
      </c>
      <c r="G334" s="244" t="str">
        <f>IF($D$350=0,"",IF(D334="[for completion]","",IF(D334="","",D334/$D$350)))</f>
        <v/>
      </c>
    </row>
    <row r="335" s="258" customFormat="1">
      <c r="A335" s="275" t="s">
        <v>1832</v>
      </c>
      <c r="B335" s="333" t="s">
        <v>523</v>
      </c>
      <c r="C335" s="334" t="s">
        <v>34</v>
      </c>
      <c r="D335" s="341" t="s">
        <v>34</v>
      </c>
      <c r="E335" s="260"/>
      <c r="F335" s="244" t="str">
        <f>IF($C$350=0,"",IF(C335="[for completion]","",IF(C335="","",C335/$C$350)))</f>
        <v/>
      </c>
      <c r="G335" s="244" t="str">
        <f>IF($D$350=0,"",IF(D335="[for completion]","",IF(D335="","",D335/$D$350)))</f>
        <v/>
      </c>
    </row>
    <row r="336" s="258" customFormat="1">
      <c r="A336" s="275" t="s">
        <v>1833</v>
      </c>
      <c r="B336" s="333" t="s">
        <v>523</v>
      </c>
      <c r="C336" s="334" t="s">
        <v>34</v>
      </c>
      <c r="D336" s="341" t="s">
        <v>34</v>
      </c>
      <c r="E336" s="260"/>
      <c r="F336" s="244" t="str">
        <f>IF($C$350=0,"",IF(C336="[for completion]","",IF(C336="","",C336/$C$350)))</f>
        <v/>
      </c>
      <c r="G336" s="244" t="str">
        <f>IF($D$350=0,"",IF(D336="[for completion]","",IF(D336="","",D336/$D$350)))</f>
        <v/>
      </c>
    </row>
    <row r="337" s="258" customFormat="1">
      <c r="A337" s="275" t="s">
        <v>1834</v>
      </c>
      <c r="B337" s="333" t="s">
        <v>523</v>
      </c>
      <c r="C337" s="334" t="s">
        <v>34</v>
      </c>
      <c r="D337" s="341" t="s">
        <v>34</v>
      </c>
      <c r="E337" s="260"/>
      <c r="F337" s="244" t="str">
        <f>IF($C$350=0,"",IF(C337="[for completion]","",IF(C337="","",C337/$C$350)))</f>
        <v/>
      </c>
      <c r="G337" s="244" t="str">
        <f>IF($D$350=0,"",IF(D337="[for completion]","",IF(D337="","",D337/$D$350)))</f>
        <v/>
      </c>
    </row>
    <row r="338" s="258" customFormat="1">
      <c r="A338" s="275" t="s">
        <v>1835</v>
      </c>
      <c r="B338" s="333" t="s">
        <v>523</v>
      </c>
      <c r="C338" s="334" t="s">
        <v>34</v>
      </c>
      <c r="D338" s="341" t="s">
        <v>34</v>
      </c>
      <c r="E338" s="260"/>
      <c r="F338" s="244" t="str">
        <f>IF($C$350=0,"",IF(C338="[for completion]","",IF(C338="","",C338/$C$350)))</f>
        <v/>
      </c>
      <c r="G338" s="244" t="str">
        <f>IF($D$350=0,"",IF(D338="[for completion]","",IF(D338="","",D338/$D$350)))</f>
        <v/>
      </c>
    </row>
    <row r="339" s="258" customFormat="1">
      <c r="A339" s="275" t="s">
        <v>1836</v>
      </c>
      <c r="B339" s="333" t="s">
        <v>523</v>
      </c>
      <c r="C339" s="334" t="s">
        <v>34</v>
      </c>
      <c r="D339" s="341" t="s">
        <v>34</v>
      </c>
      <c r="E339" s="260"/>
      <c r="F339" s="244" t="str">
        <f>IF($C$350=0,"",IF(C339="[for completion]","",IF(C339="","",C339/$C$350)))</f>
        <v/>
      </c>
      <c r="G339" s="244" t="str">
        <f>IF($D$350=0,"",IF(D339="[for completion]","",IF(D339="","",D339/$D$350)))</f>
        <v/>
      </c>
    </row>
    <row r="340" s="258" customFormat="1">
      <c r="A340" s="275" t="s">
        <v>1837</v>
      </c>
      <c r="B340" s="333" t="s">
        <v>523</v>
      </c>
      <c r="C340" s="334" t="s">
        <v>34</v>
      </c>
      <c r="D340" s="341" t="s">
        <v>34</v>
      </c>
      <c r="E340" s="260"/>
      <c r="F340" s="244" t="str">
        <f>IF($C$350=0,"",IF(C340="[for completion]","",IF(C340="","",C340/$C$350)))</f>
        <v/>
      </c>
      <c r="G340" s="244" t="str">
        <f>IF($D$350=0,"",IF(D340="[for completion]","",IF(D340="","",D340/$D$350)))</f>
        <v/>
      </c>
    </row>
    <row r="341" s="258" customFormat="1">
      <c r="A341" s="275" t="s">
        <v>1838</v>
      </c>
      <c r="B341" s="333" t="s">
        <v>523</v>
      </c>
      <c r="C341" s="334" t="s">
        <v>34</v>
      </c>
      <c r="D341" s="341" t="s">
        <v>34</v>
      </c>
      <c r="E341" s="260"/>
      <c r="F341" s="244" t="str">
        <f>IF($C$350=0,"",IF(C341="[for completion]","",IF(C341="","",C341/$C$350)))</f>
        <v/>
      </c>
      <c r="G341" s="244" t="str">
        <f>IF($D$350=0,"",IF(D341="[for completion]","",IF(D341="","",D341/$D$350)))</f>
        <v/>
      </c>
    </row>
    <row r="342" s="258" customFormat="1">
      <c r="A342" s="275" t="s">
        <v>2019</v>
      </c>
      <c r="B342" s="333" t="s">
        <v>523</v>
      </c>
      <c r="C342" s="334" t="s">
        <v>34</v>
      </c>
      <c r="D342" s="341" t="s">
        <v>34</v>
      </c>
      <c r="E342" s="260"/>
      <c r="F342" s="244" t="str">
        <f>IF($C$350=0,"",IF(C342="[for completion]","",IF(C342="","",C342/$C$350)))</f>
        <v/>
      </c>
      <c r="G342" s="244" t="str">
        <f>IF($D$350=0,"",IF(D342="[for completion]","",IF(D342="","",D342/$D$350)))</f>
        <v/>
      </c>
    </row>
    <row r="343" s="258" customFormat="1">
      <c r="A343" s="275" t="s">
        <v>2042</v>
      </c>
      <c r="B343" s="333" t="s">
        <v>523</v>
      </c>
      <c r="C343" s="334" t="s">
        <v>34</v>
      </c>
      <c r="D343" s="341" t="s">
        <v>34</v>
      </c>
      <c r="E343" s="260"/>
      <c r="F343" s="244" t="str">
        <f>IF($C$350=0,"",IF(C343="[for completion]","",IF(C343="","",C343/$C$350)))</f>
        <v/>
      </c>
      <c r="G343" s="244" t="str">
        <f>IF($D$350=0,"",IF(D343="[for completion]","",IF(D343="","",D343/$D$350)))</f>
        <v/>
      </c>
    </row>
    <row r="344" s="258" customFormat="1">
      <c r="A344" s="275" t="s">
        <v>2043</v>
      </c>
      <c r="B344" s="333" t="s">
        <v>523</v>
      </c>
      <c r="C344" s="334" t="s">
        <v>34</v>
      </c>
      <c r="D344" s="341" t="s">
        <v>34</v>
      </c>
      <c r="E344" s="260"/>
      <c r="F344" s="244" t="str">
        <f>IF($C$350=0,"",IF(C344="[for completion]","",IF(C344="","",C344/$C$350)))</f>
        <v/>
      </c>
      <c r="G344" s="244" t="str">
        <f>IF($D$350=0,"",IF(D344="[for completion]","",IF(D344="","",D344/$D$350)))</f>
        <v/>
      </c>
    </row>
    <row r="345" s="258" customFormat="1">
      <c r="A345" s="275" t="s">
        <v>2044</v>
      </c>
      <c r="B345" s="333" t="s">
        <v>523</v>
      </c>
      <c r="C345" s="334" t="s">
        <v>34</v>
      </c>
      <c r="D345" s="341" t="s">
        <v>34</v>
      </c>
      <c r="E345" s="260"/>
      <c r="F345" s="244" t="str">
        <f>IF($C$350=0,"",IF(C345="[for completion]","",IF(C345="","",C345/$C$350)))</f>
        <v/>
      </c>
      <c r="G345" s="244" t="str">
        <f>IF($D$350=0,"",IF(D345="[for completion]","",IF(D345="","",D345/$D$350)))</f>
        <v/>
      </c>
    </row>
    <row r="346" s="258" customFormat="1">
      <c r="A346" s="275" t="s">
        <v>2045</v>
      </c>
      <c r="B346" s="333" t="s">
        <v>523</v>
      </c>
      <c r="C346" s="334" t="s">
        <v>34</v>
      </c>
      <c r="D346" s="341" t="s">
        <v>34</v>
      </c>
      <c r="E346" s="260"/>
      <c r="F346" s="244" t="str">
        <f>IF($C$350=0,"",IF(C346="[for completion]","",IF(C346="","",C346/$C$350)))</f>
        <v/>
      </c>
      <c r="G346" s="244" t="str">
        <f>IF($D$350=0,"",IF(D346="[for completion]","",IF(D346="","",D346/$D$350)))</f>
        <v/>
      </c>
    </row>
    <row r="347" s="258" customFormat="1">
      <c r="A347" s="275" t="s">
        <v>2046</v>
      </c>
      <c r="B347" s="333" t="s">
        <v>523</v>
      </c>
      <c r="C347" s="334" t="s">
        <v>34</v>
      </c>
      <c r="D347" s="341" t="s">
        <v>34</v>
      </c>
      <c r="E347" s="260"/>
      <c r="F347" s="244" t="str">
        <f>IF($C$350=0,"",IF(C347="[for completion]","",IF(C347="","",C347/$C$350)))</f>
        <v/>
      </c>
      <c r="G347" s="244" t="str">
        <f>IF($D$350=0,"",IF(D347="[for completion]","",IF(D347="","",D347/$D$350)))</f>
        <v/>
      </c>
    </row>
    <row r="348" s="258" customFormat="1">
      <c r="A348" s="275" t="s">
        <v>2047</v>
      </c>
      <c r="B348" s="333" t="s">
        <v>523</v>
      </c>
      <c r="C348" s="334" t="s">
        <v>34</v>
      </c>
      <c r="D348" s="341" t="s">
        <v>34</v>
      </c>
      <c r="E348" s="260"/>
      <c r="F348" s="244" t="str">
        <f>IF($C$350=0,"",IF(C348="[for completion]","",IF(C348="","",C348/$C$350)))</f>
        <v/>
      </c>
      <c r="G348" s="244" t="str">
        <f>IF($D$350=0,"",IF(D348="[for completion]","",IF(D348="","",D348/$D$350)))</f>
        <v/>
      </c>
    </row>
    <row r="349" s="258" customFormat="1">
      <c r="A349" s="275" t="s">
        <v>2048</v>
      </c>
      <c r="B349" s="235" t="s">
        <v>1941</v>
      </c>
      <c r="C349" s="334" t="s">
        <v>34</v>
      </c>
      <c r="D349" s="341" t="s">
        <v>34</v>
      </c>
      <c r="E349" s="260"/>
      <c r="F349" s="244" t="str">
        <f>IF($C$350=0,"",IF(C349="[for completion]","",IF(C349="","",C349/$C$350)))</f>
        <v/>
      </c>
      <c r="G349" s="244" t="str">
        <f>IF($D$350=0,"",IF(D349="[for completion]","",IF(D349="","",D349/$D$350)))</f>
        <v/>
      </c>
    </row>
    <row r="350" s="258" customFormat="1">
      <c r="A350" s="275" t="s">
        <v>2049</v>
      </c>
      <c r="B350" s="261" t="s">
        <v>96</v>
      </c>
      <c r="C350" s="187">
        <f>SUM(C332:C349)</f>
        <v>0</v>
      </c>
      <c r="D350" s="188">
        <f>SUM(D332:D349)</f>
        <v>0</v>
      </c>
      <c r="E350" s="260"/>
      <c r="F350" s="249">
        <f>SUM(F332:F349)</f>
        <v>0</v>
      </c>
      <c r="G350" s="249">
        <f>SUM(G332:G349)</f>
        <v>0</v>
      </c>
    </row>
    <row r="351" s="258" customFormat="1">
      <c r="A351" s="275" t="s">
        <v>1839</v>
      </c>
      <c r="B351" s="261"/>
      <c r="C351" s="275"/>
      <c r="D351" s="275"/>
      <c r="E351" s="260"/>
      <c r="F351" s="260"/>
      <c r="G351" s="260"/>
    </row>
    <row r="352" s="258" customFormat="1">
      <c r="A352" s="275" t="s">
        <v>2050</v>
      </c>
      <c r="B352" s="261"/>
      <c r="C352" s="275"/>
      <c r="D352" s="275"/>
      <c r="E352" s="260"/>
      <c r="F352" s="260"/>
      <c r="G352" s="260"/>
    </row>
    <row r="353">
      <c r="A353" s="85"/>
      <c r="B353" s="85" t="s">
        <v>2193</v>
      </c>
      <c r="C353" s="85" t="s">
        <v>63</v>
      </c>
      <c r="D353" s="85" t="s">
        <v>1547</v>
      </c>
      <c r="E353" s="85"/>
      <c r="F353" s="85" t="s">
        <v>430</v>
      </c>
      <c r="G353" s="85" t="s">
        <v>2196</v>
      </c>
    </row>
    <row r="354">
      <c r="A354" s="219" t="s">
        <v>1840</v>
      </c>
      <c r="B354" s="225" t="s">
        <v>1540</v>
      </c>
      <c r="C354" s="334" t="s">
        <v>34</v>
      </c>
      <c r="D354" s="341" t="s">
        <v>34</v>
      </c>
      <c r="E354" s="223"/>
      <c r="F354" s="366" t="str">
        <f>IF($C$367=0,"",IF(C354="[for completion]","",IF(C354="","",C354/$C$367)))</f>
        <v/>
      </c>
      <c r="G354" s="366" t="str">
        <f>IF($D$367=0,"",IF(D354="[for completion]","",IF(D354="","",D354/$D$367)))</f>
        <v/>
      </c>
    </row>
    <row r="355">
      <c r="A355" s="275" t="s">
        <v>1841</v>
      </c>
      <c r="B355" s="225" t="s">
        <v>1541</v>
      </c>
      <c r="C355" s="334" t="s">
        <v>34</v>
      </c>
      <c r="D355" s="341" t="s">
        <v>34</v>
      </c>
      <c r="E355" s="223"/>
      <c r="F355" s="366" t="str">
        <f>IF($C$367=0,"",IF(C355="[for completion]","",IF(C355="","",C355/$C$367)))</f>
        <v/>
      </c>
      <c r="G355" s="366" t="str">
        <f>IF($D$367=0,"",IF(D355="[for completion]","",IF(D355="","",D355/$D$367)))</f>
        <v/>
      </c>
    </row>
    <row r="356">
      <c r="A356" s="275" t="s">
        <v>1842</v>
      </c>
      <c r="B356" s="261" t="s">
        <v>2220</v>
      </c>
      <c r="C356" s="334" t="s">
        <v>34</v>
      </c>
      <c r="D356" s="341" t="s">
        <v>34</v>
      </c>
      <c r="E356" s="223"/>
      <c r="F356" s="366" t="str">
        <f>IF($C$367=0,"",IF(C356="[for completion]","",IF(C356="","",C356/$C$367)))</f>
        <v/>
      </c>
      <c r="G356" s="366" t="str">
        <f>IF($D$367=0,"",IF(D356="[for completion]","",IF(D356="","",D356/$D$367)))</f>
        <v/>
      </c>
    </row>
    <row r="357">
      <c r="A357" s="275" t="s">
        <v>1843</v>
      </c>
      <c r="B357" s="225" t="s">
        <v>1542</v>
      </c>
      <c r="C357" s="334" t="s">
        <v>34</v>
      </c>
      <c r="D357" s="341" t="s">
        <v>34</v>
      </c>
      <c r="E357" s="223"/>
      <c r="F357" s="366" t="str">
        <f>IF($C$367=0,"",IF(C357="[for completion]","",IF(C357="","",C357/$C$367)))</f>
        <v/>
      </c>
      <c r="G357" s="366" t="str">
        <f>IF($D$367=0,"",IF(D357="[for completion]","",IF(D357="","",D357/$D$367)))</f>
        <v/>
      </c>
    </row>
    <row r="358">
      <c r="A358" s="275" t="s">
        <v>1844</v>
      </c>
      <c r="B358" s="225" t="s">
        <v>1543</v>
      </c>
      <c r="C358" s="334" t="s">
        <v>34</v>
      </c>
      <c r="D358" s="341" t="s">
        <v>34</v>
      </c>
      <c r="E358" s="223"/>
      <c r="F358" s="366" t="str">
        <f>IF($C$367=0,"",IF(C358="[for completion]","",IF(C358="","",C358/$C$367)))</f>
        <v/>
      </c>
      <c r="G358" s="366" t="str">
        <f>IF($D$367=0,"",IF(D358="[for completion]","",IF(D358="","",D358/$D$367)))</f>
        <v/>
      </c>
    </row>
    <row r="359">
      <c r="A359" s="275" t="s">
        <v>1845</v>
      </c>
      <c r="B359" s="225" t="s">
        <v>1544</v>
      </c>
      <c r="C359" s="334" t="s">
        <v>34</v>
      </c>
      <c r="D359" s="341" t="s">
        <v>34</v>
      </c>
      <c r="E359" s="223"/>
      <c r="F359" s="366" t="str">
        <f>IF($C$367=0,"",IF(C359="[for completion]","",IF(C359="","",C359/$C$367)))</f>
        <v/>
      </c>
      <c r="G359" s="366" t="str">
        <f>IF($D$367=0,"",IF(D359="[for completion]","",IF(D359="","",D359/$D$367)))</f>
        <v/>
      </c>
    </row>
    <row r="360">
      <c r="A360" s="275" t="s">
        <v>1935</v>
      </c>
      <c r="B360" s="225" t="s">
        <v>1545</v>
      </c>
      <c r="C360" s="334" t="s">
        <v>34</v>
      </c>
      <c r="D360" s="341" t="s">
        <v>34</v>
      </c>
      <c r="E360" s="223"/>
      <c r="F360" s="366" t="str">
        <f>IF($C$367=0,"",IF(C360="[for completion]","",IF(C360="","",C360/$C$367)))</f>
        <v/>
      </c>
      <c r="G360" s="366" t="str">
        <f>IF($D$367=0,"",IF(D360="[for completion]","",IF(D360="","",D360/$D$367)))</f>
        <v/>
      </c>
    </row>
    <row r="361">
      <c r="A361" s="362" t="s">
        <v>1936</v>
      </c>
      <c r="B361" s="225" t="s">
        <v>1546</v>
      </c>
      <c r="C361" s="334" t="s">
        <v>34</v>
      </c>
      <c r="D361" s="341" t="s">
        <v>34</v>
      </c>
      <c r="E361" s="223"/>
      <c r="F361" s="366" t="str">
        <f>IF($C$367=0,"",IF(C361="[for completion]","",IF(C361="","",C361/$C$367)))</f>
        <v/>
      </c>
      <c r="G361" s="366" t="str">
        <f>IF($D$367=0,"",IF(D361="[for completion]","",IF(D361="","",D361/$D$367)))</f>
        <v/>
      </c>
    </row>
    <row r="362" s="361" customFormat="1">
      <c r="A362" s="362" t="s">
        <v>2055</v>
      </c>
      <c r="B362" s="368" t="s">
        <v>2592</v>
      </c>
      <c r="C362" s="245" t="s">
        <v>34</v>
      </c>
      <c r="D362" s="367" t="s">
        <v>34</v>
      </c>
      <c r="E362" s="377"/>
      <c r="F362" s="366" t="str">
        <f>IF($C$367=0,"",IF(C362="[for completion]","",IF(C362="","",C362/$C$367)))</f>
        <v/>
      </c>
      <c r="G362" s="366" t="str">
        <f>IF($D$367=0,"",IF(D362="[for completion]","",IF(D362="","",D362/$D$367)))</f>
        <v/>
      </c>
    </row>
    <row r="363" s="361" customFormat="1">
      <c r="A363" s="362" t="s">
        <v>2056</v>
      </c>
      <c r="B363" s="367" t="s">
        <v>2595</v>
      </c>
      <c r="C363" s="245" t="s">
        <v>34</v>
      </c>
      <c r="D363" s="367" t="s">
        <v>34</v>
      </c>
      <c r="E363" s="108"/>
      <c r="F363" s="366" t="str">
        <f>IF($C$367=0,"",IF(C363="[for completion]","",IF(C363="","",C363/$C$367)))</f>
        <v/>
      </c>
      <c r="G363" s="366" t="str">
        <f>IF($D$367=0,"",IF(D363="[for completion]","",IF(D363="","",D363/$D$367)))</f>
        <v/>
      </c>
    </row>
    <row r="364" s="361" customFormat="1">
      <c r="A364" s="362" t="s">
        <v>2057</v>
      </c>
      <c r="B364" s="367" t="s">
        <v>2593</v>
      </c>
      <c r="C364" s="245" t="s">
        <v>34</v>
      </c>
      <c r="D364" s="367" t="s">
        <v>34</v>
      </c>
      <c r="E364" s="108"/>
      <c r="F364" s="366" t="str">
        <f>IF($C$367=0,"",IF(C364="[for completion]","",IF(C364="","",C364/$C$367)))</f>
        <v/>
      </c>
      <c r="G364" s="366" t="str">
        <f>IF($D$367=0,"",IF(D364="[for completion]","",IF(D364="","",D364/$D$367)))</f>
        <v/>
      </c>
    </row>
    <row r="365" s="361" customFormat="1">
      <c r="A365" s="362" t="s">
        <v>2616</v>
      </c>
      <c r="B365" s="368" t="s">
        <v>2594</v>
      </c>
      <c r="C365" s="245" t="s">
        <v>34</v>
      </c>
      <c r="D365" s="367" t="s">
        <v>34</v>
      </c>
      <c r="E365" s="377"/>
      <c r="F365" s="366" t="str">
        <f>IF($C$367=0,"",IF(C365="[for completion]","",IF(C365="","",C365/$C$367)))</f>
        <v/>
      </c>
      <c r="G365" s="366" t="str">
        <f>IF($D$367=0,"",IF(D365="[for completion]","",IF(D365="","",D365/$D$367)))</f>
        <v/>
      </c>
    </row>
    <row r="366" s="361" customFormat="1">
      <c r="A366" s="362" t="s">
        <v>2617</v>
      </c>
      <c r="B366" s="367" t="s">
        <v>1941</v>
      </c>
      <c r="C366" s="381" t="s">
        <v>34</v>
      </c>
      <c r="D366" s="382" t="s">
        <v>34</v>
      </c>
      <c r="E366" s="377"/>
      <c r="F366" s="366" t="str">
        <f>IF($C$367=0,"",IF(C366="[for completion]","",IF(C366="","",C366/$C$367)))</f>
        <v/>
      </c>
      <c r="G366" s="366" t="str">
        <f>IF($D$367=0,"",IF(D366="[for completion]","",IF(D366="","",D366/$D$367)))</f>
        <v/>
      </c>
    </row>
    <row r="367" s="361" customFormat="1">
      <c r="A367" s="362" t="s">
        <v>2618</v>
      </c>
      <c r="B367" s="368" t="s">
        <v>96</v>
      </c>
      <c r="C367" s="381">
        <f>SUM(C354:C366)</f>
        <v>0</v>
      </c>
      <c r="D367" s="382">
        <f>SUM(D354:D366)</f>
        <v>0</v>
      </c>
      <c r="E367" s="377"/>
      <c r="F367" s="364">
        <f>SUM(F354:F366)</f>
        <v>0</v>
      </c>
      <c r="G367" s="364">
        <f>SUM(G354:G366)</f>
        <v>0</v>
      </c>
    </row>
    <row r="368" s="361" customFormat="1">
      <c r="A368" s="362" t="s">
        <v>1846</v>
      </c>
      <c r="B368" s="261"/>
      <c r="C368" s="334"/>
      <c r="D368" s="341"/>
      <c r="E368" s="260"/>
      <c r="F368" s="365" t="str">
        <f>IF($C$350=0,"",IF(C368="[for completion]","",IF(C368="","",C368/$C$350)))</f>
        <v/>
      </c>
      <c r="G368" s="365" t="str">
        <f>IF($D$350=0,"",IF(D368="[for completion]","",IF(D368="","",D368/$D$350)))</f>
        <v/>
      </c>
    </row>
    <row r="369" s="361" customFormat="1">
      <c r="A369" s="362" t="s">
        <v>2621</v>
      </c>
      <c r="B369" s="261"/>
      <c r="C369" s="334"/>
      <c r="D369" s="341"/>
      <c r="E369" s="260"/>
      <c r="F369" s="365"/>
      <c r="G369" s="365"/>
    </row>
    <row r="370" s="361" customFormat="1">
      <c r="A370" s="362" t="s">
        <v>2622</v>
      </c>
      <c r="B370" s="261"/>
      <c r="C370" s="334"/>
      <c r="D370" s="341"/>
      <c r="E370" s="260"/>
      <c r="F370" s="365"/>
      <c r="G370" s="365"/>
    </row>
    <row r="371" s="361" customFormat="1">
      <c r="A371" s="362" t="s">
        <v>2623</v>
      </c>
      <c r="B371" s="261"/>
      <c r="C371" s="334"/>
      <c r="D371" s="341"/>
      <c r="E371" s="260"/>
      <c r="F371" s="365"/>
      <c r="G371" s="365"/>
    </row>
    <row r="372" s="361" customFormat="1">
      <c r="A372" s="362" t="s">
        <v>2624</v>
      </c>
      <c r="B372" s="261"/>
      <c r="C372" s="334"/>
      <c r="D372" s="341"/>
      <c r="E372" s="260"/>
      <c r="F372" s="365"/>
      <c r="G372" s="365"/>
    </row>
    <row r="373">
      <c r="A373" s="362" t="s">
        <v>2625</v>
      </c>
      <c r="B373" s="261"/>
      <c r="C373" s="334"/>
      <c r="D373" s="341"/>
      <c r="E373" s="260"/>
      <c r="F373" s="365"/>
      <c r="G373" s="365"/>
    </row>
    <row r="374" s="258" customFormat="1">
      <c r="A374" s="362" t="s">
        <v>2626</v>
      </c>
      <c r="B374" s="261"/>
      <c r="C374" s="334"/>
      <c r="D374" s="341"/>
      <c r="E374" s="260"/>
      <c r="F374" s="365"/>
      <c r="G374" s="365"/>
    </row>
    <row r="375">
      <c r="A375" s="362" t="s">
        <v>2627</v>
      </c>
      <c r="B375" s="261"/>
      <c r="C375" s="187"/>
      <c r="D375" s="188"/>
      <c r="E375" s="260"/>
      <c r="F375" s="249"/>
      <c r="G375" s="249"/>
    </row>
    <row r="376">
      <c r="A376" s="362" t="s">
        <v>2628</v>
      </c>
      <c r="B376" s="261"/>
      <c r="C376" s="362"/>
      <c r="D376" s="362"/>
      <c r="E376" s="260"/>
      <c r="F376" s="260"/>
      <c r="G376" s="260"/>
    </row>
    <row r="377" s="361" customFormat="1">
      <c r="A377" s="362" t="s">
        <v>2629</v>
      </c>
      <c r="B377" s="261"/>
      <c r="C377" s="362"/>
      <c r="D377" s="362"/>
      <c r="E377" s="260"/>
      <c r="F377" s="260"/>
      <c r="G377" s="260"/>
    </row>
    <row r="378">
      <c r="A378" s="85"/>
      <c r="B378" s="85" t="s">
        <v>2051</v>
      </c>
      <c r="C378" s="85" t="s">
        <v>63</v>
      </c>
      <c r="D378" s="85" t="s">
        <v>1547</v>
      </c>
      <c r="E378" s="85"/>
      <c r="F378" s="85" t="s">
        <v>430</v>
      </c>
      <c r="G378" s="85" t="s">
        <v>2196</v>
      </c>
    </row>
    <row r="379">
      <c r="A379" s="259" t="s">
        <v>1937</v>
      </c>
      <c r="B379" s="261" t="s">
        <v>1929</v>
      </c>
      <c r="C379" s="334" t="s">
        <v>34</v>
      </c>
      <c r="D379" s="341" t="s">
        <v>34</v>
      </c>
      <c r="E379" s="260"/>
      <c r="F379" s="244" t="str">
        <f>IF($C$386=0,"",IF(C379="[for completion]","",IF(C379="","",C379/$C$386)))</f>
        <v/>
      </c>
      <c r="G379" s="244" t="str">
        <f>IF($D$386=0,"",IF(D379="[for completion]","",IF(D379="","",D379/$D$386)))</f>
        <v/>
      </c>
    </row>
    <row r="380">
      <c r="A380" s="275" t="s">
        <v>1938</v>
      </c>
      <c r="B380" s="266" t="s">
        <v>1930</v>
      </c>
      <c r="C380" s="334" t="s">
        <v>34</v>
      </c>
      <c r="D380" s="341" t="s">
        <v>34</v>
      </c>
      <c r="E380" s="260"/>
      <c r="F380" s="244" t="str">
        <f>IF($C$386=0,"",IF(C380="[for completion]","",IF(C380="","",C380/$C$386)))</f>
        <v/>
      </c>
      <c r="G380" s="244" t="str">
        <f>IF($D$386=0,"",IF(D380="[for completion]","",IF(D380="","",D380/$D$386)))</f>
        <v/>
      </c>
    </row>
    <row r="381">
      <c r="A381" s="275" t="s">
        <v>1939</v>
      </c>
      <c r="B381" s="261" t="s">
        <v>1931</v>
      </c>
      <c r="C381" s="334" t="s">
        <v>34</v>
      </c>
      <c r="D381" s="341" t="s">
        <v>34</v>
      </c>
      <c r="E381" s="260"/>
      <c r="F381" s="244" t="str">
        <f>IF($C$386=0,"",IF(C381="[for completion]","",IF(C381="","",C381/$C$386)))</f>
        <v/>
      </c>
      <c r="G381" s="244" t="str">
        <f>IF($D$386=0,"",IF(D381="[for completion]","",IF(D381="","",D381/$D$386)))</f>
        <v/>
      </c>
    </row>
    <row r="382">
      <c r="A382" s="275" t="s">
        <v>1940</v>
      </c>
      <c r="B382" s="261" t="s">
        <v>1932</v>
      </c>
      <c r="C382" s="334" t="s">
        <v>34</v>
      </c>
      <c r="D382" s="341" t="s">
        <v>34</v>
      </c>
      <c r="E382" s="260"/>
      <c r="F382" s="244" t="str">
        <f>IF($C$386=0,"",IF(C382="[for completion]","",IF(C382="","",C382/$C$386)))</f>
        <v/>
      </c>
      <c r="G382" s="244" t="str">
        <f>IF($D$386=0,"",IF(D382="[for completion]","",IF(D382="","",D382/$D$386)))</f>
        <v/>
      </c>
    </row>
    <row r="383">
      <c r="A383" s="275" t="s">
        <v>1942</v>
      </c>
      <c r="B383" s="261" t="s">
        <v>1933</v>
      </c>
      <c r="C383" s="334" t="s">
        <v>34</v>
      </c>
      <c r="D383" s="341" t="s">
        <v>34</v>
      </c>
      <c r="E383" s="260"/>
      <c r="F383" s="244" t="str">
        <f>IF($C$386=0,"",IF(C383="[for completion]","",IF(C383="","",C383/$C$386)))</f>
        <v/>
      </c>
      <c r="G383" s="244" t="str">
        <f>IF($D$386=0,"",IF(D383="[for completion]","",IF(D383="","",D383/$D$386)))</f>
        <v/>
      </c>
    </row>
    <row r="384">
      <c r="A384" s="275" t="s">
        <v>2052</v>
      </c>
      <c r="B384" s="261" t="s">
        <v>1934</v>
      </c>
      <c r="C384" s="334" t="s">
        <v>34</v>
      </c>
      <c r="D384" s="341" t="s">
        <v>34</v>
      </c>
      <c r="E384" s="260"/>
      <c r="F384" s="244" t="str">
        <f>IF($C$386=0,"",IF(C384="[for completion]","",IF(C384="","",C384/$C$386)))</f>
        <v/>
      </c>
      <c r="G384" s="244" t="str">
        <f>IF($D$386=0,"",IF(D384="[for completion]","",IF(D384="","",D384/$D$386)))</f>
        <v/>
      </c>
    </row>
    <row r="385">
      <c r="A385" s="275" t="s">
        <v>2053</v>
      </c>
      <c r="B385" s="261" t="s">
        <v>1548</v>
      </c>
      <c r="C385" s="334" t="s">
        <v>34</v>
      </c>
      <c r="D385" s="341" t="s">
        <v>34</v>
      </c>
      <c r="E385" s="260"/>
      <c r="F385" s="244" t="str">
        <f>IF($C$386=0,"",IF(C385="[for completion]","",IF(C385="","",C385/$C$386)))</f>
        <v/>
      </c>
      <c r="G385" s="244" t="str">
        <f>IF($D$386=0,"",IF(D385="[for completion]","",IF(D385="","",D385/$D$386)))</f>
        <v/>
      </c>
    </row>
    <row r="386">
      <c r="A386" s="275" t="s">
        <v>2054</v>
      </c>
      <c r="B386" s="261" t="s">
        <v>96</v>
      </c>
      <c r="C386" s="187">
        <f>SUM(C379:C385)</f>
        <v>0</v>
      </c>
      <c r="D386" s="188">
        <f>SUM(D379:D385)</f>
        <v>0</v>
      </c>
      <c r="E386" s="260"/>
      <c r="F386" s="249">
        <f>SUM(F379:F385)</f>
        <v>0</v>
      </c>
      <c r="G386" s="249">
        <f>SUM(G379:G385)</f>
        <v>0</v>
      </c>
    </row>
    <row r="387">
      <c r="A387" s="259" t="s">
        <v>1943</v>
      </c>
      <c r="B387" s="261"/>
      <c r="C387" s="259"/>
      <c r="D387" s="259"/>
      <c r="E387" s="260"/>
      <c r="F387" s="260"/>
      <c r="G387" s="260"/>
    </row>
    <row r="388">
      <c r="A388" s="85"/>
      <c r="B388" s="85" t="s">
        <v>2194</v>
      </c>
      <c r="C388" s="85" t="s">
        <v>63</v>
      </c>
      <c r="D388" s="85" t="s">
        <v>1547</v>
      </c>
      <c r="E388" s="85"/>
      <c r="F388" s="85" t="s">
        <v>430</v>
      </c>
      <c r="G388" s="85" t="s">
        <v>2196</v>
      </c>
    </row>
    <row r="389">
      <c r="A389" s="259" t="s">
        <v>2035</v>
      </c>
      <c r="B389" s="261" t="s">
        <v>2195</v>
      </c>
      <c r="C389" s="334" t="s">
        <v>34</v>
      </c>
      <c r="D389" s="341" t="s">
        <v>34</v>
      </c>
      <c r="E389" s="260"/>
      <c r="F389" s="244" t="str">
        <f>IF($C$393=0,"",IF(C389="[for completion]","",IF(C389="","",C389/$C$393)))</f>
        <v/>
      </c>
      <c r="G389" s="244" t="str">
        <f>IF($D$393=0,"",IF(D389="[for completion]","",IF(D389="","",D389/$D$393)))</f>
        <v/>
      </c>
    </row>
    <row r="390">
      <c r="A390" s="275" t="s">
        <v>2036</v>
      </c>
      <c r="B390" s="266" t="s">
        <v>2122</v>
      </c>
      <c r="C390" s="334" t="s">
        <v>34</v>
      </c>
      <c r="D390" s="341" t="s">
        <v>34</v>
      </c>
      <c r="E390" s="260"/>
      <c r="F390" s="244" t="str">
        <f>IF($C$393=0,"",IF(C390="[for completion]","",IF(C390="","",C390/$C$393)))</f>
        <v/>
      </c>
      <c r="G390" s="244" t="str">
        <f>IF($D$393=0,"",IF(D390="[for completion]","",IF(D390="","",D390/$D$393)))</f>
        <v/>
      </c>
    </row>
    <row r="391">
      <c r="A391" s="275" t="s">
        <v>2037</v>
      </c>
      <c r="B391" s="261" t="s">
        <v>1548</v>
      </c>
      <c r="C391" s="334" t="s">
        <v>34</v>
      </c>
      <c r="D391" s="341" t="s">
        <v>34</v>
      </c>
      <c r="E391" s="260"/>
      <c r="F391" s="244" t="str">
        <f>IF($C$393=0,"",IF(C391="[for completion]","",IF(C391="","",C391/$C$393)))</f>
        <v/>
      </c>
      <c r="G391" s="244" t="str">
        <f>IF($D$393=0,"",IF(D391="[for completion]","",IF(D391="","",D391/$D$393)))</f>
        <v/>
      </c>
    </row>
    <row r="392">
      <c r="A392" s="275" t="s">
        <v>2038</v>
      </c>
      <c r="B392" s="264" t="s">
        <v>1941</v>
      </c>
      <c r="C392" s="334" t="s">
        <v>34</v>
      </c>
      <c r="D392" s="341" t="s">
        <v>34</v>
      </c>
      <c r="E392" s="260"/>
      <c r="F392" s="244" t="str">
        <f>IF($C$393=0,"",IF(C392="[for completion]","",IF(C392="","",C392/$C$393)))</f>
        <v/>
      </c>
      <c r="G392" s="244" t="str">
        <f>IF($D$393=0,"",IF(D392="[for completion]","",IF(D392="","",D392/$D$393)))</f>
        <v/>
      </c>
    </row>
    <row r="393">
      <c r="A393" s="275" t="s">
        <v>2039</v>
      </c>
      <c r="B393" s="261" t="s">
        <v>96</v>
      </c>
      <c r="C393" s="187">
        <f>SUM(C389:C392)</f>
        <v>0</v>
      </c>
      <c r="D393" s="188">
        <f>SUM(D389:D392)</f>
        <v>0</v>
      </c>
      <c r="E393" s="260"/>
      <c r="F393" s="249">
        <f>SUM(F389:F392)</f>
        <v>0</v>
      </c>
      <c r="G393" s="249">
        <f>SUM(G389:G392)</f>
        <v>0</v>
      </c>
    </row>
    <row r="394">
      <c r="A394" s="259" t="s">
        <v>2040</v>
      </c>
      <c r="B394" s="264"/>
      <c r="C394" s="265"/>
      <c r="D394" s="264"/>
      <c r="E394" s="262"/>
      <c r="F394" s="262"/>
      <c r="G394" s="262"/>
    </row>
    <row r="395">
      <c r="A395" s="85"/>
      <c r="B395" s="85" t="s">
        <v>2583</v>
      </c>
      <c r="C395" s="85" t="s">
        <v>2580</v>
      </c>
      <c r="D395" s="85" t="s">
        <v>2581</v>
      </c>
      <c r="E395" s="85"/>
      <c r="F395" s="85" t="s">
        <v>2582</v>
      </c>
      <c r="G395" s="85"/>
    </row>
    <row r="396" s="258" customFormat="1">
      <c r="A396" s="329" t="s">
        <v>2242</v>
      </c>
      <c r="B396" s="368" t="s">
        <v>1929</v>
      </c>
      <c r="C396" s="379" t="s">
        <v>34</v>
      </c>
      <c r="D396" s="384" t="s">
        <v>34</v>
      </c>
      <c r="E396" s="345"/>
      <c r="F396" s="384" t="s">
        <v>34</v>
      </c>
      <c r="G396" s="244" t="str">
        <f>IF($D$414=0,"",IF(D396="[for completion]","",IF(D396="","",D396/$D$414)))</f>
        <v/>
      </c>
    </row>
    <row r="397">
      <c r="A397" s="329" t="s">
        <v>2243</v>
      </c>
      <c r="B397" s="380" t="s">
        <v>1930</v>
      </c>
      <c r="C397" s="379" t="s">
        <v>34</v>
      </c>
      <c r="D397" s="384" t="s">
        <v>34</v>
      </c>
      <c r="E397" s="345"/>
      <c r="F397" s="384" t="s">
        <v>34</v>
      </c>
      <c r="G397" s="244" t="str">
        <f>IF($D$414=0,"",IF(D397="[for completion]","",IF(D397="","",D397/$D$414)))</f>
        <v/>
      </c>
    </row>
    <row r="398">
      <c r="A398" s="329" t="s">
        <v>2244</v>
      </c>
      <c r="B398" s="368" t="s">
        <v>1931</v>
      </c>
      <c r="C398" s="379" t="s">
        <v>34</v>
      </c>
      <c r="D398" s="384" t="s">
        <v>34</v>
      </c>
      <c r="E398" s="345"/>
      <c r="F398" s="384" t="s">
        <v>34</v>
      </c>
      <c r="G398" s="244" t="str">
        <f>IF($D$414=0,"",IF(D398="[for completion]","",IF(D398="","",D398/$D$414)))</f>
        <v/>
      </c>
    </row>
    <row r="399">
      <c r="A399" s="329" t="s">
        <v>2245</v>
      </c>
      <c r="B399" s="368" t="s">
        <v>1932</v>
      </c>
      <c r="C399" s="379" t="s">
        <v>34</v>
      </c>
      <c r="D399" s="384" t="s">
        <v>34</v>
      </c>
      <c r="E399" s="345"/>
      <c r="F399" s="384" t="s">
        <v>34</v>
      </c>
      <c r="G399" s="244" t="str">
        <f>IF($D$414=0,"",IF(D399="[for completion]","",IF(D399="","",D399/$D$414)))</f>
        <v/>
      </c>
    </row>
    <row r="400">
      <c r="A400" s="329" t="s">
        <v>2246</v>
      </c>
      <c r="B400" s="368" t="s">
        <v>1933</v>
      </c>
      <c r="C400" s="379" t="s">
        <v>34</v>
      </c>
      <c r="D400" s="384" t="s">
        <v>34</v>
      </c>
      <c r="E400" s="345"/>
      <c r="F400" s="384" t="s">
        <v>34</v>
      </c>
      <c r="G400" s="244" t="str">
        <f>IF($D$414=0,"",IF(D400="[for completion]","",IF(D400="","",D400/$D$414)))</f>
        <v/>
      </c>
    </row>
    <row r="401">
      <c r="A401" s="329" t="s">
        <v>2247</v>
      </c>
      <c r="B401" s="368" t="s">
        <v>1934</v>
      </c>
      <c r="C401" s="379" t="s">
        <v>34</v>
      </c>
      <c r="D401" s="384" t="s">
        <v>34</v>
      </c>
      <c r="E401" s="345"/>
      <c r="F401" s="384" t="s">
        <v>34</v>
      </c>
      <c r="G401" s="244" t="str">
        <f>IF($D$414=0,"",IF(D401="[for completion]","",IF(D401="","",D401/$D$414)))</f>
        <v/>
      </c>
    </row>
    <row r="402">
      <c r="A402" s="329" t="s">
        <v>2248</v>
      </c>
      <c r="B402" s="368" t="s">
        <v>1548</v>
      </c>
      <c r="C402" s="379" t="s">
        <v>34</v>
      </c>
      <c r="D402" s="384" t="s">
        <v>34</v>
      </c>
      <c r="E402" s="345"/>
      <c r="F402" s="384" t="s">
        <v>34</v>
      </c>
      <c r="G402" s="244" t="str">
        <f>IF($D$414=0,"",IF(D402="[for completion]","",IF(D402="","",D402/$D$414)))</f>
        <v/>
      </c>
    </row>
    <row r="403">
      <c r="A403" s="329" t="s">
        <v>2249</v>
      </c>
      <c r="B403" s="368" t="s">
        <v>1941</v>
      </c>
      <c r="C403" s="379" t="s">
        <v>34</v>
      </c>
      <c r="D403" s="384" t="s">
        <v>34</v>
      </c>
      <c r="E403" s="345"/>
      <c r="F403" s="384" t="s">
        <v>34</v>
      </c>
      <c r="G403" s="244" t="str">
        <f>IF($D$414=0,"",IF(D403="[for completion]","",IF(D403="","",D403/$D$414)))</f>
        <v/>
      </c>
    </row>
    <row r="404">
      <c r="A404" s="329" t="s">
        <v>2250</v>
      </c>
      <c r="B404" s="368" t="s">
        <v>96</v>
      </c>
      <c r="C404" s="381">
        <v>0</v>
      </c>
      <c r="D404" s="381">
        <v>0</v>
      </c>
      <c r="E404" s="345"/>
      <c r="F404" s="367"/>
      <c r="G404" s="244" t="str">
        <f>IF($D$414=0,"",IF(D404="[for completion]","",IF(D404="","",D404/$D$414)))</f>
        <v/>
      </c>
    </row>
    <row r="405">
      <c r="A405" s="329" t="s">
        <v>2251</v>
      </c>
      <c r="B405" s="264" t="s">
        <v>2579</v>
      </c>
      <c r="C405" s="264"/>
      <c r="D405" s="264"/>
      <c r="E405" s="264"/>
      <c r="F405" s="339" t="s">
        <v>34</v>
      </c>
      <c r="G405" s="244" t="str">
        <f>IF($D$414=0,"",IF(D405="[for completion]","",IF(D405="","",D405/$D$414)))</f>
        <v/>
      </c>
    </row>
    <row r="406">
      <c r="A406" s="329" t="s">
        <v>2252</v>
      </c>
      <c r="B406" s="357"/>
      <c r="C406" s="329"/>
      <c r="D406" s="329"/>
      <c r="E406" s="345"/>
      <c r="F406" s="244"/>
      <c r="G406" s="244"/>
    </row>
    <row r="407">
      <c r="A407" s="329" t="s">
        <v>2253</v>
      </c>
      <c r="B407" s="357"/>
      <c r="C407" s="329"/>
      <c r="D407" s="329"/>
      <c r="E407" s="345"/>
      <c r="F407" s="244"/>
      <c r="G407" s="244"/>
    </row>
    <row r="408">
      <c r="A408" s="329" t="s">
        <v>2254</v>
      </c>
      <c r="B408" s="357"/>
      <c r="C408" s="329"/>
      <c r="D408" s="329"/>
      <c r="E408" s="345"/>
      <c r="F408" s="244"/>
      <c r="G408" s="244"/>
    </row>
    <row r="409">
      <c r="A409" s="329" t="s">
        <v>2255</v>
      </c>
      <c r="B409" s="357"/>
      <c r="C409" s="329"/>
      <c r="D409" s="329"/>
      <c r="E409" s="345"/>
      <c r="F409" s="244"/>
      <c r="G409" s="244"/>
    </row>
    <row r="410">
      <c r="A410" s="329" t="s">
        <v>2256</v>
      </c>
      <c r="B410" s="357"/>
      <c r="C410" s="329"/>
      <c r="D410" s="329"/>
      <c r="E410" s="345"/>
      <c r="F410" s="244"/>
      <c r="G410" s="244"/>
    </row>
    <row r="411">
      <c r="A411" s="329" t="s">
        <v>2257</v>
      </c>
      <c r="B411" s="357"/>
      <c r="C411" s="329"/>
      <c r="D411" s="329"/>
      <c r="E411" s="345"/>
      <c r="F411" s="244"/>
      <c r="G411" s="244"/>
    </row>
    <row r="412">
      <c r="A412" s="329" t="s">
        <v>2258</v>
      </c>
      <c r="B412" s="357"/>
      <c r="C412" s="329"/>
      <c r="D412" s="329"/>
      <c r="E412" s="345"/>
      <c r="F412" s="244"/>
      <c r="G412" s="244"/>
    </row>
    <row r="413">
      <c r="A413" s="329" t="s">
        <v>2259</v>
      </c>
      <c r="B413" s="344"/>
      <c r="C413" s="329"/>
      <c r="D413" s="329"/>
      <c r="E413" s="345"/>
      <c r="F413" s="244"/>
      <c r="G413" s="244"/>
    </row>
    <row r="414">
      <c r="A414" s="329" t="s">
        <v>2260</v>
      </c>
      <c r="B414" s="344"/>
      <c r="C414" s="187"/>
      <c r="D414" s="329"/>
      <c r="E414" s="345"/>
      <c r="F414" s="349"/>
      <c r="G414" s="349"/>
    </row>
    <row r="415">
      <c r="A415" s="329" t="s">
        <v>2261</v>
      </c>
      <c r="B415" s="329"/>
      <c r="C415" s="346"/>
      <c r="D415" s="329"/>
      <c r="E415" s="345"/>
      <c r="F415" s="345"/>
      <c r="G415" s="345"/>
    </row>
    <row r="416">
      <c r="A416" s="329" t="s">
        <v>2262</v>
      </c>
      <c r="B416" s="329"/>
      <c r="C416" s="346"/>
      <c r="D416" s="329"/>
      <c r="E416" s="345"/>
      <c r="F416" s="345"/>
      <c r="G416" s="345"/>
    </row>
    <row r="417">
      <c r="A417" s="329" t="s">
        <v>2263</v>
      </c>
      <c r="B417" s="329"/>
      <c r="C417" s="346"/>
      <c r="D417" s="329"/>
      <c r="E417" s="345"/>
      <c r="F417" s="345"/>
      <c r="G417" s="345"/>
    </row>
    <row r="418">
      <c r="A418" s="329" t="s">
        <v>2264</v>
      </c>
      <c r="B418" s="329"/>
      <c r="C418" s="346"/>
      <c r="D418" s="329"/>
      <c r="E418" s="345"/>
      <c r="F418" s="345"/>
      <c r="G418" s="345"/>
    </row>
    <row r="419">
      <c r="A419" s="329" t="s">
        <v>2265</v>
      </c>
      <c r="B419" s="329"/>
      <c r="C419" s="346"/>
      <c r="D419" s="329"/>
      <c r="E419" s="345"/>
      <c r="F419" s="345"/>
      <c r="G419" s="345"/>
    </row>
    <row r="420">
      <c r="A420" s="329" t="s">
        <v>2266</v>
      </c>
      <c r="B420" s="329"/>
      <c r="C420" s="346"/>
      <c r="D420" s="329"/>
      <c r="E420" s="345"/>
      <c r="F420" s="345"/>
      <c r="G420" s="345"/>
    </row>
    <row r="421">
      <c r="A421" s="329" t="s">
        <v>2267</v>
      </c>
      <c r="B421" s="329"/>
      <c r="C421" s="346"/>
      <c r="D421" s="329"/>
      <c r="E421" s="345"/>
      <c r="F421" s="345"/>
      <c r="G421" s="345"/>
    </row>
    <row r="422">
      <c r="A422" s="329" t="s">
        <v>2268</v>
      </c>
      <c r="B422" s="329"/>
      <c r="C422" s="346"/>
      <c r="D422" s="329"/>
      <c r="E422" s="345"/>
      <c r="F422" s="345"/>
      <c r="G422" s="345"/>
    </row>
    <row r="423">
      <c r="A423" s="329" t="s">
        <v>2269</v>
      </c>
      <c r="B423" s="329"/>
      <c r="C423" s="346"/>
      <c r="D423" s="329"/>
      <c r="E423" s="345"/>
      <c r="F423" s="345"/>
      <c r="G423" s="345"/>
    </row>
    <row r="424">
      <c r="A424" s="329" t="s">
        <v>2270</v>
      </c>
      <c r="B424" s="329"/>
      <c r="C424" s="346"/>
      <c r="D424" s="329"/>
      <c r="E424" s="345"/>
      <c r="F424" s="345"/>
      <c r="G424" s="345"/>
    </row>
    <row r="425">
      <c r="A425" s="329" t="s">
        <v>2271</v>
      </c>
      <c r="B425" s="329"/>
      <c r="C425" s="346"/>
      <c r="D425" s="329"/>
      <c r="E425" s="345"/>
      <c r="F425" s="345"/>
      <c r="G425" s="345"/>
    </row>
    <row r="426">
      <c r="A426" s="329" t="s">
        <v>2272</v>
      </c>
      <c r="B426" s="329"/>
      <c r="C426" s="346"/>
      <c r="D426" s="329"/>
      <c r="E426" s="345"/>
      <c r="F426" s="345"/>
      <c r="G426" s="345"/>
    </row>
    <row r="427">
      <c r="A427" s="329" t="s">
        <v>2273</v>
      </c>
      <c r="B427" s="329"/>
      <c r="C427" s="346"/>
      <c r="D427" s="329"/>
      <c r="E427" s="345"/>
      <c r="F427" s="345"/>
      <c r="G427" s="345"/>
    </row>
    <row r="428">
      <c r="A428" s="329" t="s">
        <v>2274</v>
      </c>
      <c r="B428" s="329"/>
      <c r="C428" s="346"/>
      <c r="D428" s="329"/>
      <c r="E428" s="345"/>
      <c r="F428" s="345"/>
      <c r="G428" s="345"/>
    </row>
    <row r="429">
      <c r="A429" s="329" t="s">
        <v>2275</v>
      </c>
      <c r="B429" s="329"/>
      <c r="C429" s="346"/>
      <c r="D429" s="329"/>
      <c r="E429" s="345"/>
      <c r="F429" s="345"/>
      <c r="G429" s="345"/>
    </row>
    <row r="430">
      <c r="A430" s="329" t="s">
        <v>2276</v>
      </c>
      <c r="B430" s="329"/>
      <c r="C430" s="346"/>
      <c r="D430" s="329"/>
      <c r="E430" s="345"/>
      <c r="F430" s="345"/>
      <c r="G430" s="345"/>
    </row>
    <row r="431">
      <c r="A431" s="329" t="s">
        <v>2277</v>
      </c>
      <c r="B431" s="329"/>
      <c r="C431" s="346"/>
      <c r="D431" s="329"/>
      <c r="E431" s="345"/>
      <c r="F431" s="345"/>
      <c r="G431" s="345"/>
    </row>
    <row r="432">
      <c r="A432" s="329" t="s">
        <v>2278</v>
      </c>
      <c r="B432" s="329"/>
      <c r="C432" s="346"/>
      <c r="D432" s="329"/>
      <c r="E432" s="345"/>
      <c r="F432" s="345"/>
      <c r="G432" s="345"/>
    </row>
    <row r="433">
      <c r="A433" s="329" t="s">
        <v>2279</v>
      </c>
      <c r="B433" s="329"/>
      <c r="C433" s="346"/>
      <c r="D433" s="329"/>
      <c r="E433" s="345"/>
      <c r="F433" s="345"/>
      <c r="G433" s="345"/>
    </row>
    <row r="434">
      <c r="A434" s="329" t="s">
        <v>2280</v>
      </c>
      <c r="B434" s="329"/>
      <c r="C434" s="346"/>
      <c r="D434" s="329"/>
      <c r="E434" s="345"/>
      <c r="F434" s="345"/>
      <c r="G434" s="345"/>
    </row>
    <row r="435">
      <c r="A435" s="329" t="s">
        <v>2281</v>
      </c>
      <c r="B435" s="329"/>
      <c r="C435" s="346"/>
      <c r="D435" s="329"/>
      <c r="E435" s="345"/>
      <c r="F435" s="345"/>
      <c r="G435" s="345"/>
    </row>
    <row r="436">
      <c r="A436" s="329" t="s">
        <v>2282</v>
      </c>
      <c r="B436" s="329"/>
      <c r="C436" s="346"/>
      <c r="D436" s="329"/>
      <c r="E436" s="345"/>
      <c r="F436" s="345"/>
      <c r="G436" s="345"/>
    </row>
    <row r="437">
      <c r="A437" s="329" t="s">
        <v>2283</v>
      </c>
      <c r="B437" s="329"/>
      <c r="C437" s="346"/>
      <c r="D437" s="329"/>
      <c r="E437" s="345"/>
      <c r="F437" s="345"/>
      <c r="G437" s="345"/>
    </row>
    <row r="438">
      <c r="A438" s="329" t="s">
        <v>2284</v>
      </c>
      <c r="B438" s="329"/>
      <c r="C438" s="346"/>
      <c r="D438" s="329"/>
      <c r="E438" s="345"/>
      <c r="F438" s="345"/>
      <c r="G438" s="345"/>
    </row>
    <row r="439">
      <c r="A439" s="329" t="s">
        <v>2285</v>
      </c>
      <c r="B439" s="329"/>
      <c r="C439" s="346"/>
      <c r="D439" s="329"/>
      <c r="E439" s="345"/>
      <c r="F439" s="345"/>
      <c r="G439" s="345"/>
    </row>
    <row r="440">
      <c r="A440" s="329" t="s">
        <v>2286</v>
      </c>
      <c r="B440" s="329"/>
      <c r="C440" s="346"/>
      <c r="D440" s="329"/>
      <c r="E440" s="345"/>
      <c r="F440" s="345"/>
      <c r="G440" s="345"/>
    </row>
    <row r="441">
      <c r="A441" s="329" t="s">
        <v>2287</v>
      </c>
      <c r="B441" s="329"/>
      <c r="C441" s="346"/>
      <c r="D441" s="329"/>
      <c r="E441" s="345"/>
      <c r="F441" s="345"/>
      <c r="G441" s="345"/>
    </row>
    <row r="442">
      <c r="A442" s="329" t="s">
        <v>2288</v>
      </c>
      <c r="B442" s="329"/>
      <c r="C442" s="346"/>
      <c r="D442" s="329"/>
      <c r="E442" s="345"/>
      <c r="F442" s="345"/>
      <c r="G442" s="345"/>
    </row>
    <row r="443">
      <c r="A443" s="329" t="s">
        <v>2289</v>
      </c>
      <c r="B443" s="329"/>
      <c r="C443" s="346"/>
      <c r="D443" s="329"/>
      <c r="E443" s="345"/>
      <c r="F443" s="345"/>
      <c r="G443" s="345"/>
    </row>
    <row r="444" ht="18.75">
      <c r="A444" s="169"/>
      <c r="B444" s="255" t="s">
        <v>1847</v>
      </c>
      <c r="C444" s="169"/>
      <c r="D444" s="169"/>
      <c r="E444" s="169"/>
      <c r="F444" s="169"/>
      <c r="G444" s="169"/>
    </row>
    <row r="445">
      <c r="A445" s="85"/>
      <c r="B445" s="85" t="s">
        <v>2221</v>
      </c>
      <c r="C445" s="85" t="s">
        <v>600</v>
      </c>
      <c r="D445" s="85" t="s">
        <v>601</v>
      </c>
      <c r="E445" s="85"/>
      <c r="F445" s="85" t="s">
        <v>431</v>
      </c>
      <c r="G445" s="85" t="s">
        <v>602</v>
      </c>
    </row>
    <row r="446">
      <c r="A446" s="275" t="s">
        <v>1848</v>
      </c>
      <c r="B446" s="264" t="s">
        <v>604</v>
      </c>
      <c r="C446" s="334" t="s">
        <v>34</v>
      </c>
      <c r="D446" s="237"/>
      <c r="E446" s="237"/>
      <c r="F446" s="238"/>
      <c r="G446" s="238"/>
    </row>
    <row r="447">
      <c r="A447" s="237"/>
      <c r="B447" s="264"/>
      <c r="C447" s="228"/>
      <c r="D447" s="237"/>
      <c r="E447" s="237"/>
      <c r="F447" s="238"/>
      <c r="G447" s="238"/>
    </row>
    <row r="448">
      <c r="A448" s="264"/>
      <c r="B448" s="264" t="s">
        <v>605</v>
      </c>
      <c r="C448" s="228"/>
      <c r="D448" s="237"/>
      <c r="E448" s="237"/>
      <c r="F448" s="238"/>
      <c r="G448" s="238"/>
    </row>
    <row r="449">
      <c r="A449" s="264" t="s">
        <v>1849</v>
      </c>
      <c r="B449" s="333" t="s">
        <v>523</v>
      </c>
      <c r="C449" s="334" t="s">
        <v>34</v>
      </c>
      <c r="D449" s="334" t="s">
        <v>34</v>
      </c>
      <c r="E449" s="237"/>
      <c r="F449" s="244" t="str">
        <f>IF($C$473=0,"",IF(C449="[for completion]","",IF(C449="","",C449/$C$473)))</f>
        <v/>
      </c>
      <c r="G449" s="244" t="str">
        <f>IF($D$473=0,"",IF(D449="[for completion]","",IF(D449="","",D449/$D$473)))</f>
        <v/>
      </c>
    </row>
    <row r="450">
      <c r="A450" s="264" t="s">
        <v>1850</v>
      </c>
      <c r="B450" s="333" t="s">
        <v>523</v>
      </c>
      <c r="C450" s="334" t="s">
        <v>34</v>
      </c>
      <c r="D450" s="334" t="s">
        <v>34</v>
      </c>
      <c r="E450" s="237"/>
      <c r="F450" s="244" t="str">
        <f>IF($C$473=0,"",IF(C450="[for completion]","",IF(C450="","",C450/$C$473)))</f>
        <v/>
      </c>
      <c r="G450" s="244" t="str">
        <f>IF($D$473=0,"",IF(D450="[for completion]","",IF(D450="","",D450/$D$473)))</f>
        <v/>
      </c>
    </row>
    <row r="451">
      <c r="A451" s="264" t="s">
        <v>1851</v>
      </c>
      <c r="B451" s="333" t="s">
        <v>523</v>
      </c>
      <c r="C451" s="334" t="s">
        <v>34</v>
      </c>
      <c r="D451" s="334" t="s">
        <v>34</v>
      </c>
      <c r="E451" s="237"/>
      <c r="F451" s="244" t="str">
        <f>IF($C$473=0,"",IF(C451="[for completion]","",IF(C451="","",C451/$C$473)))</f>
        <v/>
      </c>
      <c r="G451" s="244" t="str">
        <f>IF($D$473=0,"",IF(D451="[for completion]","",IF(D451="","",D451/$D$473)))</f>
        <v/>
      </c>
    </row>
    <row r="452">
      <c r="A452" s="264" t="s">
        <v>1852</v>
      </c>
      <c r="B452" s="333" t="s">
        <v>523</v>
      </c>
      <c r="C452" s="334" t="s">
        <v>34</v>
      </c>
      <c r="D452" s="334" t="s">
        <v>34</v>
      </c>
      <c r="E452" s="237"/>
      <c r="F452" s="244" t="str">
        <f>IF($C$473=0,"",IF(C452="[for completion]","",IF(C452="","",C452/$C$473)))</f>
        <v/>
      </c>
      <c r="G452" s="244" t="str">
        <f>IF($D$473=0,"",IF(D452="[for completion]","",IF(D452="","",D452/$D$473)))</f>
        <v/>
      </c>
    </row>
    <row r="453">
      <c r="A453" s="264" t="s">
        <v>1853</v>
      </c>
      <c r="B453" s="333" t="s">
        <v>523</v>
      </c>
      <c r="C453" s="334" t="s">
        <v>34</v>
      </c>
      <c r="D453" s="334" t="s">
        <v>34</v>
      </c>
      <c r="E453" s="237"/>
      <c r="F453" s="244" t="str">
        <f>IF($C$473=0,"",IF(C453="[for completion]","",IF(C453="","",C453/$C$473)))</f>
        <v/>
      </c>
      <c r="G453" s="244" t="str">
        <f>IF($D$473=0,"",IF(D453="[for completion]","",IF(D453="","",D453/$D$473)))</f>
        <v/>
      </c>
    </row>
    <row r="454">
      <c r="A454" s="264" t="s">
        <v>1854</v>
      </c>
      <c r="B454" s="333" t="s">
        <v>523</v>
      </c>
      <c r="C454" s="334" t="s">
        <v>34</v>
      </c>
      <c r="D454" s="334" t="s">
        <v>34</v>
      </c>
      <c r="E454" s="237"/>
      <c r="F454" s="244" t="str">
        <f>IF($C$473=0,"",IF(C454="[for completion]","",IF(C454="","",C454/$C$473)))</f>
        <v/>
      </c>
      <c r="G454" s="244" t="str">
        <f>IF($D$473=0,"",IF(D454="[for completion]","",IF(D454="","",D454/$D$473)))</f>
        <v/>
      </c>
    </row>
    <row r="455">
      <c r="A455" s="264" t="s">
        <v>1855</v>
      </c>
      <c r="B455" s="333" t="s">
        <v>523</v>
      </c>
      <c r="C455" s="334" t="s">
        <v>34</v>
      </c>
      <c r="D455" s="334" t="s">
        <v>34</v>
      </c>
      <c r="E455" s="237"/>
      <c r="F455" s="244" t="str">
        <f>IF($C$473=0,"",IF(C455="[for completion]","",IF(C455="","",C455/$C$473)))</f>
        <v/>
      </c>
      <c r="G455" s="244" t="str">
        <f>IF($D$473=0,"",IF(D455="[for completion]","",IF(D455="","",D455/$D$473)))</f>
        <v/>
      </c>
    </row>
    <row r="456">
      <c r="A456" s="264" t="s">
        <v>1856</v>
      </c>
      <c r="B456" s="333" t="s">
        <v>523</v>
      </c>
      <c r="C456" s="334" t="s">
        <v>34</v>
      </c>
      <c r="D456" s="341" t="s">
        <v>34</v>
      </c>
      <c r="E456" s="237"/>
      <c r="F456" s="244" t="str">
        <f>IF($C$473=0,"",IF(C456="[for completion]","",IF(C456="","",C456/$C$473)))</f>
        <v/>
      </c>
      <c r="G456" s="244" t="str">
        <f>IF($D$473=0,"",IF(D456="[for completion]","",IF(D456="","",D456/$D$473)))</f>
        <v/>
      </c>
    </row>
    <row r="457">
      <c r="A457" s="264" t="s">
        <v>1857</v>
      </c>
      <c r="B457" s="333" t="s">
        <v>523</v>
      </c>
      <c r="C457" s="334" t="s">
        <v>34</v>
      </c>
      <c r="D457" s="341" t="s">
        <v>34</v>
      </c>
      <c r="E457" s="237"/>
      <c r="F457" s="244" t="str">
        <f>IF($C$473=0,"",IF(C457="[for completion]","",IF(C457="","",C457/$C$473)))</f>
        <v/>
      </c>
      <c r="G457" s="244" t="str">
        <f>IF($D$473=0,"",IF(D457="[for completion]","",IF(D457="","",D457/$D$473)))</f>
        <v/>
      </c>
    </row>
    <row r="458">
      <c r="A458" s="264" t="s">
        <v>2290</v>
      </c>
      <c r="B458" s="333" t="s">
        <v>523</v>
      </c>
      <c r="C458" s="334" t="s">
        <v>34</v>
      </c>
      <c r="D458" s="341" t="s">
        <v>34</v>
      </c>
      <c r="E458" s="235"/>
      <c r="F458" s="244" t="str">
        <f>IF($C$473=0,"",IF(C458="[for completion]","",IF(C458="","",C458/$C$473)))</f>
        <v/>
      </c>
      <c r="G458" s="244" t="str">
        <f>IF($D$473=0,"",IF(D458="[for completion]","",IF(D458="","",D458/$D$473)))</f>
        <v/>
      </c>
    </row>
    <row r="459">
      <c r="A459" s="264" t="s">
        <v>2291</v>
      </c>
      <c r="B459" s="333" t="s">
        <v>523</v>
      </c>
      <c r="C459" s="334" t="s">
        <v>34</v>
      </c>
      <c r="D459" s="341" t="s">
        <v>34</v>
      </c>
      <c r="E459" s="235"/>
      <c r="F459" s="244" t="str">
        <f>IF($C$473=0,"",IF(C459="[for completion]","",IF(C459="","",C459/$C$473)))</f>
        <v/>
      </c>
      <c r="G459" s="244" t="str">
        <f>IF($D$473=0,"",IF(D459="[for completion]","",IF(D459="","",D459/$D$473)))</f>
        <v/>
      </c>
    </row>
    <row r="460">
      <c r="A460" s="264" t="s">
        <v>2292</v>
      </c>
      <c r="B460" s="333" t="s">
        <v>523</v>
      </c>
      <c r="C460" s="334" t="s">
        <v>34</v>
      </c>
      <c r="D460" s="341" t="s">
        <v>34</v>
      </c>
      <c r="E460" s="235"/>
      <c r="F460" s="244" t="str">
        <f>IF($C$473=0,"",IF(C460="[for completion]","",IF(C460="","",C460/$C$473)))</f>
        <v/>
      </c>
      <c r="G460" s="244" t="str">
        <f>IF($D$473=0,"",IF(D460="[for completion]","",IF(D460="","",D460/$D$473)))</f>
        <v/>
      </c>
    </row>
    <row r="461">
      <c r="A461" s="264" t="s">
        <v>2293</v>
      </c>
      <c r="B461" s="333" t="s">
        <v>523</v>
      </c>
      <c r="C461" s="334" t="s">
        <v>34</v>
      </c>
      <c r="D461" s="341" t="s">
        <v>34</v>
      </c>
      <c r="E461" s="235"/>
      <c r="F461" s="244" t="str">
        <f>IF($C$473=0,"",IF(C461="[for completion]","",IF(C461="","",C461/$C$473)))</f>
        <v/>
      </c>
      <c r="G461" s="244" t="str">
        <f>IF($D$473=0,"",IF(D461="[for completion]","",IF(D461="","",D461/$D$473)))</f>
        <v/>
      </c>
    </row>
    <row r="462">
      <c r="A462" s="264" t="s">
        <v>2294</v>
      </c>
      <c r="B462" s="333" t="s">
        <v>523</v>
      </c>
      <c r="C462" s="334" t="s">
        <v>34</v>
      </c>
      <c r="D462" s="341" t="s">
        <v>34</v>
      </c>
      <c r="E462" s="235"/>
      <c r="F462" s="244" t="str">
        <f>IF($C$473=0,"",IF(C462="[for completion]","",IF(C462="","",C462/$C$473)))</f>
        <v/>
      </c>
      <c r="G462" s="244" t="str">
        <f>IF($D$473=0,"",IF(D462="[for completion]","",IF(D462="","",D462/$D$473)))</f>
        <v/>
      </c>
    </row>
    <row r="463">
      <c r="A463" s="264" t="s">
        <v>2295</v>
      </c>
      <c r="B463" s="333" t="s">
        <v>523</v>
      </c>
      <c r="C463" s="334" t="s">
        <v>34</v>
      </c>
      <c r="D463" s="341" t="s">
        <v>34</v>
      </c>
      <c r="E463" s="235"/>
      <c r="F463" s="244" t="str">
        <f>IF($C$473=0,"",IF(C463="[for completion]","",IF(C463="","",C463/$C$473)))</f>
        <v/>
      </c>
      <c r="G463" s="244" t="str">
        <f>IF($D$473=0,"",IF(D463="[for completion]","",IF(D463="","",D463/$D$473)))</f>
        <v/>
      </c>
    </row>
    <row r="464">
      <c r="A464" s="264" t="s">
        <v>2296</v>
      </c>
      <c r="B464" s="333" t="s">
        <v>523</v>
      </c>
      <c r="C464" s="334" t="s">
        <v>34</v>
      </c>
      <c r="D464" s="341" t="s">
        <v>34</v>
      </c>
      <c r="E464" s="228"/>
      <c r="F464" s="244" t="str">
        <f>IF($C$473=0,"",IF(C464="[for completion]","",IF(C464="","",C464/$C$473)))</f>
        <v/>
      </c>
      <c r="G464" s="244" t="str">
        <f>IF($D$473=0,"",IF(D464="[for completion]","",IF(D464="","",D464/$D$473)))</f>
        <v/>
      </c>
    </row>
    <row r="465">
      <c r="A465" s="264" t="s">
        <v>2297</v>
      </c>
      <c r="B465" s="333" t="s">
        <v>523</v>
      </c>
      <c r="C465" s="334" t="s">
        <v>34</v>
      </c>
      <c r="D465" s="341" t="s">
        <v>34</v>
      </c>
      <c r="E465" s="231"/>
      <c r="F465" s="244" t="str">
        <f>IF($C$473=0,"",IF(C465="[for completion]","",IF(C465="","",C465/$C$473)))</f>
        <v/>
      </c>
      <c r="G465" s="244" t="str">
        <f>IF($D$473=0,"",IF(D465="[for completion]","",IF(D465="","",D465/$D$473)))</f>
        <v/>
      </c>
    </row>
    <row r="466">
      <c r="A466" s="264" t="s">
        <v>2298</v>
      </c>
      <c r="B466" s="333" t="s">
        <v>523</v>
      </c>
      <c r="C466" s="334" t="s">
        <v>34</v>
      </c>
      <c r="D466" s="341" t="s">
        <v>34</v>
      </c>
      <c r="E466" s="231"/>
      <c r="F466" s="244" t="str">
        <f>IF($C$473=0,"",IF(C466="[for completion]","",IF(C466="","",C466/$C$473)))</f>
        <v/>
      </c>
      <c r="G466" s="244" t="str">
        <f>IF($D$473=0,"",IF(D466="[for completion]","",IF(D466="","",D466/$D$473)))</f>
        <v/>
      </c>
    </row>
    <row r="467">
      <c r="A467" s="264" t="s">
        <v>2299</v>
      </c>
      <c r="B467" s="333" t="s">
        <v>523</v>
      </c>
      <c r="C467" s="334" t="s">
        <v>34</v>
      </c>
      <c r="D467" s="341" t="s">
        <v>34</v>
      </c>
      <c r="E467" s="231"/>
      <c r="F467" s="244" t="str">
        <f>IF($C$473=0,"",IF(C467="[for completion]","",IF(C467="","",C467/$C$473)))</f>
        <v/>
      </c>
      <c r="G467" s="244" t="str">
        <f>IF($D$473=0,"",IF(D467="[for completion]","",IF(D467="","",D467/$D$473)))</f>
        <v/>
      </c>
    </row>
    <row r="468">
      <c r="A468" s="264" t="s">
        <v>2300</v>
      </c>
      <c r="B468" s="333" t="s">
        <v>523</v>
      </c>
      <c r="C468" s="334" t="s">
        <v>34</v>
      </c>
      <c r="D468" s="341" t="s">
        <v>34</v>
      </c>
      <c r="E468" s="231"/>
      <c r="F468" s="244" t="str">
        <f>IF($C$473=0,"",IF(C468="[for completion]","",IF(C468="","",C468/$C$473)))</f>
        <v/>
      </c>
      <c r="G468" s="244" t="str">
        <f>IF($D$473=0,"",IF(D468="[for completion]","",IF(D468="","",D468/$D$473)))</f>
        <v/>
      </c>
    </row>
    <row r="469">
      <c r="A469" s="264" t="s">
        <v>2301</v>
      </c>
      <c r="B469" s="333" t="s">
        <v>523</v>
      </c>
      <c r="C469" s="334" t="s">
        <v>34</v>
      </c>
      <c r="D469" s="341" t="s">
        <v>34</v>
      </c>
      <c r="E469" s="231"/>
      <c r="F469" s="244" t="str">
        <f>IF($C$473=0,"",IF(C469="[for completion]","",IF(C469="","",C469/$C$473)))</f>
        <v/>
      </c>
      <c r="G469" s="244" t="str">
        <f>IF($D$473=0,"",IF(D469="[for completion]","",IF(D469="","",D469/$D$473)))</f>
        <v/>
      </c>
    </row>
    <row r="470">
      <c r="A470" s="264" t="s">
        <v>2302</v>
      </c>
      <c r="B470" s="333" t="s">
        <v>523</v>
      </c>
      <c r="C470" s="334" t="s">
        <v>34</v>
      </c>
      <c r="D470" s="341" t="s">
        <v>34</v>
      </c>
      <c r="E470" s="231"/>
      <c r="F470" s="244" t="str">
        <f>IF($C$473=0,"",IF(C470="[for completion]","",IF(C470="","",C470/$C$473)))</f>
        <v/>
      </c>
      <c r="G470" s="244" t="str">
        <f>IF($D$473=0,"",IF(D470="[for completion]","",IF(D470="","",D470/$D$473)))</f>
        <v/>
      </c>
    </row>
    <row r="471">
      <c r="A471" s="264" t="s">
        <v>2303</v>
      </c>
      <c r="B471" s="333" t="s">
        <v>523</v>
      </c>
      <c r="C471" s="334" t="s">
        <v>34</v>
      </c>
      <c r="D471" s="341" t="s">
        <v>34</v>
      </c>
      <c r="E471" s="231"/>
      <c r="F471" s="244" t="str">
        <f>IF($C$473=0,"",IF(C471="[for completion]","",IF(C471="","",C471/$C$473)))</f>
        <v/>
      </c>
      <c r="G471" s="244" t="str">
        <f>IF($D$473=0,"",IF(D471="[for completion]","",IF(D471="","",D471/$D$473)))</f>
        <v/>
      </c>
    </row>
    <row r="472">
      <c r="A472" s="264" t="s">
        <v>2304</v>
      </c>
      <c r="B472" s="333" t="s">
        <v>523</v>
      </c>
      <c r="C472" s="334" t="s">
        <v>34</v>
      </c>
      <c r="D472" s="341" t="s">
        <v>34</v>
      </c>
      <c r="E472" s="231"/>
      <c r="F472" s="244" t="str">
        <f>IF($C$473=0,"",IF(C472="[for completion]","",IF(C472="","",C472/$C$473)))</f>
        <v/>
      </c>
      <c r="G472" s="244" t="str">
        <f>IF($D$473=0,"",IF(D472="[for completion]","",IF(D472="","",D472/$D$473)))</f>
        <v/>
      </c>
    </row>
    <row r="473">
      <c r="A473" s="264" t="s">
        <v>2305</v>
      </c>
      <c r="B473" s="235" t="s">
        <v>96</v>
      </c>
      <c r="C473" s="250">
        <f>SUM(C449:C472)</f>
        <v>0</v>
      </c>
      <c r="D473" s="329">
        <f>SUM(D449:D472)</f>
        <v>0</v>
      </c>
      <c r="E473" s="231"/>
      <c r="F473" s="249">
        <f>SUM(F449:F472)</f>
        <v>0</v>
      </c>
      <c r="G473" s="249">
        <f>SUM(G449:G472)</f>
        <v>0</v>
      </c>
    </row>
    <row r="474">
      <c r="A474" s="85"/>
      <c r="B474" s="85" t="s">
        <v>2238</v>
      </c>
      <c r="C474" s="85" t="s">
        <v>600</v>
      </c>
      <c r="D474" s="85" t="s">
        <v>601</v>
      </c>
      <c r="E474" s="85"/>
      <c r="F474" s="85" t="s">
        <v>431</v>
      </c>
      <c r="G474" s="85" t="s">
        <v>602</v>
      </c>
    </row>
    <row r="475">
      <c r="A475" s="264" t="s">
        <v>1859</v>
      </c>
      <c r="B475" s="228" t="s">
        <v>633</v>
      </c>
      <c r="C475" s="340" t="s">
        <v>34</v>
      </c>
      <c r="D475" s="228"/>
      <c r="E475" s="228"/>
      <c r="F475" s="228"/>
      <c r="G475" s="228"/>
    </row>
    <row r="476">
      <c r="A476" s="264"/>
      <c r="B476" s="228"/>
      <c r="C476" s="228"/>
      <c r="D476" s="228"/>
      <c r="E476" s="228"/>
      <c r="F476" s="228"/>
      <c r="G476" s="228"/>
    </row>
    <row r="477">
      <c r="A477" s="264"/>
      <c r="B477" s="235" t="s">
        <v>634</v>
      </c>
      <c r="C477" s="228"/>
      <c r="D477" s="228"/>
      <c r="E477" s="228"/>
      <c r="F477" s="228"/>
      <c r="G477" s="228"/>
    </row>
    <row r="478">
      <c r="A478" s="264" t="s">
        <v>1860</v>
      </c>
      <c r="B478" s="228" t="s">
        <v>636</v>
      </c>
      <c r="C478" s="334" t="s">
        <v>34</v>
      </c>
      <c r="D478" s="341" t="s">
        <v>34</v>
      </c>
      <c r="E478" s="228"/>
      <c r="F478" s="244" t="str">
        <f>IF($C$486=0,"",IF(C478="[for completion]","",IF(C478="","",C478/$C$486)))</f>
        <v/>
      </c>
      <c r="G478" s="244" t="str">
        <f>IF($D$486=0,"",IF(D478="[for completion]","",IF(D478="","",D478/$D$486)))</f>
        <v/>
      </c>
    </row>
    <row r="479">
      <c r="A479" s="264" t="s">
        <v>1861</v>
      </c>
      <c r="B479" s="228" t="s">
        <v>638</v>
      </c>
      <c r="C479" s="334" t="s">
        <v>34</v>
      </c>
      <c r="D479" s="341" t="s">
        <v>34</v>
      </c>
      <c r="E479" s="228"/>
      <c r="F479" s="244" t="str">
        <f>IF($C$486=0,"",IF(C479="[for completion]","",IF(C479="","",C479/$C$486)))</f>
        <v/>
      </c>
      <c r="G479" s="244" t="str">
        <f>IF($D$486=0,"",IF(D479="[for completion]","",IF(D479="","",D479/$D$486)))</f>
        <v/>
      </c>
    </row>
    <row r="480">
      <c r="A480" s="264" t="s">
        <v>1862</v>
      </c>
      <c r="B480" s="228" t="s">
        <v>640</v>
      </c>
      <c r="C480" s="334" t="s">
        <v>34</v>
      </c>
      <c r="D480" s="341" t="s">
        <v>34</v>
      </c>
      <c r="E480" s="228"/>
      <c r="F480" s="244" t="str">
        <f>IF($C$486=0,"",IF(C480="[for completion]","",IF(C480="","",C480/$C$486)))</f>
        <v/>
      </c>
      <c r="G480" s="244" t="str">
        <f>IF($D$486=0,"",IF(D480="[for completion]","",IF(D480="","",D480/$D$486)))</f>
        <v/>
      </c>
    </row>
    <row r="481">
      <c r="A481" s="264" t="s">
        <v>1863</v>
      </c>
      <c r="B481" s="228" t="s">
        <v>642</v>
      </c>
      <c r="C481" s="334" t="s">
        <v>34</v>
      </c>
      <c r="D481" s="341" t="s">
        <v>34</v>
      </c>
      <c r="E481" s="228"/>
      <c r="F481" s="244" t="str">
        <f>IF($C$486=0,"",IF(C481="[for completion]","",IF(C481="","",C481/$C$486)))</f>
        <v/>
      </c>
      <c r="G481" s="244" t="str">
        <f>IF($D$486=0,"",IF(D481="[for completion]","",IF(D481="","",D481/$D$486)))</f>
        <v/>
      </c>
    </row>
    <row r="482">
      <c r="A482" s="264" t="s">
        <v>1864</v>
      </c>
      <c r="B482" s="228" t="s">
        <v>644</v>
      </c>
      <c r="C482" s="334" t="s">
        <v>34</v>
      </c>
      <c r="D482" s="341" t="s">
        <v>34</v>
      </c>
      <c r="E482" s="228"/>
      <c r="F482" s="244" t="str">
        <f>IF($C$486=0,"",IF(C482="[for completion]","",IF(C482="","",C482/$C$486)))</f>
        <v/>
      </c>
      <c r="G482" s="244" t="str">
        <f>IF($D$486=0,"",IF(D482="[for completion]","",IF(D482="","",D482/$D$486)))</f>
        <v/>
      </c>
    </row>
    <row r="483">
      <c r="A483" s="264" t="s">
        <v>1865</v>
      </c>
      <c r="B483" s="228" t="s">
        <v>646</v>
      </c>
      <c r="C483" s="334" t="s">
        <v>34</v>
      </c>
      <c r="D483" s="341" t="s">
        <v>34</v>
      </c>
      <c r="E483" s="228"/>
      <c r="F483" s="244" t="str">
        <f>IF($C$486=0,"",IF(C483="[for completion]","",IF(C483="","",C483/$C$486)))</f>
        <v/>
      </c>
      <c r="G483" s="244" t="str">
        <f>IF($D$486=0,"",IF(D483="[for completion]","",IF(D483="","",D483/$D$486)))</f>
        <v/>
      </c>
    </row>
    <row r="484">
      <c r="A484" s="264" t="s">
        <v>1866</v>
      </c>
      <c r="B484" s="228" t="s">
        <v>648</v>
      </c>
      <c r="C484" s="334" t="s">
        <v>34</v>
      </c>
      <c r="D484" s="341" t="s">
        <v>34</v>
      </c>
      <c r="E484" s="228"/>
      <c r="F484" s="244" t="str">
        <f>IF($C$486=0,"",IF(C484="[for completion]","",IF(C484="","",C484/$C$486)))</f>
        <v/>
      </c>
      <c r="G484" s="244" t="str">
        <f>IF($D$486=0,"",IF(D484="[for completion]","",IF(D484="","",D484/$D$486)))</f>
        <v/>
      </c>
    </row>
    <row r="485">
      <c r="A485" s="264" t="s">
        <v>1867</v>
      </c>
      <c r="B485" s="228" t="s">
        <v>650</v>
      </c>
      <c r="C485" s="334" t="s">
        <v>34</v>
      </c>
      <c r="D485" s="341" t="s">
        <v>34</v>
      </c>
      <c r="E485" s="228"/>
      <c r="F485" s="244" t="str">
        <f>IF($C$486=0,"",IF(C485="[for completion]","",IF(C485="","",C485/$C$486)))</f>
        <v/>
      </c>
      <c r="G485" s="244" t="str">
        <f>IF($D$486=0,"",IF(D485="[for completion]","",IF(D485="","",D485/$D$486)))</f>
        <v/>
      </c>
    </row>
    <row r="486">
      <c r="A486" s="264" t="s">
        <v>1868</v>
      </c>
      <c r="B486" s="240" t="s">
        <v>96</v>
      </c>
      <c r="C486" s="245">
        <f>SUM(C478:C485)</f>
        <v>0</v>
      </c>
      <c r="D486" s="248">
        <f>SUM(D478:D485)</f>
        <v>0</v>
      </c>
      <c r="E486" s="228"/>
      <c r="F486" s="242">
        <f>SUM(F478:F485)</f>
        <v>0</v>
      </c>
      <c r="G486" s="265">
        <f>SUM(G478:G485)</f>
        <v>0</v>
      </c>
    </row>
    <row r="487">
      <c r="A487" s="264" t="s">
        <v>1869</v>
      </c>
      <c r="B487" s="232" t="s">
        <v>653</v>
      </c>
      <c r="C487" s="334"/>
      <c r="D487" s="341"/>
      <c r="E487" s="228"/>
      <c r="F487" s="244" t="s">
        <v>1560</v>
      </c>
      <c r="G487" s="244" t="s">
        <v>1560</v>
      </c>
    </row>
    <row r="488">
      <c r="A488" s="264" t="s">
        <v>1870</v>
      </c>
      <c r="B488" s="232" t="s">
        <v>655</v>
      </c>
      <c r="C488" s="334"/>
      <c r="D488" s="341"/>
      <c r="E488" s="228"/>
      <c r="F488" s="244" t="s">
        <v>1560</v>
      </c>
      <c r="G488" s="244" t="s">
        <v>1560</v>
      </c>
    </row>
    <row r="489">
      <c r="A489" s="264" t="s">
        <v>1871</v>
      </c>
      <c r="B489" s="232" t="s">
        <v>657</v>
      </c>
      <c r="C489" s="334"/>
      <c r="D489" s="341"/>
      <c r="E489" s="228"/>
      <c r="F489" s="244" t="s">
        <v>1560</v>
      </c>
      <c r="G489" s="244" t="s">
        <v>1560</v>
      </c>
    </row>
    <row r="490">
      <c r="A490" s="264" t="s">
        <v>1944</v>
      </c>
      <c r="B490" s="232" t="s">
        <v>659</v>
      </c>
      <c r="C490" s="334"/>
      <c r="D490" s="341"/>
      <c r="E490" s="228"/>
      <c r="F490" s="244" t="s">
        <v>1560</v>
      </c>
      <c r="G490" s="244" t="s">
        <v>1560</v>
      </c>
    </row>
    <row r="491">
      <c r="A491" s="264" t="s">
        <v>1945</v>
      </c>
      <c r="B491" s="232" t="s">
        <v>661</v>
      </c>
      <c r="C491" s="334"/>
      <c r="D491" s="341"/>
      <c r="E491" s="228"/>
      <c r="F491" s="244" t="s">
        <v>1560</v>
      </c>
      <c r="G491" s="244" t="s">
        <v>1560</v>
      </c>
    </row>
    <row r="492">
      <c r="A492" s="264" t="s">
        <v>1946</v>
      </c>
      <c r="B492" s="232" t="s">
        <v>663</v>
      </c>
      <c r="C492" s="334"/>
      <c r="D492" s="341"/>
      <c r="E492" s="228"/>
      <c r="F492" s="244" t="s">
        <v>1560</v>
      </c>
      <c r="G492" s="244" t="s">
        <v>1560</v>
      </c>
    </row>
    <row r="493">
      <c r="A493" s="264" t="s">
        <v>1947</v>
      </c>
      <c r="B493" s="232"/>
      <c r="C493" s="228"/>
      <c r="D493" s="228"/>
      <c r="E493" s="228"/>
      <c r="F493" s="229"/>
      <c r="G493" s="229"/>
    </row>
    <row r="494">
      <c r="A494" s="264" t="s">
        <v>1948</v>
      </c>
      <c r="B494" s="232"/>
      <c r="C494" s="228"/>
      <c r="D494" s="228"/>
      <c r="E494" s="228"/>
      <c r="F494" s="229"/>
      <c r="G494" s="229"/>
    </row>
    <row r="495">
      <c r="A495" s="264" t="s">
        <v>1949</v>
      </c>
      <c r="B495" s="232"/>
      <c r="C495" s="228"/>
      <c r="D495" s="228"/>
      <c r="E495" s="228"/>
      <c r="F495" s="231"/>
      <c r="G495" s="231"/>
    </row>
    <row r="496">
      <c r="A496" s="85"/>
      <c r="B496" s="85" t="s">
        <v>2306</v>
      </c>
      <c r="C496" s="85" t="s">
        <v>600</v>
      </c>
      <c r="D496" s="85" t="s">
        <v>601</v>
      </c>
      <c r="E496" s="85"/>
      <c r="F496" s="85" t="s">
        <v>431</v>
      </c>
      <c r="G496" s="85" t="s">
        <v>602</v>
      </c>
    </row>
    <row r="497">
      <c r="A497" s="264" t="s">
        <v>1872</v>
      </c>
      <c r="B497" s="228" t="s">
        <v>633</v>
      </c>
      <c r="C497" s="340" t="s">
        <v>68</v>
      </c>
      <c r="D497" s="228"/>
      <c r="E497" s="228"/>
      <c r="F497" s="228"/>
      <c r="G497" s="228"/>
    </row>
    <row r="498">
      <c r="A498" s="264"/>
      <c r="B498" s="228"/>
      <c r="C498" s="228"/>
      <c r="D498" s="228"/>
      <c r="E498" s="228"/>
      <c r="F498" s="228"/>
      <c r="G498" s="228"/>
    </row>
    <row r="499">
      <c r="A499" s="264"/>
      <c r="B499" s="235" t="s">
        <v>634</v>
      </c>
      <c r="C499" s="228"/>
      <c r="D499" s="228"/>
      <c r="E499" s="228"/>
      <c r="F499" s="228"/>
      <c r="G499" s="228"/>
    </row>
    <row r="500">
      <c r="A500" s="264" t="s">
        <v>1873</v>
      </c>
      <c r="B500" s="228" t="s">
        <v>636</v>
      </c>
      <c r="C500" s="334" t="s">
        <v>68</v>
      </c>
      <c r="D500" s="341" t="s">
        <v>68</v>
      </c>
      <c r="E500" s="228"/>
      <c r="F500" s="244" t="str">
        <f>IF($C$508=0,"",IF(C500="[for completion]","",IF(C500="","",C500/$C$508)))</f>
        <v/>
      </c>
      <c r="G500" s="244" t="str">
        <f>IF($D$508=0,"",IF(D500="[for completion]","",IF(D500="","",D500/$D$508)))</f>
        <v/>
      </c>
    </row>
    <row r="501">
      <c r="A501" s="264" t="s">
        <v>1874</v>
      </c>
      <c r="B501" s="228" t="s">
        <v>638</v>
      </c>
      <c r="C501" s="334" t="s">
        <v>68</v>
      </c>
      <c r="D501" s="341" t="s">
        <v>68</v>
      </c>
      <c r="E501" s="228"/>
      <c r="F501" s="244" t="str">
        <f>IF($C$508=0,"",IF(C501="[for completion]","",IF(C501="","",C501/$C$508)))</f>
        <v/>
      </c>
      <c r="G501" s="244" t="str">
        <f>IF($D$508=0,"",IF(D501="[for completion]","",IF(D501="","",D501/$D$508)))</f>
        <v/>
      </c>
    </row>
    <row r="502">
      <c r="A502" s="264" t="s">
        <v>1875</v>
      </c>
      <c r="B502" s="228" t="s">
        <v>640</v>
      </c>
      <c r="C502" s="334" t="s">
        <v>68</v>
      </c>
      <c r="D502" s="341" t="s">
        <v>68</v>
      </c>
      <c r="E502" s="228"/>
      <c r="F502" s="244" t="str">
        <f>IF($C$508=0,"",IF(C502="[for completion]","",IF(C502="","",C502/$C$508)))</f>
        <v/>
      </c>
      <c r="G502" s="244" t="str">
        <f>IF($D$508=0,"",IF(D502="[for completion]","",IF(D502="","",D502/$D$508)))</f>
        <v/>
      </c>
    </row>
    <row r="503">
      <c r="A503" s="264" t="s">
        <v>1876</v>
      </c>
      <c r="B503" s="264" t="s">
        <v>642</v>
      </c>
      <c r="C503" s="334" t="s">
        <v>68</v>
      </c>
      <c r="D503" s="341" t="s">
        <v>68</v>
      </c>
      <c r="E503" s="228"/>
      <c r="F503" s="244" t="str">
        <f>IF($C$508=0,"",IF(C503="[for completion]","",IF(C503="","",C503/$C$508)))</f>
        <v/>
      </c>
      <c r="G503" s="244" t="str">
        <f>IF($D$508=0,"",IF(D503="[for completion]","",IF(D503="","",D503/$D$508)))</f>
        <v/>
      </c>
    </row>
    <row r="504">
      <c r="A504" s="264" t="s">
        <v>1877</v>
      </c>
      <c r="B504" s="228" t="s">
        <v>644</v>
      </c>
      <c r="C504" s="334" t="s">
        <v>68</v>
      </c>
      <c r="D504" s="341" t="s">
        <v>68</v>
      </c>
      <c r="E504" s="228"/>
      <c r="F504" s="244" t="str">
        <f>IF($C$508=0,"",IF(C504="[for completion]","",IF(C504="","",C504/$C$508)))</f>
        <v/>
      </c>
      <c r="G504" s="244" t="str">
        <f>IF($D$508=0,"",IF(D504="[for completion]","",IF(D504="","",D504/$D$508)))</f>
        <v/>
      </c>
    </row>
    <row r="505">
      <c r="A505" s="264" t="s">
        <v>1878</v>
      </c>
      <c r="B505" s="228" t="s">
        <v>646</v>
      </c>
      <c r="C505" s="334" t="s">
        <v>68</v>
      </c>
      <c r="D505" s="341" t="s">
        <v>68</v>
      </c>
      <c r="E505" s="228"/>
      <c r="F505" s="244" t="str">
        <f>IF($C$508=0,"",IF(C505="[for completion]","",IF(C505="","",C505/$C$508)))</f>
        <v/>
      </c>
      <c r="G505" s="244" t="str">
        <f>IF($D$508=0,"",IF(D505="[for completion]","",IF(D505="","",D505/$D$508)))</f>
        <v/>
      </c>
    </row>
    <row r="506">
      <c r="A506" s="264" t="s">
        <v>1879</v>
      </c>
      <c r="B506" s="228" t="s">
        <v>648</v>
      </c>
      <c r="C506" s="334" t="s">
        <v>68</v>
      </c>
      <c r="D506" s="341" t="s">
        <v>68</v>
      </c>
      <c r="E506" s="228"/>
      <c r="F506" s="244" t="str">
        <f>IF($C$508=0,"",IF(C506="[for completion]","",IF(C506="","",C506/$C$508)))</f>
        <v/>
      </c>
      <c r="G506" s="244" t="str">
        <f>IF($D$508=0,"",IF(D506="[for completion]","",IF(D506="","",D506/$D$508)))</f>
        <v/>
      </c>
    </row>
    <row r="507">
      <c r="A507" s="264" t="s">
        <v>1880</v>
      </c>
      <c r="B507" s="228" t="s">
        <v>650</v>
      </c>
      <c r="C507" s="334" t="s">
        <v>68</v>
      </c>
      <c r="D507" s="332" t="s">
        <v>68</v>
      </c>
      <c r="E507" s="228"/>
      <c r="F507" s="244" t="str">
        <f>IF($C$508=0,"",IF(C507="[for completion]","",IF(C507="","",C507/$C$508)))</f>
        <v/>
      </c>
      <c r="G507" s="244" t="str">
        <f>IF($D$508=0,"",IF(D507="[for completion]","",IF(D507="","",D507/$D$508)))</f>
        <v/>
      </c>
    </row>
    <row r="508">
      <c r="A508" s="264" t="s">
        <v>1881</v>
      </c>
      <c r="B508" s="240" t="s">
        <v>96</v>
      </c>
      <c r="C508" s="245">
        <f>SUM(C500:C507)</f>
        <v>0</v>
      </c>
      <c r="D508" s="248">
        <f>SUM(D500:D507)</f>
        <v>0</v>
      </c>
      <c r="E508" s="228"/>
      <c r="F508" s="265">
        <f>SUM(F500:F507)</f>
        <v>0</v>
      </c>
      <c r="G508" s="242">
        <f>SUM(G500:G507)</f>
        <v>0</v>
      </c>
    </row>
    <row r="509">
      <c r="A509" s="264" t="s">
        <v>1950</v>
      </c>
      <c r="B509" s="232" t="s">
        <v>653</v>
      </c>
      <c r="C509" s="245"/>
      <c r="D509" s="247"/>
      <c r="E509" s="228"/>
      <c r="F509" s="244" t="s">
        <v>1560</v>
      </c>
      <c r="G509" s="244" t="s">
        <v>1560</v>
      </c>
    </row>
    <row r="510">
      <c r="A510" s="264" t="s">
        <v>1951</v>
      </c>
      <c r="B510" s="232" t="s">
        <v>655</v>
      </c>
      <c r="C510" s="245"/>
      <c r="D510" s="247"/>
      <c r="E510" s="228"/>
      <c r="F510" s="244" t="s">
        <v>1560</v>
      </c>
      <c r="G510" s="244" t="s">
        <v>1560</v>
      </c>
    </row>
    <row r="511">
      <c r="A511" s="264" t="s">
        <v>1952</v>
      </c>
      <c r="B511" s="232" t="s">
        <v>657</v>
      </c>
      <c r="C511" s="245"/>
      <c r="D511" s="247"/>
      <c r="E511" s="228"/>
      <c r="F511" s="244" t="s">
        <v>1560</v>
      </c>
      <c r="G511" s="244" t="s">
        <v>1560</v>
      </c>
    </row>
    <row r="512">
      <c r="A512" s="264" t="s">
        <v>2126</v>
      </c>
      <c r="B512" s="232" t="s">
        <v>659</v>
      </c>
      <c r="C512" s="245"/>
      <c r="D512" s="247"/>
      <c r="E512" s="228"/>
      <c r="F512" s="244" t="s">
        <v>1560</v>
      </c>
      <c r="G512" s="244" t="s">
        <v>1560</v>
      </c>
    </row>
    <row r="513">
      <c r="A513" s="264" t="s">
        <v>2127</v>
      </c>
      <c r="B513" s="232" t="s">
        <v>661</v>
      </c>
      <c r="C513" s="245"/>
      <c r="D513" s="247"/>
      <c r="E513" s="228"/>
      <c r="F513" s="244" t="s">
        <v>1560</v>
      </c>
      <c r="G513" s="244" t="s">
        <v>1560</v>
      </c>
    </row>
    <row r="514">
      <c r="A514" s="264" t="s">
        <v>2128</v>
      </c>
      <c r="B514" s="232" t="s">
        <v>663</v>
      </c>
      <c r="C514" s="245"/>
      <c r="D514" s="247"/>
      <c r="E514" s="228"/>
      <c r="F514" s="244" t="s">
        <v>1560</v>
      </c>
      <c r="G514" s="244" t="s">
        <v>1560</v>
      </c>
    </row>
    <row r="515">
      <c r="A515" s="264" t="s">
        <v>2129</v>
      </c>
      <c r="B515" s="232"/>
      <c r="C515" s="228"/>
      <c r="D515" s="228"/>
      <c r="E515" s="228"/>
      <c r="F515" s="244"/>
      <c r="G515" s="244"/>
    </row>
    <row r="516">
      <c r="A516" s="264" t="s">
        <v>2130</v>
      </c>
      <c r="B516" s="232"/>
      <c r="C516" s="228"/>
      <c r="D516" s="228"/>
      <c r="E516" s="228"/>
      <c r="F516" s="244"/>
      <c r="G516" s="244"/>
    </row>
    <row r="517">
      <c r="A517" s="264" t="s">
        <v>2131</v>
      </c>
      <c r="B517" s="232"/>
      <c r="C517" s="228"/>
      <c r="D517" s="228"/>
      <c r="E517" s="228"/>
      <c r="F517" s="244"/>
      <c r="G517" s="242"/>
    </row>
    <row r="518">
      <c r="A518" s="85"/>
      <c r="B518" s="85" t="s">
        <v>2307</v>
      </c>
      <c r="C518" s="85" t="s">
        <v>720</v>
      </c>
      <c r="D518" s="85"/>
      <c r="E518" s="85"/>
      <c r="F518" s="85"/>
      <c r="G518" s="85"/>
    </row>
    <row r="519">
      <c r="A519" s="264" t="s">
        <v>1953</v>
      </c>
      <c r="B519" s="235" t="s">
        <v>721</v>
      </c>
      <c r="C519" s="340" t="s">
        <v>34</v>
      </c>
      <c r="D519" s="340"/>
      <c r="E519" s="228"/>
      <c r="F519" s="228"/>
      <c r="G519" s="228"/>
    </row>
    <row r="520">
      <c r="A520" s="264" t="s">
        <v>1954</v>
      </c>
      <c r="B520" s="235" t="s">
        <v>722</v>
      </c>
      <c r="C520" s="340" t="s">
        <v>34</v>
      </c>
      <c r="D520" s="340"/>
      <c r="E520" s="228"/>
      <c r="F520" s="228"/>
      <c r="G520" s="228"/>
    </row>
    <row r="521">
      <c r="A521" s="264" t="s">
        <v>1955</v>
      </c>
      <c r="B521" s="235" t="s">
        <v>723</v>
      </c>
      <c r="C521" s="340" t="s">
        <v>34</v>
      </c>
      <c r="D521" s="340"/>
      <c r="E521" s="228"/>
      <c r="F521" s="228"/>
      <c r="G521" s="228"/>
    </row>
    <row r="522">
      <c r="A522" s="264" t="s">
        <v>1956</v>
      </c>
      <c r="B522" s="235" t="s">
        <v>724</v>
      </c>
      <c r="C522" s="340" t="s">
        <v>34</v>
      </c>
      <c r="D522" s="340"/>
      <c r="E522" s="228"/>
      <c r="F522" s="228"/>
      <c r="G522" s="228"/>
    </row>
    <row r="523">
      <c r="A523" s="264" t="s">
        <v>1957</v>
      </c>
      <c r="B523" s="235" t="s">
        <v>725</v>
      </c>
      <c r="C523" s="340" t="s">
        <v>34</v>
      </c>
      <c r="D523" s="340"/>
      <c r="E523" s="228"/>
      <c r="F523" s="228"/>
      <c r="G523" s="228"/>
    </row>
    <row r="524">
      <c r="A524" s="264" t="s">
        <v>1958</v>
      </c>
      <c r="B524" s="235" t="s">
        <v>726</v>
      </c>
      <c r="C524" s="340" t="s">
        <v>34</v>
      </c>
      <c r="D524" s="340"/>
      <c r="E524" s="228"/>
      <c r="F524" s="228"/>
      <c r="G524" s="228"/>
    </row>
    <row r="525">
      <c r="A525" s="264" t="s">
        <v>1959</v>
      </c>
      <c r="B525" s="235" t="s">
        <v>727</v>
      </c>
      <c r="C525" s="340" t="s">
        <v>34</v>
      </c>
      <c r="D525" s="340"/>
      <c r="E525" s="228"/>
      <c r="F525" s="228"/>
      <c r="G525" s="228"/>
    </row>
    <row r="526" s="258" customFormat="1">
      <c r="A526" s="264" t="s">
        <v>1960</v>
      </c>
      <c r="B526" s="235" t="s">
        <v>2114</v>
      </c>
      <c r="C526" s="340" t="s">
        <v>34</v>
      </c>
      <c r="D526" s="340"/>
      <c r="E526" s="264"/>
      <c r="F526" s="264"/>
      <c r="G526" s="264"/>
    </row>
    <row r="527" s="258" customFormat="1">
      <c r="A527" s="264" t="s">
        <v>1961</v>
      </c>
      <c r="B527" s="235" t="s">
        <v>2115</v>
      </c>
      <c r="C527" s="340" t="s">
        <v>34</v>
      </c>
      <c r="D527" s="340"/>
      <c r="E527" s="264"/>
      <c r="F527" s="264"/>
      <c r="G527" s="264"/>
    </row>
    <row r="528" s="258" customFormat="1">
      <c r="A528" s="264" t="s">
        <v>1962</v>
      </c>
      <c r="B528" s="235" t="s">
        <v>2116</v>
      </c>
      <c r="C528" s="340" t="s">
        <v>34</v>
      </c>
      <c r="D528" s="340"/>
      <c r="E528" s="264"/>
      <c r="F528" s="264"/>
      <c r="G528" s="264"/>
    </row>
    <row r="529">
      <c r="A529" s="264" t="s">
        <v>2020</v>
      </c>
      <c r="B529" s="235" t="s">
        <v>728</v>
      </c>
      <c r="C529" s="340" t="s">
        <v>34</v>
      </c>
      <c r="D529" s="340"/>
      <c r="E529" s="228"/>
      <c r="F529" s="228"/>
      <c r="G529" s="228"/>
    </row>
    <row r="530">
      <c r="A530" s="264" t="s">
        <v>2132</v>
      </c>
      <c r="B530" s="235" t="s">
        <v>729</v>
      </c>
      <c r="C530" s="340" t="s">
        <v>34</v>
      </c>
      <c r="D530" s="340"/>
      <c r="E530" s="228"/>
      <c r="F530" s="228"/>
      <c r="G530" s="228"/>
    </row>
    <row r="531">
      <c r="A531" s="264" t="s">
        <v>2133</v>
      </c>
      <c r="B531" s="235" t="s">
        <v>94</v>
      </c>
      <c r="C531" s="340" t="s">
        <v>34</v>
      </c>
      <c r="D531" s="340"/>
      <c r="E531" s="228"/>
      <c r="F531" s="228"/>
      <c r="G531" s="228"/>
    </row>
    <row r="532">
      <c r="A532" s="264" t="s">
        <v>2134</v>
      </c>
      <c r="B532" s="232" t="s">
        <v>2117</v>
      </c>
      <c r="C532" s="340"/>
      <c r="D532" s="339"/>
      <c r="E532" s="228"/>
      <c r="F532" s="228"/>
      <c r="G532" s="228"/>
    </row>
    <row r="533">
      <c r="A533" s="264" t="s">
        <v>2135</v>
      </c>
      <c r="B533" s="232" t="s">
        <v>98</v>
      </c>
      <c r="C533" s="340"/>
      <c r="D533" s="339"/>
      <c r="E533" s="228"/>
      <c r="F533" s="228"/>
      <c r="G533" s="228"/>
    </row>
    <row r="534">
      <c r="A534" s="264" t="s">
        <v>2136</v>
      </c>
      <c r="B534" s="232" t="s">
        <v>98</v>
      </c>
      <c r="C534" s="340"/>
      <c r="D534" s="339"/>
      <c r="E534" s="228"/>
      <c r="F534" s="228"/>
      <c r="G534" s="228"/>
    </row>
    <row r="535">
      <c r="A535" s="264" t="s">
        <v>2308</v>
      </c>
      <c r="B535" s="232" t="s">
        <v>98</v>
      </c>
      <c r="C535" s="340"/>
      <c r="D535" s="339"/>
      <c r="E535" s="228"/>
      <c r="F535" s="228"/>
      <c r="G535" s="228"/>
    </row>
    <row r="536">
      <c r="A536" s="264" t="s">
        <v>2309</v>
      </c>
      <c r="B536" s="232" t="s">
        <v>98</v>
      </c>
      <c r="C536" s="340"/>
      <c r="D536" s="339"/>
      <c r="E536" s="228"/>
      <c r="F536" s="228"/>
      <c r="G536" s="228"/>
    </row>
    <row r="537">
      <c r="A537" s="264" t="s">
        <v>2310</v>
      </c>
      <c r="B537" s="232" t="s">
        <v>98</v>
      </c>
      <c r="C537" s="340"/>
      <c r="D537" s="339"/>
      <c r="E537" s="228"/>
      <c r="F537" s="228"/>
      <c r="G537" s="228"/>
    </row>
    <row r="538">
      <c r="A538" s="264" t="s">
        <v>2311</v>
      </c>
      <c r="B538" s="232" t="s">
        <v>98</v>
      </c>
      <c r="C538" s="340"/>
      <c r="D538" s="339"/>
      <c r="E538" s="228"/>
      <c r="F538" s="228"/>
      <c r="G538" s="228"/>
    </row>
    <row r="539">
      <c r="A539" s="264" t="s">
        <v>2312</v>
      </c>
      <c r="B539" s="232" t="s">
        <v>98</v>
      </c>
      <c r="C539" s="340"/>
      <c r="D539" s="339"/>
      <c r="E539" s="228"/>
      <c r="F539" s="228"/>
      <c r="G539" s="228"/>
    </row>
    <row r="540">
      <c r="A540" s="264" t="s">
        <v>2313</v>
      </c>
      <c r="B540" s="232" t="s">
        <v>98</v>
      </c>
      <c r="C540" s="340"/>
      <c r="D540" s="339"/>
      <c r="E540" s="228"/>
      <c r="F540" s="228"/>
      <c r="G540" s="228"/>
    </row>
    <row r="541">
      <c r="A541" s="264" t="s">
        <v>2314</v>
      </c>
      <c r="B541" s="232" t="s">
        <v>98</v>
      </c>
      <c r="C541" s="340"/>
      <c r="D541" s="339"/>
      <c r="E541" s="228"/>
      <c r="F541" s="228"/>
      <c r="G541" s="228"/>
    </row>
    <row r="542">
      <c r="A542" s="264" t="s">
        <v>2315</v>
      </c>
      <c r="B542" s="232" t="s">
        <v>98</v>
      </c>
      <c r="C542" s="340"/>
      <c r="D542" s="339"/>
      <c r="E542" s="228"/>
      <c r="F542" s="228"/>
      <c r="G542" s="228"/>
    </row>
    <row r="543">
      <c r="A543" s="264" t="s">
        <v>2316</v>
      </c>
      <c r="B543" s="232" t="s">
        <v>98</v>
      </c>
      <c r="C543" s="340"/>
      <c r="D543" s="339"/>
      <c r="E543" s="228"/>
      <c r="F543" s="228"/>
      <c r="G543" s="226"/>
    </row>
    <row r="544">
      <c r="A544" s="264" t="s">
        <v>2317</v>
      </c>
      <c r="B544" s="232" t="s">
        <v>98</v>
      </c>
      <c r="C544" s="340"/>
      <c r="D544" s="339"/>
      <c r="E544" s="228"/>
      <c r="F544" s="228"/>
      <c r="G544" s="226"/>
    </row>
    <row r="545">
      <c r="A545" s="264" t="s">
        <v>2318</v>
      </c>
      <c r="B545" s="232" t="s">
        <v>98</v>
      </c>
      <c r="C545" s="340"/>
      <c r="D545" s="339"/>
      <c r="E545" s="228"/>
      <c r="F545" s="228"/>
      <c r="G545" s="226"/>
    </row>
    <row r="546">
      <c r="A546" s="85"/>
      <c r="B546" s="85" t="s">
        <v>2319</v>
      </c>
      <c r="C546" s="85" t="s">
        <v>63</v>
      </c>
      <c r="D546" s="85" t="s">
        <v>1549</v>
      </c>
      <c r="E546" s="85"/>
      <c r="F546" s="85" t="s">
        <v>431</v>
      </c>
      <c r="G546" s="85" t="s">
        <v>1858</v>
      </c>
    </row>
    <row r="547">
      <c r="A547" s="275" t="s">
        <v>2021</v>
      </c>
      <c r="B547" s="333" t="s">
        <v>523</v>
      </c>
      <c r="C547" s="339" t="s">
        <v>34</v>
      </c>
      <c r="D547" s="339" t="s">
        <v>34</v>
      </c>
      <c r="E547" s="223"/>
      <c r="F547" s="244" t="str">
        <f>IF($C$565=0,"",IF(C547="[for completion]","",IF(C547="","",C547/$C$565)))</f>
        <v/>
      </c>
      <c r="G547" s="244" t="str">
        <f>IF($D$565=0,"",IF(D547="[for completion]","",IF(D547="","",D547/$D$565)))</f>
        <v/>
      </c>
    </row>
    <row r="548">
      <c r="A548" s="275" t="s">
        <v>2022</v>
      </c>
      <c r="B548" s="333" t="s">
        <v>523</v>
      </c>
      <c r="C548" s="339" t="s">
        <v>34</v>
      </c>
      <c r="D548" s="339" t="s">
        <v>34</v>
      </c>
      <c r="E548" s="223"/>
      <c r="F548" s="244" t="str">
        <f>IF($C$565=0,"",IF(C548="[for completion]","",IF(C548="","",C548/$C$565)))</f>
        <v/>
      </c>
      <c r="G548" s="244" t="str">
        <f>IF($D$565=0,"",IF(D548="[for completion]","",IF(D548="","",D548/$D$565)))</f>
        <v/>
      </c>
    </row>
    <row r="549">
      <c r="A549" s="275" t="s">
        <v>2023</v>
      </c>
      <c r="B549" s="333" t="s">
        <v>523</v>
      </c>
      <c r="C549" s="339" t="s">
        <v>34</v>
      </c>
      <c r="D549" s="339" t="s">
        <v>34</v>
      </c>
      <c r="E549" s="223"/>
      <c r="F549" s="244" t="str">
        <f>IF($C$565=0,"",IF(C549="[for completion]","",IF(C549="","",C549/$C$565)))</f>
        <v/>
      </c>
      <c r="G549" s="244" t="str">
        <f>IF($D$565=0,"",IF(D549="[for completion]","",IF(D549="","",D549/$D$565)))</f>
        <v/>
      </c>
    </row>
    <row r="550">
      <c r="A550" s="275" t="s">
        <v>2024</v>
      </c>
      <c r="B550" s="333" t="s">
        <v>523</v>
      </c>
      <c r="C550" s="339" t="s">
        <v>34</v>
      </c>
      <c r="D550" s="339" t="s">
        <v>34</v>
      </c>
      <c r="E550" s="223"/>
      <c r="F550" s="244" t="str">
        <f>IF($C$565=0,"",IF(C550="[for completion]","",IF(C550="","",C550/$C$565)))</f>
        <v/>
      </c>
      <c r="G550" s="244" t="str">
        <f>IF($D$565=0,"",IF(D550="[for completion]","",IF(D550="","",D550/$D$565)))</f>
        <v/>
      </c>
    </row>
    <row r="551">
      <c r="A551" s="275" t="s">
        <v>2025</v>
      </c>
      <c r="B551" s="333" t="s">
        <v>523</v>
      </c>
      <c r="C551" s="339" t="s">
        <v>34</v>
      </c>
      <c r="D551" s="339" t="s">
        <v>34</v>
      </c>
      <c r="E551" s="223"/>
      <c r="F551" s="244" t="str">
        <f>IF($C$565=0,"",IF(C551="[for completion]","",IF(C551="","",C551/$C$565)))</f>
        <v/>
      </c>
      <c r="G551" s="244" t="str">
        <f>IF($D$565=0,"",IF(D551="[for completion]","",IF(D551="","",D551/$D$565)))</f>
        <v/>
      </c>
    </row>
    <row r="552">
      <c r="A552" s="275" t="s">
        <v>2137</v>
      </c>
      <c r="B552" s="333" t="s">
        <v>523</v>
      </c>
      <c r="C552" s="339" t="s">
        <v>34</v>
      </c>
      <c r="D552" s="339" t="s">
        <v>34</v>
      </c>
      <c r="E552" s="223"/>
      <c r="F552" s="244" t="str">
        <f>IF($C$565=0,"",IF(C552="[for completion]","",IF(C552="","",C552/$C$565)))</f>
        <v/>
      </c>
      <c r="G552" s="244" t="str">
        <f>IF($D$565=0,"",IF(D552="[for completion]","",IF(D552="","",D552/$D$565)))</f>
        <v/>
      </c>
    </row>
    <row r="553">
      <c r="A553" s="275" t="s">
        <v>2138</v>
      </c>
      <c r="B553" s="333" t="s">
        <v>523</v>
      </c>
      <c r="C553" s="339" t="s">
        <v>34</v>
      </c>
      <c r="D553" s="339" t="s">
        <v>34</v>
      </c>
      <c r="E553" s="223"/>
      <c r="F553" s="244" t="str">
        <f>IF($C$565=0,"",IF(C553="[for completion]","",IF(C553="","",C553/$C$565)))</f>
        <v/>
      </c>
      <c r="G553" s="244" t="str">
        <f>IF($D$565=0,"",IF(D553="[for completion]","",IF(D553="","",D553/$D$565)))</f>
        <v/>
      </c>
    </row>
    <row r="554">
      <c r="A554" s="275" t="s">
        <v>2139</v>
      </c>
      <c r="B554" s="333" t="s">
        <v>523</v>
      </c>
      <c r="C554" s="339" t="s">
        <v>34</v>
      </c>
      <c r="D554" s="339" t="s">
        <v>34</v>
      </c>
      <c r="E554" s="223"/>
      <c r="F554" s="244" t="str">
        <f>IF($C$565=0,"",IF(C554="[for completion]","",IF(C554="","",C554/$C$565)))</f>
        <v/>
      </c>
      <c r="G554" s="244" t="str">
        <f>IF($D$565=0,"",IF(D554="[for completion]","",IF(D554="","",D554/$D$565)))</f>
        <v/>
      </c>
    </row>
    <row r="555">
      <c r="A555" s="275" t="s">
        <v>2140</v>
      </c>
      <c r="B555" s="333" t="s">
        <v>523</v>
      </c>
      <c r="C555" s="339" t="s">
        <v>34</v>
      </c>
      <c r="D555" s="339" t="s">
        <v>34</v>
      </c>
      <c r="E555" s="223"/>
      <c r="F555" s="244" t="str">
        <f>IF($C$565=0,"",IF(C555="[for completion]","",IF(C555="","",C555/$C$565)))</f>
        <v/>
      </c>
      <c r="G555" s="244" t="str">
        <f>IF($D$565=0,"",IF(D555="[for completion]","",IF(D555="","",D555/$D$565)))</f>
        <v/>
      </c>
    </row>
    <row r="556">
      <c r="A556" s="275" t="s">
        <v>2141</v>
      </c>
      <c r="B556" s="333" t="s">
        <v>523</v>
      </c>
      <c r="C556" s="339" t="s">
        <v>34</v>
      </c>
      <c r="D556" s="339" t="s">
        <v>34</v>
      </c>
      <c r="E556" s="223"/>
      <c r="F556" s="244" t="str">
        <f>IF($C$565=0,"",IF(C556="[for completion]","",IF(C556="","",C556/$C$565)))</f>
        <v/>
      </c>
      <c r="G556" s="244" t="str">
        <f>IF($D$565=0,"",IF(D556="[for completion]","",IF(D556="","",D556/$D$565)))</f>
        <v/>
      </c>
    </row>
    <row r="557">
      <c r="A557" s="275" t="s">
        <v>2142</v>
      </c>
      <c r="B557" s="333" t="s">
        <v>523</v>
      </c>
      <c r="C557" s="339" t="s">
        <v>34</v>
      </c>
      <c r="D557" s="339" t="s">
        <v>34</v>
      </c>
      <c r="E557" s="223"/>
      <c r="F557" s="244" t="str">
        <f>IF($C$565=0,"",IF(C557="[for completion]","",IF(C557="","",C557/$C$565)))</f>
        <v/>
      </c>
      <c r="G557" s="244" t="str">
        <f>IF($D$565=0,"",IF(D557="[for completion]","",IF(D557="","",D557/$D$565)))</f>
        <v/>
      </c>
    </row>
    <row r="558">
      <c r="A558" s="275" t="s">
        <v>2143</v>
      </c>
      <c r="B558" s="333" t="s">
        <v>523</v>
      </c>
      <c r="C558" s="339" t="s">
        <v>34</v>
      </c>
      <c r="D558" s="339" t="s">
        <v>34</v>
      </c>
      <c r="E558" s="223"/>
      <c r="F558" s="244" t="str">
        <f>IF($C$565=0,"",IF(C558="[for completion]","",IF(C558="","",C558/$C$565)))</f>
        <v/>
      </c>
      <c r="G558" s="244" t="str">
        <f>IF($D$565=0,"",IF(D558="[for completion]","",IF(D558="","",D558/$D$565)))</f>
        <v/>
      </c>
    </row>
    <row r="559">
      <c r="A559" s="275" t="s">
        <v>2144</v>
      </c>
      <c r="B559" s="333" t="s">
        <v>523</v>
      </c>
      <c r="C559" s="339" t="s">
        <v>34</v>
      </c>
      <c r="D559" s="339" t="s">
        <v>34</v>
      </c>
      <c r="E559" s="223"/>
      <c r="F559" s="244" t="str">
        <f>IF($C$565=0,"",IF(C559="[for completion]","",IF(C559="","",C559/$C$565)))</f>
        <v/>
      </c>
      <c r="G559" s="244" t="str">
        <f>IF($D$565=0,"",IF(D559="[for completion]","",IF(D559="","",D559/$D$565)))</f>
        <v/>
      </c>
    </row>
    <row r="560">
      <c r="A560" s="275" t="s">
        <v>2145</v>
      </c>
      <c r="B560" s="333" t="s">
        <v>523</v>
      </c>
      <c r="C560" s="339" t="s">
        <v>34</v>
      </c>
      <c r="D560" s="339" t="s">
        <v>34</v>
      </c>
      <c r="E560" s="223"/>
      <c r="F560" s="244" t="str">
        <f>IF($C$565=0,"",IF(C560="[for completion]","",IF(C560="","",C560/$C$565)))</f>
        <v/>
      </c>
      <c r="G560" s="244" t="str">
        <f>IF($D$565=0,"",IF(D560="[for completion]","",IF(D560="","",D560/$D$565)))</f>
        <v/>
      </c>
    </row>
    <row r="561">
      <c r="A561" s="275" t="s">
        <v>2146</v>
      </c>
      <c r="B561" s="333" t="s">
        <v>523</v>
      </c>
      <c r="C561" s="339" t="s">
        <v>34</v>
      </c>
      <c r="D561" s="339" t="s">
        <v>34</v>
      </c>
      <c r="E561" s="223"/>
      <c r="F561" s="244" t="str">
        <f>IF($C$565=0,"",IF(C561="[for completion]","",IF(C561="","",C561/$C$565)))</f>
        <v/>
      </c>
      <c r="G561" s="244" t="str">
        <f>IF($D$565=0,"",IF(D561="[for completion]","",IF(D561="","",D561/$D$565)))</f>
        <v/>
      </c>
    </row>
    <row r="562">
      <c r="A562" s="275" t="s">
        <v>2147</v>
      </c>
      <c r="B562" s="333" t="s">
        <v>523</v>
      </c>
      <c r="C562" s="339" t="s">
        <v>34</v>
      </c>
      <c r="D562" s="339" t="s">
        <v>34</v>
      </c>
      <c r="E562" s="223"/>
      <c r="F562" s="244" t="str">
        <f>IF($C$565=0,"",IF(C562="[for completion]","",IF(C562="","",C562/$C$565)))</f>
        <v/>
      </c>
      <c r="G562" s="244" t="str">
        <f>IF($D$565=0,"",IF(D562="[for completion]","",IF(D562="","",D562/$D$565)))</f>
        <v/>
      </c>
    </row>
    <row r="563">
      <c r="A563" s="275" t="s">
        <v>2148</v>
      </c>
      <c r="B563" s="333" t="s">
        <v>523</v>
      </c>
      <c r="C563" s="339" t="s">
        <v>34</v>
      </c>
      <c r="D563" s="339" t="s">
        <v>34</v>
      </c>
      <c r="E563" s="223"/>
      <c r="F563" s="244" t="str">
        <f>IF($C$565=0,"",IF(C563="[for completion]","",IF(C563="","",C563/$C$565)))</f>
        <v/>
      </c>
      <c r="G563" s="244" t="str">
        <f>IF($D$565=0,"",IF(D563="[for completion]","",IF(D563="","",D563/$D$565)))</f>
        <v/>
      </c>
    </row>
    <row r="564">
      <c r="A564" s="275" t="s">
        <v>2149</v>
      </c>
      <c r="B564" s="235" t="s">
        <v>1941</v>
      </c>
      <c r="C564" s="339" t="s">
        <v>34</v>
      </c>
      <c r="D564" s="339" t="s">
        <v>34</v>
      </c>
      <c r="E564" s="223"/>
      <c r="F564" s="244" t="str">
        <f>IF($C$565=0,"",IF(C564="[for completion]","",IF(C564="","",C564/$C$565)))</f>
        <v/>
      </c>
      <c r="G564" s="244" t="str">
        <f>IF($D$565=0,"",IF(D564="[for completion]","",IF(D564="","",D564/$D$565)))</f>
        <v/>
      </c>
    </row>
    <row r="565">
      <c r="A565" s="275" t="s">
        <v>2150</v>
      </c>
      <c r="B565" s="225" t="s">
        <v>96</v>
      </c>
      <c r="C565" s="187">
        <f>SUM(C547:C564)</f>
        <v>0</v>
      </c>
      <c r="D565" s="188">
        <f>SUM(D547:D564)</f>
        <v>0</v>
      </c>
      <c r="E565" s="223"/>
      <c r="F565" s="265">
        <f>SUM(F547:F564)</f>
        <v>0</v>
      </c>
      <c r="G565" s="265">
        <f>SUM(G547:G564)</f>
        <v>0</v>
      </c>
    </row>
    <row r="566">
      <c r="A566" s="275" t="s">
        <v>2320</v>
      </c>
      <c r="B566" s="225"/>
      <c r="C566" s="219"/>
      <c r="D566" s="219"/>
      <c r="E566" s="223"/>
      <c r="F566" s="223"/>
      <c r="G566" s="223"/>
    </row>
    <row r="567">
      <c r="A567" s="275" t="s">
        <v>2321</v>
      </c>
      <c r="B567" s="225"/>
      <c r="C567" s="219"/>
      <c r="D567" s="219"/>
      <c r="E567" s="223"/>
      <c r="F567" s="223"/>
      <c r="G567" s="223"/>
    </row>
    <row r="568">
      <c r="A568" s="275" t="s">
        <v>2322</v>
      </c>
      <c r="B568" s="225"/>
      <c r="C568" s="219"/>
      <c r="D568" s="219"/>
      <c r="E568" s="223"/>
      <c r="F568" s="223"/>
      <c r="G568" s="223"/>
    </row>
    <row r="569" s="258" customFormat="1">
      <c r="A569" s="85"/>
      <c r="B569" s="85" t="s">
        <v>2323</v>
      </c>
      <c r="C569" s="85" t="s">
        <v>63</v>
      </c>
      <c r="D569" s="85" t="s">
        <v>1549</v>
      </c>
      <c r="E569" s="85"/>
      <c r="F569" s="85" t="s">
        <v>431</v>
      </c>
      <c r="G569" s="85" t="s">
        <v>2197</v>
      </c>
    </row>
    <row r="570" s="258" customFormat="1">
      <c r="A570" s="275" t="s">
        <v>2151</v>
      </c>
      <c r="B570" s="333" t="s">
        <v>523</v>
      </c>
      <c r="C570" s="334" t="s">
        <v>34</v>
      </c>
      <c r="D570" s="341" t="s">
        <v>34</v>
      </c>
      <c r="E570" s="260"/>
      <c r="F570" s="244" t="str">
        <f>IF($C$588=0,"",IF(C570="[for completion]","",IF(C570="","",C570/$C$588)))</f>
        <v/>
      </c>
      <c r="G570" s="244" t="str">
        <f>IF($D$588=0,"",IF(D570="[for completion]","",IF(D570="","",D570/$D$588)))</f>
        <v/>
      </c>
    </row>
    <row r="571" s="258" customFormat="1">
      <c r="A571" s="275" t="s">
        <v>2152</v>
      </c>
      <c r="B571" s="333" t="s">
        <v>523</v>
      </c>
      <c r="C571" s="334" t="s">
        <v>34</v>
      </c>
      <c r="D571" s="341" t="s">
        <v>34</v>
      </c>
      <c r="E571" s="260"/>
      <c r="F571" s="244" t="str">
        <f>IF($C$588=0,"",IF(C571="[for completion]","",IF(C571="","",C571/$C$588)))</f>
        <v/>
      </c>
      <c r="G571" s="244" t="str">
        <f>IF($D$588=0,"",IF(D571="[for completion]","",IF(D571="","",D571/$D$588)))</f>
        <v/>
      </c>
    </row>
    <row r="572" s="258" customFormat="1">
      <c r="A572" s="275" t="s">
        <v>2153</v>
      </c>
      <c r="B572" s="333" t="s">
        <v>523</v>
      </c>
      <c r="C572" s="334" t="s">
        <v>34</v>
      </c>
      <c r="D572" s="341" t="s">
        <v>34</v>
      </c>
      <c r="E572" s="260"/>
      <c r="F572" s="244" t="str">
        <f>IF($C$588=0,"",IF(C572="[for completion]","",IF(C572="","",C572/$C$588)))</f>
        <v/>
      </c>
      <c r="G572" s="244" t="str">
        <f>IF($D$588=0,"",IF(D572="[for completion]","",IF(D572="","",D572/$D$588)))</f>
        <v/>
      </c>
    </row>
    <row r="573" s="258" customFormat="1">
      <c r="A573" s="275" t="s">
        <v>2154</v>
      </c>
      <c r="B573" s="333" t="s">
        <v>523</v>
      </c>
      <c r="C573" s="334" t="s">
        <v>34</v>
      </c>
      <c r="D573" s="341" t="s">
        <v>34</v>
      </c>
      <c r="E573" s="260"/>
      <c r="F573" s="244" t="str">
        <f>IF($C$588=0,"",IF(C573="[for completion]","",IF(C573="","",C573/$C$588)))</f>
        <v/>
      </c>
      <c r="G573" s="244" t="str">
        <f>IF($D$588=0,"",IF(D573="[for completion]","",IF(D573="","",D573/$D$588)))</f>
        <v/>
      </c>
    </row>
    <row r="574" s="258" customFormat="1">
      <c r="A574" s="275" t="s">
        <v>2155</v>
      </c>
      <c r="B574" s="333" t="s">
        <v>523</v>
      </c>
      <c r="C574" s="334" t="s">
        <v>34</v>
      </c>
      <c r="D574" s="341" t="s">
        <v>34</v>
      </c>
      <c r="E574" s="260"/>
      <c r="F574" s="244" t="str">
        <f>IF($C$588=0,"",IF(C574="[for completion]","",IF(C574="","",C574/$C$588)))</f>
        <v/>
      </c>
      <c r="G574" s="244" t="str">
        <f>IF($D$588=0,"",IF(D574="[for completion]","",IF(D574="","",D574/$D$588)))</f>
        <v/>
      </c>
    </row>
    <row r="575" s="258" customFormat="1">
      <c r="A575" s="275" t="s">
        <v>2156</v>
      </c>
      <c r="B575" s="333" t="s">
        <v>523</v>
      </c>
      <c r="C575" s="334" t="s">
        <v>34</v>
      </c>
      <c r="D575" s="341" t="s">
        <v>34</v>
      </c>
      <c r="E575" s="260"/>
      <c r="F575" s="244" t="str">
        <f>IF($C$588=0,"",IF(C575="[for completion]","",IF(C575="","",C575/$C$588)))</f>
        <v/>
      </c>
      <c r="G575" s="244" t="str">
        <f>IF($D$588=0,"",IF(D575="[for completion]","",IF(D575="","",D575/$D$588)))</f>
        <v/>
      </c>
    </row>
    <row r="576" s="258" customFormat="1">
      <c r="A576" s="275" t="s">
        <v>2157</v>
      </c>
      <c r="B576" s="333" t="s">
        <v>523</v>
      </c>
      <c r="C576" s="334" t="s">
        <v>34</v>
      </c>
      <c r="D576" s="341" t="s">
        <v>34</v>
      </c>
      <c r="E576" s="260"/>
      <c r="F576" s="244" t="str">
        <f>IF($C$588=0,"",IF(C576="[for completion]","",IF(C576="","",C576/$C$588)))</f>
        <v/>
      </c>
      <c r="G576" s="244" t="str">
        <f>IF($D$588=0,"",IF(D576="[for completion]","",IF(D576="","",D576/$D$588)))</f>
        <v/>
      </c>
    </row>
    <row r="577" s="258" customFormat="1">
      <c r="A577" s="275" t="s">
        <v>2158</v>
      </c>
      <c r="B577" s="333" t="s">
        <v>523</v>
      </c>
      <c r="C577" s="334" t="s">
        <v>34</v>
      </c>
      <c r="D577" s="341" t="s">
        <v>34</v>
      </c>
      <c r="E577" s="260"/>
      <c r="F577" s="244" t="str">
        <f>IF($C$588=0,"",IF(C577="[for completion]","",IF(C577="","",C577/$C$588)))</f>
        <v/>
      </c>
      <c r="G577" s="244" t="str">
        <f>IF($D$588=0,"",IF(D577="[for completion]","",IF(D577="","",D577/$D$588)))</f>
        <v/>
      </c>
    </row>
    <row r="578" s="258" customFormat="1">
      <c r="A578" s="275" t="s">
        <v>2159</v>
      </c>
      <c r="B578" s="333" t="s">
        <v>523</v>
      </c>
      <c r="C578" s="334" t="s">
        <v>34</v>
      </c>
      <c r="D578" s="341" t="s">
        <v>34</v>
      </c>
      <c r="E578" s="260"/>
      <c r="F578" s="244" t="str">
        <f>IF($C$588=0,"",IF(C578="[for completion]","",IF(C578="","",C578/$C$588)))</f>
        <v/>
      </c>
      <c r="G578" s="244" t="str">
        <f>IF($D$588=0,"",IF(D578="[for completion]","",IF(D578="","",D578/$D$588)))</f>
        <v/>
      </c>
    </row>
    <row r="579" s="258" customFormat="1">
      <c r="A579" s="275" t="s">
        <v>2160</v>
      </c>
      <c r="B579" s="333" t="s">
        <v>523</v>
      </c>
      <c r="C579" s="334" t="s">
        <v>34</v>
      </c>
      <c r="D579" s="341" t="s">
        <v>34</v>
      </c>
      <c r="E579" s="260"/>
      <c r="F579" s="244" t="str">
        <f>IF($C$588=0,"",IF(C579="[for completion]","",IF(C579="","",C579/$C$588)))</f>
        <v/>
      </c>
      <c r="G579" s="244" t="str">
        <f>IF($D$588=0,"",IF(D579="[for completion]","",IF(D579="","",D579/$D$588)))</f>
        <v/>
      </c>
    </row>
    <row r="580" s="258" customFormat="1">
      <c r="A580" s="275" t="s">
        <v>2161</v>
      </c>
      <c r="B580" s="333" t="s">
        <v>523</v>
      </c>
      <c r="C580" s="334" t="s">
        <v>34</v>
      </c>
      <c r="D580" s="341" t="s">
        <v>34</v>
      </c>
      <c r="E580" s="260"/>
      <c r="F580" s="244" t="str">
        <f>IF($C$588=0,"",IF(C580="[for completion]","",IF(C580="","",C580/$C$588)))</f>
        <v/>
      </c>
      <c r="G580" s="244" t="str">
        <f>IF($D$588=0,"",IF(D580="[for completion]","",IF(D580="","",D580/$D$588)))</f>
        <v/>
      </c>
    </row>
    <row r="581" s="258" customFormat="1">
      <c r="A581" s="275" t="s">
        <v>2324</v>
      </c>
      <c r="B581" s="333" t="s">
        <v>523</v>
      </c>
      <c r="C581" s="334" t="s">
        <v>34</v>
      </c>
      <c r="D581" s="341" t="s">
        <v>34</v>
      </c>
      <c r="E581" s="260"/>
      <c r="F581" s="244" t="str">
        <f>IF($C$588=0,"",IF(C581="[for completion]","",IF(C581="","",C581/$C$588)))</f>
        <v/>
      </c>
      <c r="G581" s="244" t="str">
        <f>IF($D$588=0,"",IF(D581="[for completion]","",IF(D581="","",D581/$D$588)))</f>
        <v/>
      </c>
    </row>
    <row r="582" s="258" customFormat="1">
      <c r="A582" s="275" t="s">
        <v>2325</v>
      </c>
      <c r="B582" s="333" t="s">
        <v>523</v>
      </c>
      <c r="C582" s="334" t="s">
        <v>34</v>
      </c>
      <c r="D582" s="341" t="s">
        <v>34</v>
      </c>
      <c r="E582" s="260"/>
      <c r="F582" s="244" t="str">
        <f>IF($C$588=0,"",IF(C582="[for completion]","",IF(C582="","",C582/$C$588)))</f>
        <v/>
      </c>
      <c r="G582" s="244" t="str">
        <f>IF($D$588=0,"",IF(D582="[for completion]","",IF(D582="","",D582/$D$588)))</f>
        <v/>
      </c>
    </row>
    <row r="583" s="258" customFormat="1">
      <c r="A583" s="275" t="s">
        <v>2326</v>
      </c>
      <c r="B583" s="333" t="s">
        <v>523</v>
      </c>
      <c r="C583" s="334" t="s">
        <v>34</v>
      </c>
      <c r="D583" s="341" t="s">
        <v>34</v>
      </c>
      <c r="E583" s="260"/>
      <c r="F583" s="244" t="str">
        <f>IF($C$588=0,"",IF(C583="[for completion]","",IF(C583="","",C583/$C$588)))</f>
        <v/>
      </c>
      <c r="G583" s="244" t="str">
        <f>IF($D$588=0,"",IF(D583="[for completion]","",IF(D583="","",D583/$D$588)))</f>
        <v/>
      </c>
    </row>
    <row r="584" s="258" customFormat="1">
      <c r="A584" s="275" t="s">
        <v>2327</v>
      </c>
      <c r="B584" s="333" t="s">
        <v>523</v>
      </c>
      <c r="C584" s="334" t="s">
        <v>34</v>
      </c>
      <c r="D584" s="341" t="s">
        <v>34</v>
      </c>
      <c r="E584" s="260"/>
      <c r="F584" s="244" t="str">
        <f>IF($C$588=0,"",IF(C584="[for completion]","",IF(C584="","",C584/$C$588)))</f>
        <v/>
      </c>
      <c r="G584" s="244" t="str">
        <f>IF($D$588=0,"",IF(D584="[for completion]","",IF(D584="","",D584/$D$588)))</f>
        <v/>
      </c>
    </row>
    <row r="585" s="258" customFormat="1">
      <c r="A585" s="275" t="s">
        <v>2328</v>
      </c>
      <c r="B585" s="333" t="s">
        <v>523</v>
      </c>
      <c r="C585" s="334" t="s">
        <v>34</v>
      </c>
      <c r="D585" s="341" t="s">
        <v>34</v>
      </c>
      <c r="E585" s="260"/>
      <c r="F585" s="244" t="str">
        <f>IF($C$588=0,"",IF(C585="[for completion]","",IF(C585="","",C585/$C$588)))</f>
        <v/>
      </c>
      <c r="G585" s="244" t="str">
        <f>IF($D$588=0,"",IF(D585="[for completion]","",IF(D585="","",D585/$D$588)))</f>
        <v/>
      </c>
    </row>
    <row r="586" s="258" customFormat="1">
      <c r="A586" s="275" t="s">
        <v>2329</v>
      </c>
      <c r="B586" s="333" t="s">
        <v>523</v>
      </c>
      <c r="C586" s="334" t="s">
        <v>34</v>
      </c>
      <c r="D586" s="341" t="s">
        <v>34</v>
      </c>
      <c r="E586" s="260"/>
      <c r="F586" s="244" t="str">
        <f>IF($C$588=0,"",IF(C586="[for completion]","",IF(C586="","",C586/$C$588)))</f>
        <v/>
      </c>
      <c r="G586" s="244" t="str">
        <f>IF($D$588=0,"",IF(D586="[for completion]","",IF(D586="","",D586/$D$588)))</f>
        <v/>
      </c>
    </row>
    <row r="587" s="258" customFormat="1">
      <c r="A587" s="275" t="s">
        <v>2330</v>
      </c>
      <c r="B587" s="235" t="s">
        <v>1941</v>
      </c>
      <c r="C587" s="334" t="s">
        <v>34</v>
      </c>
      <c r="D587" s="341" t="s">
        <v>34</v>
      </c>
      <c r="E587" s="260"/>
      <c r="F587" s="244" t="str">
        <f>IF($C$588=0,"",IF(C587="[for completion]","",IF(C587="","",C587/$C$588)))</f>
        <v/>
      </c>
      <c r="G587" s="244" t="str">
        <f>IF($D$588=0,"",IF(D587="[for completion]","",IF(D587="","",D587/$D$588)))</f>
        <v/>
      </c>
    </row>
    <row r="588" s="258" customFormat="1">
      <c r="A588" s="275" t="s">
        <v>2331</v>
      </c>
      <c r="B588" s="261" t="s">
        <v>96</v>
      </c>
      <c r="C588" s="187">
        <f>SUM(C570:C587)</f>
        <v>0</v>
      </c>
      <c r="D588" s="188">
        <f>SUM(D570:D587)</f>
        <v>0</v>
      </c>
      <c r="E588" s="260"/>
      <c r="F588" s="265">
        <f>SUM(F570:F587)</f>
        <v>0</v>
      </c>
      <c r="G588" s="265">
        <f>SUM(G570:G587)</f>
        <v>0</v>
      </c>
    </row>
    <row r="589">
      <c r="A589" s="85"/>
      <c r="B589" s="85" t="s">
        <v>2344</v>
      </c>
      <c r="C589" s="85" t="s">
        <v>63</v>
      </c>
      <c r="D589" s="85" t="s">
        <v>1549</v>
      </c>
      <c r="E589" s="85"/>
      <c r="F589" s="85" t="s">
        <v>431</v>
      </c>
      <c r="G589" s="85" t="s">
        <v>1858</v>
      </c>
    </row>
    <row r="590">
      <c r="A590" s="275" t="s">
        <v>2162</v>
      </c>
      <c r="B590" s="261" t="s">
        <v>1540</v>
      </c>
      <c r="C590" s="339" t="s">
        <v>34</v>
      </c>
      <c r="D590" s="339" t="s">
        <v>34</v>
      </c>
      <c r="E590" s="223"/>
      <c r="F590" s="244" t="str">
        <f>IF($C$603=0,"",IF(C590="[for completion]","",IF(C590="","",C590/$C$603)))</f>
        <v/>
      </c>
      <c r="G590" s="244" t="str">
        <f>IF($D$603=0,"",IF(D590="[for completion]","",IF(D590="","",D590/$D$603)))</f>
        <v/>
      </c>
    </row>
    <row r="591">
      <c r="A591" s="275" t="s">
        <v>2163</v>
      </c>
      <c r="B591" s="261" t="s">
        <v>1541</v>
      </c>
      <c r="C591" s="339" t="s">
        <v>34</v>
      </c>
      <c r="D591" s="339" t="s">
        <v>34</v>
      </c>
      <c r="E591" s="223"/>
      <c r="F591" s="244" t="str">
        <f>IF($C$603=0,"",IF(C591="[for completion]","",IF(C591="","",C591/$C$603)))</f>
        <v/>
      </c>
      <c r="G591" s="244" t="str">
        <f>IF($D$603=0,"",IF(D591="[for completion]","",IF(D591="","",D591/$D$603)))</f>
        <v/>
      </c>
    </row>
    <row r="592">
      <c r="A592" s="275" t="s">
        <v>2164</v>
      </c>
      <c r="B592" s="261" t="s">
        <v>2220</v>
      </c>
      <c r="C592" s="339" t="s">
        <v>34</v>
      </c>
      <c r="D592" s="339" t="s">
        <v>34</v>
      </c>
      <c r="E592" s="223"/>
      <c r="F592" s="244" t="str">
        <f>IF($C$603=0,"",IF(C592="[for completion]","",IF(C592="","",C592/$C$603)))</f>
        <v/>
      </c>
      <c r="G592" s="244" t="str">
        <f>IF($D$603=0,"",IF(D592="[for completion]","",IF(D592="","",D592/$D$603)))</f>
        <v/>
      </c>
    </row>
    <row r="593">
      <c r="A593" s="275" t="s">
        <v>2165</v>
      </c>
      <c r="B593" s="261" t="s">
        <v>1542</v>
      </c>
      <c r="C593" s="339" t="s">
        <v>34</v>
      </c>
      <c r="D593" s="339" t="s">
        <v>34</v>
      </c>
      <c r="E593" s="223"/>
      <c r="F593" s="244" t="str">
        <f>IF($C$603=0,"",IF(C593="[for completion]","",IF(C593="","",C593/$C$603)))</f>
        <v/>
      </c>
      <c r="G593" s="244" t="str">
        <f>IF($D$603=0,"",IF(D593="[for completion]","",IF(D593="","",D593/$D$603)))</f>
        <v/>
      </c>
    </row>
    <row r="594">
      <c r="A594" s="275" t="s">
        <v>2166</v>
      </c>
      <c r="B594" s="261" t="s">
        <v>1543</v>
      </c>
      <c r="C594" s="339" t="s">
        <v>34</v>
      </c>
      <c r="D594" s="339" t="s">
        <v>34</v>
      </c>
      <c r="E594" s="223"/>
      <c r="F594" s="244" t="str">
        <f>IF($C$603=0,"",IF(C594="[for completion]","",IF(C594="","",C594/$C$603)))</f>
        <v/>
      </c>
      <c r="G594" s="244" t="str">
        <f>IF($D$603=0,"",IF(D594="[for completion]","",IF(D594="","",D594/$D$603)))</f>
        <v/>
      </c>
    </row>
    <row r="595">
      <c r="A595" s="275" t="s">
        <v>2332</v>
      </c>
      <c r="B595" s="261" t="s">
        <v>1544</v>
      </c>
      <c r="C595" s="339" t="s">
        <v>34</v>
      </c>
      <c r="D595" s="339" t="s">
        <v>34</v>
      </c>
      <c r="E595" s="223"/>
      <c r="F595" s="244" t="str">
        <f>IF($C$603=0,"",IF(C595="[for completion]","",IF(C595="","",C595/$C$603)))</f>
        <v/>
      </c>
      <c r="G595" s="244" t="str">
        <f>IF($D$603=0,"",IF(D595="[for completion]","",IF(D595="","",D595/$D$603)))</f>
        <v/>
      </c>
    </row>
    <row r="596">
      <c r="A596" s="275" t="s">
        <v>2333</v>
      </c>
      <c r="B596" s="261" t="s">
        <v>1545</v>
      </c>
      <c r="C596" s="339" t="s">
        <v>34</v>
      </c>
      <c r="D596" s="339" t="s">
        <v>34</v>
      </c>
      <c r="E596" s="223"/>
      <c r="F596" s="244" t="str">
        <f>IF($C$603=0,"",IF(C596="[for completion]","",IF(C596="","",C596/$C$603)))</f>
        <v/>
      </c>
      <c r="G596" s="244" t="str">
        <f>IF($D$603=0,"",IF(D596="[for completion]","",IF(D596="","",D596/$D$603)))</f>
        <v/>
      </c>
    </row>
    <row r="597">
      <c r="A597" s="362" t="s">
        <v>2334</v>
      </c>
      <c r="B597" s="261" t="s">
        <v>1546</v>
      </c>
      <c r="C597" s="339" t="s">
        <v>34</v>
      </c>
      <c r="D597" s="339" t="s">
        <v>34</v>
      </c>
      <c r="E597" s="260"/>
      <c r="F597" s="365" t="str">
        <f>IF($C$603=0,"",IF(C597="[for completion]","",IF(C597="","",C597/$C$603)))</f>
        <v/>
      </c>
      <c r="G597" s="365" t="str">
        <f>IF($D$603=0,"",IF(D597="[for completion]","",IF(D597="","",D597/$D$603)))</f>
        <v/>
      </c>
    </row>
    <row r="598">
      <c r="A598" s="362" t="s">
        <v>2335</v>
      </c>
      <c r="B598" s="368" t="s">
        <v>2592</v>
      </c>
      <c r="C598" s="245" t="s">
        <v>34</v>
      </c>
      <c r="D598" s="367" t="s">
        <v>34</v>
      </c>
      <c r="E598" s="377"/>
      <c r="F598" s="365" t="str">
        <f>IF($C$603=0,"",IF(C598="[for completion]","",IF(C598="","",C598/$C$603)))</f>
        <v/>
      </c>
      <c r="G598" s="365" t="str">
        <f>IF($D$603=0,"",IF(D598="[for completion]","",IF(D598="","",D598/$D$603)))</f>
        <v/>
      </c>
    </row>
    <row r="599" s="258" customFormat="1">
      <c r="A599" s="362" t="s">
        <v>2336</v>
      </c>
      <c r="B599" s="367" t="s">
        <v>2595</v>
      </c>
      <c r="C599" s="245" t="s">
        <v>34</v>
      </c>
      <c r="D599" s="367" t="s">
        <v>34</v>
      </c>
      <c r="E599" s="108"/>
      <c r="F599" s="365" t="str">
        <f>IF($C$603=0,"",IF(C599="[for completion]","",IF(C599="","",C599/$C$603)))</f>
        <v/>
      </c>
      <c r="G599" s="365" t="str">
        <f>IF($D$603=0,"",IF(D599="[for completion]","",IF(D599="","",D599/$D$603)))</f>
        <v/>
      </c>
    </row>
    <row r="600">
      <c r="A600" s="362" t="s">
        <v>2337</v>
      </c>
      <c r="B600" s="367" t="s">
        <v>2593</v>
      </c>
      <c r="C600" s="245" t="s">
        <v>34</v>
      </c>
      <c r="D600" s="367" t="s">
        <v>34</v>
      </c>
      <c r="E600" s="108"/>
      <c r="F600" s="365" t="str">
        <f>IF($C$603=0,"",IF(C600="[for completion]","",IF(C600="","",C600/$C$603)))</f>
        <v/>
      </c>
      <c r="G600" s="365" t="str">
        <f>IF($D$603=0,"",IF(D600="[for completion]","",IF(D600="","",D600/$D$603)))</f>
        <v/>
      </c>
    </row>
    <row r="601" s="361" customFormat="1">
      <c r="A601" s="362" t="s">
        <v>2630</v>
      </c>
      <c r="B601" s="368" t="s">
        <v>2594</v>
      </c>
      <c r="C601" s="245" t="s">
        <v>34</v>
      </c>
      <c r="D601" s="367" t="s">
        <v>34</v>
      </c>
      <c r="E601" s="377"/>
      <c r="F601" s="365" t="str">
        <f>IF($C$603=0,"",IF(C601="[for completion]","",IF(C601="","",C601/$C$603)))</f>
        <v/>
      </c>
      <c r="G601" s="365" t="str">
        <f>IF($D$603=0,"",IF(D601="[for completion]","",IF(D601="","",D601/$D$603)))</f>
        <v/>
      </c>
    </row>
    <row r="602" s="361" customFormat="1">
      <c r="A602" s="362" t="s">
        <v>2631</v>
      </c>
      <c r="B602" s="261" t="s">
        <v>1941</v>
      </c>
      <c r="C602" s="339" t="s">
        <v>34</v>
      </c>
      <c r="D602" s="339" t="s">
        <v>34</v>
      </c>
      <c r="E602" s="260"/>
      <c r="F602" s="365" t="str">
        <f>IF($C$603=0,"",IF(C602="[for completion]","",IF(C602="","",C602/$C$603)))</f>
        <v/>
      </c>
      <c r="G602" s="365" t="str">
        <f>IF($D$603=0,"",IF(D602="[for completion]","",IF(D602="","",D602/$D$603)))</f>
        <v/>
      </c>
    </row>
    <row r="603" s="361" customFormat="1">
      <c r="A603" s="362" t="s">
        <v>2632</v>
      </c>
      <c r="B603" s="261" t="s">
        <v>96</v>
      </c>
      <c r="C603" s="187">
        <f>SUM(C590:C602)</f>
        <v>0</v>
      </c>
      <c r="D603" s="188">
        <f>SUM(D590:D602)</f>
        <v>0</v>
      </c>
      <c r="E603" s="260"/>
      <c r="F603" s="364">
        <f>SUM(F590:F602)</f>
        <v>0</v>
      </c>
      <c r="G603" s="364">
        <f>SUM(G590:G602)</f>
        <v>0</v>
      </c>
    </row>
    <row r="604" s="361" customFormat="1">
      <c r="A604" s="362" t="s">
        <v>2633</v>
      </c>
      <c r="B604" s="108"/>
      <c r="C604" s="108"/>
      <c r="D604" s="108"/>
      <c r="E604" s="108"/>
      <c r="F604" s="108"/>
      <c r="G604" s="108"/>
    </row>
    <row r="605" s="361" customFormat="1">
      <c r="A605" s="362" t="s">
        <v>2634</v>
      </c>
      <c r="B605" s="108"/>
      <c r="C605" s="108"/>
      <c r="D605" s="108"/>
      <c r="E605" s="108"/>
      <c r="F605" s="108"/>
      <c r="G605" s="108"/>
    </row>
    <row r="606" s="361" customFormat="1">
      <c r="A606" s="362" t="s">
        <v>2635</v>
      </c>
      <c r="B606" s="108"/>
      <c r="C606" s="108"/>
      <c r="D606" s="108"/>
      <c r="E606" s="108"/>
      <c r="F606" s="108"/>
      <c r="G606" s="108"/>
    </row>
    <row r="607" s="361" customFormat="1">
      <c r="A607" s="362" t="s">
        <v>2636</v>
      </c>
      <c r="B607" s="261"/>
      <c r="C607" s="187"/>
      <c r="D607" s="188"/>
      <c r="E607" s="260"/>
      <c r="F607" s="364"/>
      <c r="G607" s="364"/>
    </row>
    <row r="608" s="361" customFormat="1">
      <c r="A608" s="362" t="s">
        <v>2637</v>
      </c>
      <c r="B608" s="261"/>
      <c r="C608" s="187"/>
      <c r="D608" s="188"/>
      <c r="E608" s="260"/>
      <c r="F608" s="364"/>
      <c r="G608" s="364"/>
    </row>
    <row r="609" s="361" customFormat="1">
      <c r="A609" s="362" t="s">
        <v>2638</v>
      </c>
      <c r="B609" s="261"/>
      <c r="C609" s="187"/>
      <c r="D609" s="188"/>
      <c r="E609" s="260"/>
      <c r="F609" s="364"/>
      <c r="G609" s="364"/>
    </row>
    <row r="610" s="361" customFormat="1">
      <c r="A610" s="362" t="s">
        <v>2639</v>
      </c>
      <c r="B610" s="261"/>
      <c r="C610" s="187"/>
      <c r="D610" s="188"/>
      <c r="E610" s="260"/>
      <c r="F610" s="364"/>
      <c r="G610" s="364"/>
    </row>
    <row r="611" s="361" customFormat="1">
      <c r="A611" s="362" t="s">
        <v>2640</v>
      </c>
      <c r="B611" s="261"/>
      <c r="C611" s="187"/>
      <c r="D611" s="188"/>
      <c r="E611" s="260"/>
      <c r="F611" s="364"/>
      <c r="G611" s="364"/>
    </row>
    <row r="612">
      <c r="A612" s="362" t="s">
        <v>2641</v>
      </c>
      <c r="B612" s="108"/>
      <c r="C612" s="108"/>
      <c r="D612" s="108"/>
      <c r="E612" s="108"/>
      <c r="F612" s="108"/>
      <c r="G612" s="108"/>
    </row>
    <row r="613" s="361" customFormat="1">
      <c r="A613" s="362" t="s">
        <v>2642</v>
      </c>
      <c r="B613" s="108"/>
      <c r="C613" s="108"/>
      <c r="D613" s="108"/>
      <c r="E613" s="108"/>
      <c r="F613" s="108"/>
      <c r="G613" s="108"/>
    </row>
    <row r="614">
      <c r="A614" s="156"/>
      <c r="B614" s="156" t="s">
        <v>2343</v>
      </c>
      <c r="C614" s="156" t="s">
        <v>63</v>
      </c>
      <c r="D614" s="156" t="s">
        <v>1549</v>
      </c>
      <c r="E614" s="156"/>
      <c r="F614" s="156" t="s">
        <v>431</v>
      </c>
      <c r="G614" s="156" t="s">
        <v>1858</v>
      </c>
    </row>
    <row r="615">
      <c r="A615" s="275" t="s">
        <v>2338</v>
      </c>
      <c r="B615" s="270" t="s">
        <v>2169</v>
      </c>
      <c r="C615" s="339" t="s">
        <v>34</v>
      </c>
      <c r="D615" s="339" t="s">
        <v>34</v>
      </c>
      <c r="E615" s="271"/>
      <c r="F615" s="244" t="str">
        <f>IF($C$619=0,"",IF(C615="[for completion]","",IF(C615="","",C615/$C$619)))</f>
        <v/>
      </c>
      <c r="G615" s="244" t="str">
        <f>IF($D$619=0,"",IF(D615="[for completion]","",IF(D615="","",D615/$D$619)))</f>
        <v/>
      </c>
    </row>
    <row r="616">
      <c r="A616" s="275" t="s">
        <v>2339</v>
      </c>
      <c r="B616" s="266" t="s">
        <v>2168</v>
      </c>
      <c r="C616" s="339" t="s">
        <v>34</v>
      </c>
      <c r="D616" s="339" t="s">
        <v>34</v>
      </c>
      <c r="E616" s="271"/>
      <c r="F616" s="271"/>
      <c r="G616" s="244" t="str">
        <f>IF($D$619=0,"",IF(D616="[for completion]","",IF(D616="","",D616/$D$619)))</f>
        <v/>
      </c>
    </row>
    <row r="617">
      <c r="A617" s="275" t="s">
        <v>2340</v>
      </c>
      <c r="B617" s="270" t="s">
        <v>1548</v>
      </c>
      <c r="C617" s="339" t="s">
        <v>34</v>
      </c>
      <c r="D617" s="339" t="s">
        <v>34</v>
      </c>
      <c r="E617" s="271"/>
      <c r="F617" s="271"/>
      <c r="G617" s="244" t="str">
        <f>IF($D$619=0,"",IF(D617="[for completion]","",IF(D617="","",D617/$D$619)))</f>
        <v/>
      </c>
    </row>
    <row r="618">
      <c r="A618" s="275" t="s">
        <v>2341</v>
      </c>
      <c r="B618" s="268" t="s">
        <v>1941</v>
      </c>
      <c r="C618" s="339" t="s">
        <v>34</v>
      </c>
      <c r="D618" s="339" t="s">
        <v>34</v>
      </c>
      <c r="E618" s="271"/>
      <c r="F618" s="271"/>
      <c r="G618" s="244" t="str">
        <f>IF($D$619=0,"",IF(D618="[for completion]","",IF(D618="","",D618/$D$619)))</f>
        <v/>
      </c>
    </row>
    <row r="619">
      <c r="A619" s="275" t="s">
        <v>2342</v>
      </c>
      <c r="B619" s="270" t="s">
        <v>96</v>
      </c>
      <c r="C619" s="187">
        <f>SUM(C615:C618)</f>
        <v>0</v>
      </c>
      <c r="D619" s="188">
        <f>SUM(D615:D618)</f>
        <v>0</v>
      </c>
      <c r="E619" s="271"/>
      <c r="F619" s="265">
        <f>SUM(F615:F618)</f>
        <v>0</v>
      </c>
      <c r="G619" s="265">
        <f>SUM(G615:G618)</f>
        <v>0</v>
      </c>
    </row>
    <row r="620">
      <c r="A620" s="275"/>
    </row>
    <row r="621" s="258" customFormat="1">
      <c r="A621" s="156"/>
      <c r="B621" s="156" t="s">
        <v>2584</v>
      </c>
      <c r="C621" s="156" t="s">
        <v>2580</v>
      </c>
      <c r="D621" s="156" t="s">
        <v>2585</v>
      </c>
      <c r="E621" s="156"/>
      <c r="F621" s="156" t="s">
        <v>2582</v>
      </c>
      <c r="G621" s="156"/>
    </row>
    <row r="622">
      <c r="A622" s="329" t="s">
        <v>2345</v>
      </c>
      <c r="B622" s="368" t="s">
        <v>721</v>
      </c>
      <c r="C622" s="383" t="s">
        <v>34</v>
      </c>
      <c r="D622" s="384" t="s">
        <v>34</v>
      </c>
      <c r="E622" s="385"/>
      <c r="F622" s="384" t="s">
        <v>34</v>
      </c>
      <c r="G622" s="244" t="str">
        <f>IF($D$640=0,"",IF(D622="[for completion]","",IF(D622="","",D622/$D$640)))</f>
        <v/>
      </c>
    </row>
    <row r="623">
      <c r="A623" s="329" t="s">
        <v>2346</v>
      </c>
      <c r="B623" s="368" t="s">
        <v>722</v>
      </c>
      <c r="C623" s="383" t="s">
        <v>34</v>
      </c>
      <c r="D623" s="384" t="s">
        <v>34</v>
      </c>
      <c r="E623" s="385"/>
      <c r="F623" s="384" t="s">
        <v>34</v>
      </c>
      <c r="G623" s="244" t="str">
        <f>IF($D$640=0,"",IF(D623="[for completion]","",IF(D623="","",D623/$D$640)))</f>
        <v/>
      </c>
    </row>
    <row r="624">
      <c r="A624" s="329" t="s">
        <v>2347</v>
      </c>
      <c r="B624" s="368" t="s">
        <v>723</v>
      </c>
      <c r="C624" s="383" t="s">
        <v>34</v>
      </c>
      <c r="D624" s="384" t="s">
        <v>34</v>
      </c>
      <c r="E624" s="385"/>
      <c r="F624" s="384" t="s">
        <v>34</v>
      </c>
      <c r="G624" s="244" t="str">
        <f>IF($D$640=0,"",IF(D624="[for completion]","",IF(D624="","",D624/$D$640)))</f>
        <v/>
      </c>
    </row>
    <row r="625">
      <c r="A625" s="329" t="s">
        <v>2348</v>
      </c>
      <c r="B625" s="368" t="s">
        <v>724</v>
      </c>
      <c r="C625" s="383" t="s">
        <v>34</v>
      </c>
      <c r="D625" s="384" t="s">
        <v>34</v>
      </c>
      <c r="E625" s="385"/>
      <c r="F625" s="384" t="s">
        <v>34</v>
      </c>
      <c r="G625" s="244" t="str">
        <f>IF($D$640=0,"",IF(D625="[for completion]","",IF(D625="","",D625/$D$640)))</f>
        <v/>
      </c>
    </row>
    <row r="626">
      <c r="A626" s="329" t="s">
        <v>2349</v>
      </c>
      <c r="B626" s="368" t="s">
        <v>725</v>
      </c>
      <c r="C626" s="383" t="s">
        <v>34</v>
      </c>
      <c r="D626" s="384" t="s">
        <v>34</v>
      </c>
      <c r="E626" s="385"/>
      <c r="F626" s="384" t="s">
        <v>34</v>
      </c>
      <c r="G626" s="244" t="str">
        <f>IF($D$640=0,"",IF(D626="[for completion]","",IF(D626="","",D626/$D$640)))</f>
        <v/>
      </c>
    </row>
    <row r="627">
      <c r="A627" s="329" t="s">
        <v>2350</v>
      </c>
      <c r="B627" s="368" t="s">
        <v>726</v>
      </c>
      <c r="C627" s="383" t="s">
        <v>34</v>
      </c>
      <c r="D627" s="384" t="s">
        <v>34</v>
      </c>
      <c r="E627" s="385"/>
      <c r="F627" s="384" t="s">
        <v>34</v>
      </c>
      <c r="G627" s="244" t="str">
        <f>IF($D$640=0,"",IF(D627="[for completion]","",IF(D627="","",D627/$D$640)))</f>
        <v/>
      </c>
    </row>
    <row r="628">
      <c r="A628" s="329" t="s">
        <v>2351</v>
      </c>
      <c r="B628" s="368" t="s">
        <v>727</v>
      </c>
      <c r="C628" s="383" t="s">
        <v>34</v>
      </c>
      <c r="D628" s="384" t="s">
        <v>34</v>
      </c>
      <c r="E628" s="385"/>
      <c r="F628" s="384" t="s">
        <v>34</v>
      </c>
      <c r="G628" s="244" t="str">
        <f>IF($D$640=0,"",IF(D628="[for completion]","",IF(D628="","",D628/$D$640)))</f>
        <v/>
      </c>
    </row>
    <row r="629">
      <c r="A629" s="329" t="s">
        <v>2352</v>
      </c>
      <c r="B629" s="368" t="s">
        <v>2114</v>
      </c>
      <c r="C629" s="383" t="s">
        <v>34</v>
      </c>
      <c r="D629" s="384" t="s">
        <v>34</v>
      </c>
      <c r="E629" s="385"/>
      <c r="F629" s="384" t="s">
        <v>34</v>
      </c>
      <c r="G629" s="244" t="str">
        <f>IF($D$640=0,"",IF(D629="[for completion]","",IF(D629="","",D629/$D$640)))</f>
        <v/>
      </c>
    </row>
    <row r="630">
      <c r="A630" s="329" t="s">
        <v>2353</v>
      </c>
      <c r="B630" s="368" t="s">
        <v>2115</v>
      </c>
      <c r="C630" s="383" t="s">
        <v>34</v>
      </c>
      <c r="D630" s="384" t="s">
        <v>34</v>
      </c>
      <c r="E630" s="385"/>
      <c r="F630" s="384" t="s">
        <v>34</v>
      </c>
      <c r="G630" s="244" t="str">
        <f>IF($D$640=0,"",IF(D630="[for completion]","",IF(D630="","",D630/$D$640)))</f>
        <v/>
      </c>
    </row>
    <row r="631">
      <c r="A631" s="329" t="s">
        <v>2354</v>
      </c>
      <c r="B631" s="368" t="s">
        <v>2116</v>
      </c>
      <c r="C631" s="383" t="s">
        <v>34</v>
      </c>
      <c r="D631" s="384" t="s">
        <v>34</v>
      </c>
      <c r="E631" s="385"/>
      <c r="F631" s="384" t="s">
        <v>34</v>
      </c>
      <c r="G631" s="244" t="str">
        <f>IF($D$640=0,"",IF(D631="[for completion]","",IF(D631="","",D631/$D$640)))</f>
        <v/>
      </c>
    </row>
    <row r="632">
      <c r="A632" s="329" t="s">
        <v>2355</v>
      </c>
      <c r="B632" s="368" t="s">
        <v>728</v>
      </c>
      <c r="C632" s="383" t="s">
        <v>34</v>
      </c>
      <c r="D632" s="384" t="s">
        <v>34</v>
      </c>
      <c r="E632" s="385"/>
      <c r="F632" s="384" t="s">
        <v>34</v>
      </c>
      <c r="G632" s="244" t="str">
        <f>IF($D$640=0,"",IF(D632="[for completion]","",IF(D632="","",D632/$D$640)))</f>
        <v/>
      </c>
    </row>
    <row r="633">
      <c r="A633" s="329" t="s">
        <v>2356</v>
      </c>
      <c r="B633" s="368" t="s">
        <v>729</v>
      </c>
      <c r="C633" s="383" t="s">
        <v>34</v>
      </c>
      <c r="D633" s="384" t="s">
        <v>34</v>
      </c>
      <c r="E633" s="385"/>
      <c r="F633" s="384" t="s">
        <v>34</v>
      </c>
      <c r="G633" s="244" t="str">
        <f>IF($D$640=0,"",IF(D633="[for completion]","",IF(D633="","",D633/$D$640)))</f>
        <v/>
      </c>
    </row>
    <row r="634">
      <c r="A634" s="329" t="s">
        <v>2357</v>
      </c>
      <c r="B634" s="368" t="s">
        <v>94</v>
      </c>
      <c r="C634" s="383" t="s">
        <v>34</v>
      </c>
      <c r="D634" s="384" t="s">
        <v>34</v>
      </c>
      <c r="E634" s="385"/>
      <c r="F634" s="384" t="s">
        <v>34</v>
      </c>
      <c r="G634" s="244" t="str">
        <f>IF($D$640=0,"",IF(D634="[for completion]","",IF(D634="","",D634/$D$640)))</f>
        <v/>
      </c>
    </row>
    <row r="635">
      <c r="A635" s="329" t="s">
        <v>2358</v>
      </c>
      <c r="B635" s="368" t="s">
        <v>1941</v>
      </c>
      <c r="C635" s="383" t="s">
        <v>34</v>
      </c>
      <c r="D635" s="384" t="s">
        <v>34</v>
      </c>
      <c r="E635" s="385"/>
      <c r="F635" s="384" t="s">
        <v>34</v>
      </c>
      <c r="G635" s="244" t="str">
        <f>IF($D$640=0,"",IF(D635="[for completion]","",IF(D635="","",D635/$D$640)))</f>
        <v/>
      </c>
    </row>
    <row r="636">
      <c r="A636" s="329" t="s">
        <v>2359</v>
      </c>
      <c r="B636" s="368" t="s">
        <v>96</v>
      </c>
      <c r="C636" s="381">
        <f>SUM(C622:C635)</f>
        <v>0</v>
      </c>
      <c r="D636" s="367">
        <f>SUM(D622:D635)</f>
        <v>0</v>
      </c>
      <c r="E636" s="345"/>
      <c r="F636" s="381"/>
      <c r="G636" s="244" t="str">
        <f>IF($D$640=0,"",IF(D636="[for completion]","",IF(D636="","",D636/$D$640)))</f>
        <v/>
      </c>
    </row>
    <row r="637">
      <c r="A637" s="329" t="s">
        <v>2360</v>
      </c>
      <c r="B637" s="264" t="s">
        <v>2579</v>
      </c>
      <c r="C637" s="108"/>
      <c r="D637" s="108"/>
      <c r="E637" s="108"/>
      <c r="F637" s="339" t="s">
        <v>34</v>
      </c>
      <c r="G637" s="244" t="str">
        <f>IF($D$640=0,"",IF(D637="[for completion]","",IF(D637="","",D637/$D$640)))</f>
        <v/>
      </c>
    </row>
    <row r="638">
      <c r="A638" s="329" t="s">
        <v>2361</v>
      </c>
      <c r="B638" s="357"/>
      <c r="C638" s="329"/>
      <c r="D638" s="329"/>
      <c r="E638" s="345"/>
      <c r="F638" s="244"/>
      <c r="G638" s="244"/>
    </row>
    <row r="639">
      <c r="A639" s="329" t="s">
        <v>2362</v>
      </c>
      <c r="B639" s="344"/>
      <c r="C639" s="329"/>
      <c r="D639" s="329"/>
      <c r="E639" s="345"/>
      <c r="F639" s="244"/>
      <c r="G639" s="244"/>
    </row>
    <row r="640">
      <c r="A640" s="329" t="s">
        <v>2363</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23" t="s">
        <v>1445</v>
      </c>
      <c r="B1" s="423"/>
    </row>
    <row r="2" ht="31.5">
      <c r="A2" s="276" t="s">
        <v>2666</v>
      </c>
      <c r="B2" s="276"/>
      <c r="C2" s="267"/>
      <c r="D2" s="267"/>
      <c r="E2" s="267"/>
      <c r="F2" s="388" t="s">
        <v>2658</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24" t="s">
        <v>1999</v>
      </c>
      <c r="F5" s="425"/>
      <c r="G5" s="282" t="s">
        <v>1998</v>
      </c>
      <c r="H5" s="273"/>
    </row>
    <row r="6">
      <c r="A6" s="268"/>
      <c r="B6" s="268"/>
      <c r="C6" s="268"/>
      <c r="D6" s="268"/>
      <c r="F6" s="283"/>
      <c r="G6" s="283"/>
    </row>
    <row r="7" ht="18.75" customHeight="1">
      <c r="A7" s="284"/>
      <c r="B7" s="409" t="s">
        <v>2026</v>
      </c>
      <c r="C7" s="410"/>
      <c r="D7" s="285"/>
      <c r="E7" s="409" t="s">
        <v>2015</v>
      </c>
      <c r="F7" s="426"/>
      <c r="G7" s="426"/>
      <c r="H7" s="410"/>
    </row>
    <row r="8" ht="18.75" customHeight="1">
      <c r="A8" s="268"/>
      <c r="B8" s="427" t="s">
        <v>1992</v>
      </c>
      <c r="C8" s="428"/>
      <c r="D8" s="285"/>
      <c r="E8" s="429"/>
      <c r="F8" s="430"/>
      <c r="G8" s="430"/>
      <c r="H8" s="431"/>
    </row>
    <row r="9" ht="18.75" customHeight="1">
      <c r="A9" s="268"/>
      <c r="B9" s="427" t="s">
        <v>1996</v>
      </c>
      <c r="C9" s="428"/>
      <c r="D9" s="286"/>
      <c r="E9" s="429"/>
      <c r="F9" s="430"/>
      <c r="G9" s="430"/>
      <c r="H9" s="431"/>
      <c r="I9" s="273"/>
    </row>
    <row r="10">
      <c r="A10" s="287"/>
      <c r="B10" s="432"/>
      <c r="C10" s="432"/>
      <c r="D10" s="285"/>
      <c r="E10" s="429"/>
      <c r="F10" s="430"/>
      <c r="G10" s="430"/>
      <c r="H10" s="431"/>
      <c r="I10" s="273"/>
    </row>
    <row r="11" ht="15.75" thickBot="1">
      <c r="A11" s="287"/>
      <c r="B11" s="433"/>
      <c r="C11" s="434"/>
      <c r="D11" s="286"/>
      <c r="E11" s="429"/>
      <c r="F11" s="430"/>
      <c r="G11" s="430"/>
      <c r="H11" s="431"/>
      <c r="I11" s="273"/>
    </row>
    <row r="12">
      <c r="A12" s="268"/>
      <c r="B12" s="288"/>
      <c r="C12" s="268"/>
      <c r="D12" s="268"/>
      <c r="E12" s="429"/>
      <c r="F12" s="430"/>
      <c r="G12" s="430"/>
      <c r="H12" s="431"/>
      <c r="I12" s="273"/>
    </row>
    <row r="13" ht="15.75" customHeight="1" thickBot="1">
      <c r="A13" s="268"/>
      <c r="B13" s="288"/>
      <c r="C13" s="268"/>
      <c r="D13" s="268"/>
      <c r="E13" s="418" t="s">
        <v>2027</v>
      </c>
      <c r="F13" s="419"/>
      <c r="G13" s="420" t="s">
        <v>2028</v>
      </c>
      <c r="H13" s="421"/>
      <c r="I13" s="273"/>
    </row>
    <row r="14">
      <c r="A14" s="268"/>
      <c r="B14" s="288"/>
      <c r="C14" s="268"/>
      <c r="D14" s="268"/>
      <c r="E14" s="289"/>
      <c r="F14" s="289"/>
      <c r="G14" s="268"/>
      <c r="H14" s="274"/>
    </row>
    <row r="15" ht="18.75" customHeight="1">
      <c r="A15" s="290"/>
      <c r="B15" s="422" t="s">
        <v>2029</v>
      </c>
      <c r="C15" s="422"/>
      <c r="D15" s="422"/>
      <c r="E15" s="290"/>
      <c r="F15" s="290"/>
      <c r="G15" s="290"/>
      <c r="H15" s="290"/>
    </row>
    <row r="16">
      <c r="A16" s="291"/>
      <c r="B16" s="291" t="s">
        <v>1993</v>
      </c>
      <c r="C16" s="291" t="s">
        <v>63</v>
      </c>
      <c r="D16" s="291" t="s">
        <v>1555</v>
      </c>
      <c r="E16" s="291"/>
      <c r="F16" s="291" t="s">
        <v>1994</v>
      </c>
      <c r="G16" s="291" t="s">
        <v>1995</v>
      </c>
      <c r="H16" s="291"/>
    </row>
    <row r="17">
      <c r="A17" s="268" t="s">
        <v>2000</v>
      </c>
      <c r="B17" s="270" t="s">
        <v>2001</v>
      </c>
      <c r="C17" s="328"/>
      <c r="D17" s="328"/>
      <c r="F17" s="257">
        <f>IF(OR('B1. HTT Mortgage Assets'!$C$15=0,C17="[For completion]"),"",C17/'B1. HTT Mortgage Assets'!$C$15)</f>
        <v>0</v>
      </c>
      <c r="G17" s="257">
        <f>IF(OR('B1. HTT Mortgage Assets'!$F$28=0,D17="[For completion]"),"",D17/'B1. HTT Mortgage Assets'!$F$28)</f>
        <v>0</v>
      </c>
    </row>
    <row r="18">
      <c r="A18" s="270" t="s">
        <v>2030</v>
      </c>
      <c r="B18" s="293"/>
      <c r="C18" s="270"/>
      <c r="D18" s="270"/>
      <c r="F18" s="270"/>
      <c r="G18" s="270"/>
    </row>
    <row r="19">
      <c r="A19" s="270" t="s">
        <v>2031</v>
      </c>
      <c r="B19" s="270"/>
      <c r="C19" s="270"/>
      <c r="D19" s="270"/>
      <c r="F19" s="270"/>
      <c r="G19" s="270"/>
    </row>
    <row r="20" ht="18.75" customHeight="1">
      <c r="A20" s="290"/>
      <c r="B20" s="422" t="s">
        <v>1996</v>
      </c>
      <c r="C20" s="422"/>
      <c r="D20" s="422"/>
      <c r="E20" s="290"/>
      <c r="F20" s="290"/>
      <c r="G20" s="290"/>
      <c r="H20" s="290"/>
    </row>
    <row r="21">
      <c r="A21" s="291"/>
      <c r="B21" s="291" t="s">
        <v>2032</v>
      </c>
      <c r="C21" s="291" t="s">
        <v>2002</v>
      </c>
      <c r="D21" s="291" t="s">
        <v>2003</v>
      </c>
      <c r="E21" s="291" t="s">
        <v>2004</v>
      </c>
      <c r="F21" s="291" t="s">
        <v>2033</v>
      </c>
      <c r="G21" s="291" t="s">
        <v>2005</v>
      </c>
      <c r="H21" s="291" t="s">
        <v>2006</v>
      </c>
    </row>
    <row r="22" ht="15" customHeight="1">
      <c r="A22" s="269"/>
      <c r="B22" s="294" t="s">
        <v>2034</v>
      </c>
      <c r="C22" s="294"/>
      <c r="D22" s="269"/>
      <c r="E22" s="269"/>
      <c r="F22" s="269"/>
      <c r="G22" s="269"/>
      <c r="H22" s="269"/>
    </row>
    <row r="23">
      <c r="A23" s="268" t="s">
        <v>2007</v>
      </c>
      <c r="B23" s="268" t="s">
        <v>2017</v>
      </c>
      <c r="C23" s="295"/>
      <c r="D23" s="295"/>
      <c r="E23" s="295"/>
      <c r="F23" s="295"/>
      <c r="G23" s="295"/>
      <c r="H23" s="272">
        <f>SUM(C23:G23)</f>
        <v>0</v>
      </c>
    </row>
    <row r="24">
      <c r="A24" s="268" t="s">
        <v>2008</v>
      </c>
      <c r="B24" s="268" t="s">
        <v>2016</v>
      </c>
      <c r="C24" s="295"/>
      <c r="D24" s="295"/>
      <c r="E24" s="295"/>
      <c r="F24" s="295"/>
      <c r="G24" s="295"/>
      <c r="H24" s="272">
        <f>SUM(C24:G24)</f>
        <v>0</v>
      </c>
    </row>
    <row r="25">
      <c r="A25" s="268" t="s">
        <v>2009</v>
      </c>
      <c r="B25" s="268" t="s">
        <v>1548</v>
      </c>
      <c r="C25" s="295"/>
      <c r="D25" s="295"/>
      <c r="E25" s="295"/>
      <c r="F25" s="295"/>
      <c r="G25" s="295"/>
      <c r="H25" s="272">
        <f>SUM(C25:G25)</f>
        <v>0</v>
      </c>
    </row>
    <row r="26">
      <c r="A26" s="268" t="s">
        <v>2010</v>
      </c>
      <c r="B26" s="268" t="s">
        <v>1997</v>
      </c>
      <c r="C26" s="296">
        <f>SUM(C23:C25)+SUM(C27:C32)</f>
        <v>0</v>
      </c>
      <c r="D26" s="296">
        <f>SUM(D23:D25)+SUM(D27:D32)</f>
        <v>0</v>
      </c>
      <c r="E26" s="296">
        <f>SUM(E23:E25)+SUM(E27:E32)</f>
        <v>0</v>
      </c>
      <c r="F26" s="296">
        <f>SUM(F23:F25)+SUM(F27:F32)</f>
        <v>0</v>
      </c>
      <c r="G26" s="296">
        <f>SUM(G23:G25)+SUM(G27:G32)</f>
        <v>0</v>
      </c>
      <c r="H26" s="296">
        <f>SUM(H23:H25)</f>
        <v>0</v>
      </c>
    </row>
    <row r="27">
      <c r="A27" s="268" t="s">
        <v>2011</v>
      </c>
      <c r="B27" s="343" t="s">
        <v>2219</v>
      </c>
      <c r="C27" s="295"/>
      <c r="D27" s="295"/>
      <c r="E27" s="295"/>
      <c r="F27" s="295"/>
      <c r="G27" s="295"/>
      <c r="H27" s="257">
        <f>IF(SUM(C27:G27)="","",SUM(C27:G27))</f>
        <v>0</v>
      </c>
    </row>
    <row r="28">
      <c r="A28" s="268" t="s">
        <v>2012</v>
      </c>
      <c r="B28" s="343" t="s">
        <v>2219</v>
      </c>
      <c r="C28" s="295"/>
      <c r="D28" s="295"/>
      <c r="E28" s="295"/>
      <c r="F28" s="295"/>
      <c r="G28" s="295"/>
      <c r="H28" s="272">
        <f>IF(SUM(C28:G28)="","",SUM(C28:G28))</f>
        <v>0</v>
      </c>
    </row>
    <row r="29">
      <c r="A29" s="268" t="s">
        <v>2013</v>
      </c>
      <c r="B29" s="343" t="s">
        <v>2219</v>
      </c>
      <c r="C29" s="295"/>
      <c r="D29" s="295"/>
      <c r="E29" s="295"/>
      <c r="F29" s="295"/>
      <c r="G29" s="295"/>
      <c r="H29" s="272">
        <f>IF(SUM(C29:G29)="","",SUM(C29:G29))</f>
        <v>0</v>
      </c>
    </row>
    <row r="30">
      <c r="A30" s="268" t="s">
        <v>2014</v>
      </c>
      <c r="B30" s="343" t="s">
        <v>2219</v>
      </c>
      <c r="C30" s="295"/>
      <c r="D30" s="295"/>
      <c r="E30" s="295"/>
      <c r="F30" s="295"/>
      <c r="G30" s="295"/>
      <c r="H30" s="272">
        <f>IF(SUM(C30:G30)="","",SUM(C30:G30))</f>
        <v>0</v>
      </c>
    </row>
    <row r="31">
      <c r="A31" s="268" t="s">
        <v>2217</v>
      </c>
      <c r="B31" s="343" t="s">
        <v>2219</v>
      </c>
      <c r="C31" s="298"/>
      <c r="D31" s="292"/>
      <c r="E31" s="292"/>
      <c r="F31" s="299"/>
      <c r="G31" s="300"/>
    </row>
    <row r="32">
      <c r="A32" s="268" t="s">
        <v>2218</v>
      </c>
      <c r="B32" s="343" t="s">
        <v>2219</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397" t="s">
        <v>2663</v>
      </c>
      <c r="E6" s="397"/>
      <c r="F6" s="397"/>
      <c r="G6" s="397"/>
      <c r="H6" s="397"/>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00" t="s">
        <v>15</v>
      </c>
      <c r="E24" s="401" t="s">
        <v>16</v>
      </c>
      <c r="F24" s="401"/>
      <c r="G24" s="401"/>
      <c r="H24" s="401"/>
      <c r="I24" s="7"/>
      <c r="J24" s="8"/>
    </row>
    <row r="25">
      <c r="B25" s="6"/>
      <c r="C25" s="7"/>
      <c r="D25" s="7"/>
      <c r="E25" s="16"/>
      <c r="F25" s="16"/>
      <c r="G25" s="16"/>
      <c r="H25" s="7"/>
      <c r="I25" s="7"/>
      <c r="J25" s="8"/>
    </row>
    <row r="26">
      <c r="B26" s="6"/>
      <c r="C26" s="7"/>
      <c r="D26" s="400" t="s">
        <v>17</v>
      </c>
      <c r="E26" s="401"/>
      <c r="F26" s="401"/>
      <c r="G26" s="401"/>
      <c r="H26" s="401"/>
      <c r="I26" s="7"/>
      <c r="J26" s="8"/>
    </row>
    <row r="27">
      <c r="B27" s="6"/>
      <c r="C27" s="7"/>
      <c r="D27" s="17"/>
      <c r="E27" s="17"/>
      <c r="F27" s="17"/>
      <c r="G27" s="17"/>
      <c r="H27" s="17"/>
      <c r="I27" s="7"/>
      <c r="J27" s="8"/>
    </row>
    <row r="28">
      <c r="B28" s="6"/>
      <c r="C28" s="7"/>
      <c r="D28" s="400" t="s">
        <v>18</v>
      </c>
      <c r="E28" s="401" t="s">
        <v>16</v>
      </c>
      <c r="F28" s="401"/>
      <c r="G28" s="401"/>
      <c r="H28" s="401"/>
      <c r="I28" s="7"/>
      <c r="J28" s="8"/>
    </row>
    <row r="29">
      <c r="B29" s="6"/>
      <c r="C29" s="7"/>
      <c r="D29" s="17"/>
      <c r="E29" s="17"/>
      <c r="F29" s="17"/>
      <c r="G29" s="17"/>
      <c r="H29" s="17"/>
      <c r="I29" s="7"/>
      <c r="J29" s="8"/>
    </row>
    <row r="30">
      <c r="B30" s="6"/>
      <c r="C30" s="7"/>
      <c r="D30" s="400" t="s">
        <v>19</v>
      </c>
      <c r="E30" s="401" t="s">
        <v>16</v>
      </c>
      <c r="F30" s="401"/>
      <c r="G30" s="401"/>
      <c r="H30" s="401"/>
      <c r="I30" s="7"/>
      <c r="J30" s="8"/>
    </row>
    <row r="31">
      <c r="B31" s="6"/>
      <c r="C31" s="7"/>
      <c r="D31" s="17"/>
      <c r="E31" s="17"/>
      <c r="F31" s="17"/>
      <c r="G31" s="17"/>
      <c r="H31" s="17"/>
      <c r="I31" s="7"/>
      <c r="J31" s="8"/>
    </row>
    <row r="32">
      <c r="B32" s="6"/>
      <c r="C32" s="7"/>
      <c r="D32" s="400" t="s">
        <v>20</v>
      </c>
      <c r="E32" s="401" t="s">
        <v>16</v>
      </c>
      <c r="F32" s="401"/>
      <c r="G32" s="401"/>
      <c r="H32" s="401"/>
      <c r="I32" s="7"/>
      <c r="J32" s="8"/>
    </row>
    <row r="33">
      <c r="B33" s="6"/>
      <c r="C33" s="7"/>
      <c r="D33" s="16"/>
      <c r="E33" s="16"/>
      <c r="F33" s="16"/>
      <c r="G33" s="16"/>
      <c r="H33" s="16"/>
      <c r="I33" s="7"/>
      <c r="J33" s="8"/>
    </row>
    <row r="34">
      <c r="B34" s="6"/>
      <c r="C34" s="7"/>
      <c r="D34" s="400" t="s">
        <v>21</v>
      </c>
      <c r="E34" s="401" t="s">
        <v>16</v>
      </c>
      <c r="F34" s="401"/>
      <c r="G34" s="401"/>
      <c r="H34" s="401"/>
      <c r="I34" s="7"/>
      <c r="J34" s="8"/>
    </row>
    <row r="35">
      <c r="B35" s="6"/>
      <c r="C35" s="7"/>
      <c r="D35" s="7"/>
      <c r="E35" s="7"/>
      <c r="F35" s="7"/>
      <c r="G35" s="7"/>
      <c r="H35" s="7"/>
      <c r="I35" s="7"/>
      <c r="J35" s="8"/>
    </row>
    <row r="36">
      <c r="B36" s="6"/>
      <c r="C36" s="7"/>
      <c r="D36" s="398" t="s">
        <v>22</v>
      </c>
      <c r="E36" s="399"/>
      <c r="F36" s="399"/>
      <c r="G36" s="399"/>
      <c r="H36" s="399"/>
      <c r="I36" s="7"/>
      <c r="J36" s="8"/>
    </row>
    <row r="37">
      <c r="B37" s="6"/>
      <c r="C37" s="7"/>
      <c r="D37" s="7"/>
      <c r="E37" s="7"/>
      <c r="F37" s="15"/>
      <c r="G37" s="7"/>
      <c r="H37" s="7"/>
      <c r="I37" s="7"/>
      <c r="J37" s="8"/>
    </row>
    <row r="38">
      <c r="B38" s="6"/>
      <c r="C38" s="7"/>
      <c r="D38" s="398" t="s">
        <v>1446</v>
      </c>
      <c r="E38" s="399"/>
      <c r="F38" s="399"/>
      <c r="G38" s="399"/>
      <c r="H38" s="399"/>
      <c r="I38" s="7"/>
      <c r="J38" s="8"/>
    </row>
    <row r="39">
      <c r="B39" s="6"/>
      <c r="C39" s="7"/>
      <c r="D39" s="140"/>
      <c r="E39" s="140"/>
      <c r="F39" s="140"/>
      <c r="G39" s="140"/>
      <c r="H39" s="140"/>
      <c r="I39" s="7"/>
      <c r="J39" s="8"/>
    </row>
    <row r="40" s="258" customFormat="1">
      <c r="A40" s="2"/>
      <c r="B40" s="6"/>
      <c r="C40" s="7"/>
      <c r="D40" s="398" t="s">
        <v>2667</v>
      </c>
      <c r="E40" s="399" t="s">
        <v>16</v>
      </c>
      <c r="F40" s="399"/>
      <c r="G40" s="399"/>
      <c r="H40" s="399"/>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398" t="s">
        <v>2668</v>
      </c>
      <c r="E42" s="399"/>
      <c r="F42" s="399"/>
      <c r="G42" s="399"/>
      <c r="H42" s="399"/>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1447</v>
      </c>
      <c r="B1" s="184"/>
      <c r="C1" s="64"/>
      <c r="D1" s="64"/>
      <c r="E1" s="64"/>
      <c r="F1" s="369" t="s">
        <v>2658</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2539</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40">
        <v>44985</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2664</v>
      </c>
      <c r="C27" s="362" t="s">
        <v>2660</v>
      </c>
      <c r="D27" s="83"/>
      <c r="E27" s="83"/>
      <c r="F27" s="83"/>
      <c r="H27" s="64"/>
      <c r="L27" s="64"/>
      <c r="M27" s="64"/>
    </row>
    <row r="28">
      <c r="A28" s="66" t="s">
        <v>52</v>
      </c>
      <c r="B28" s="371" t="s">
        <v>2659</v>
      </c>
      <c r="C28" s="339" t="s">
        <v>2660</v>
      </c>
      <c r="D28" s="83"/>
      <c r="E28" s="83"/>
      <c r="F28" s="83"/>
      <c r="H28" s="64"/>
      <c r="L28" s="64"/>
      <c r="M28" s="395" t="s">
        <v>2660</v>
      </c>
    </row>
    <row r="29">
      <c r="A29" s="66" t="s">
        <v>54</v>
      </c>
      <c r="B29" s="82" t="s">
        <v>53</v>
      </c>
      <c r="C29" s="66" t="s">
        <v>2660</v>
      </c>
      <c r="E29" s="83"/>
      <c r="F29" s="83"/>
      <c r="H29" s="64"/>
      <c r="L29" s="64"/>
      <c r="M29" s="395" t="s">
        <v>2661</v>
      </c>
    </row>
    <row r="30" ht="30" outlineLevel="1">
      <c r="A30" s="66" t="s">
        <v>56</v>
      </c>
      <c r="B30" s="82" t="s">
        <v>55</v>
      </c>
      <c r="C30" s="66" t="s">
        <v>2673</v>
      </c>
      <c r="E30" s="83"/>
      <c r="F30" s="83"/>
      <c r="H30" s="64"/>
      <c r="L30" s="64"/>
      <c r="M30" s="395" t="s">
        <v>2662</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1324</v>
      </c>
      <c r="C38" s="301">
        <v>6241.58123307</v>
      </c>
      <c r="F38" s="83"/>
      <c r="H38" s="64"/>
      <c r="L38" s="64"/>
      <c r="M38" s="64"/>
    </row>
    <row r="39">
      <c r="A39" s="66" t="s">
        <v>64</v>
      </c>
      <c r="B39" s="83" t="s">
        <v>65</v>
      </c>
      <c r="C39" s="301">
        <v>4500</v>
      </c>
      <c r="F39" s="83"/>
      <c r="H39" s="64"/>
      <c r="L39" s="64"/>
      <c r="M39" s="64"/>
      <c r="N39" s="96"/>
    </row>
    <row r="40" outlineLevel="1">
      <c r="A40" s="66" t="s">
        <v>66</v>
      </c>
      <c r="B40" s="89" t="s">
        <v>67</v>
      </c>
      <c r="C40" s="187" t="s">
        <v>1151</v>
      </c>
      <c r="F40" s="83"/>
      <c r="H40" s="64"/>
      <c r="L40" s="64"/>
      <c r="M40" s="64"/>
      <c r="N40" s="96"/>
    </row>
    <row r="41" outlineLevel="1">
      <c r="A41" s="66" t="s">
        <v>69</v>
      </c>
      <c r="B41" s="89" t="s">
        <v>70</v>
      </c>
      <c r="C41" s="187" t="s">
        <v>1151</v>
      </c>
      <c r="F41" s="83"/>
      <c r="H41" s="64"/>
      <c r="L41" s="64"/>
      <c r="M41" s="64"/>
      <c r="N41" s="96"/>
    </row>
    <row r="42" outlineLevel="1">
      <c r="A42" s="66" t="s">
        <v>71</v>
      </c>
      <c r="B42" s="89"/>
      <c r="C42" s="187"/>
      <c r="F42" s="83"/>
      <c r="H42" s="64"/>
      <c r="L42" s="64"/>
      <c r="M42" s="64"/>
      <c r="N42" s="96"/>
    </row>
    <row r="43" outlineLevel="1">
      <c r="A43" s="96" t="s">
        <v>1491</v>
      </c>
      <c r="B43" s="83"/>
      <c r="F43" s="83"/>
      <c r="H43" s="64"/>
      <c r="L43" s="64"/>
      <c r="M43" s="64"/>
      <c r="N43" s="96"/>
    </row>
    <row r="44" ht="15" customHeight="1">
      <c r="A44" s="85"/>
      <c r="B44" s="85" t="s">
        <v>72</v>
      </c>
      <c r="C44" s="85" t="s">
        <v>2574</v>
      </c>
      <c r="D44" s="85" t="s">
        <v>2644</v>
      </c>
      <c r="E44" s="85"/>
      <c r="F44" s="85" t="s">
        <v>2643</v>
      </c>
      <c r="G44" s="85" t="s">
        <v>73</v>
      </c>
      <c r="I44" s="64"/>
      <c r="J44" s="64"/>
      <c r="K44" s="96"/>
      <c r="L44" s="96"/>
      <c r="M44" s="96"/>
      <c r="N44" s="96"/>
    </row>
    <row r="45">
      <c r="A45" s="66" t="s">
        <v>8</v>
      </c>
      <c r="B45" s="261" t="s">
        <v>74</v>
      </c>
      <c r="C45" s="181">
        <v>0.05</v>
      </c>
      <c r="D45" s="181">
        <f>IF(OR(C38="[For completion]",C39="[For completion]"),"Please complete G.3.1.1 and G.3.1.2",(C38/C39-1-MAX(C45,F45)))</f>
        <v>0.3370180517933333</v>
      </c>
      <c r="E45" s="181"/>
      <c r="F45" s="181">
        <v>0.025</v>
      </c>
      <c r="G45" s="362" t="s">
        <v>2674</v>
      </c>
      <c r="H45" s="64"/>
      <c r="L45" s="64"/>
      <c r="M45" s="64"/>
      <c r="N45" s="96"/>
    </row>
    <row r="46" outlineLevel="1">
      <c r="A46" s="66" t="s">
        <v>75</v>
      </c>
      <c r="B46" s="81" t="s">
        <v>76</v>
      </c>
      <c r="C46" s="181"/>
      <c r="D46" s="181"/>
      <c r="E46" s="181"/>
      <c r="F46" s="181"/>
      <c r="G46" s="103"/>
      <c r="H46" s="64"/>
      <c r="L46" s="64"/>
      <c r="M46" s="64"/>
      <c r="N46" s="96"/>
    </row>
    <row r="47" outlineLevel="1">
      <c r="A47" s="66" t="s">
        <v>77</v>
      </c>
      <c r="B47" s="81" t="s">
        <v>78</v>
      </c>
      <c r="C47" s="181"/>
      <c r="D47" s="181"/>
      <c r="E47" s="181"/>
      <c r="F47" s="181"/>
      <c r="G47" s="103"/>
      <c r="H47" s="64"/>
      <c r="L47" s="64"/>
      <c r="M47" s="64"/>
      <c r="N47" s="96"/>
    </row>
    <row r="48" outlineLevel="1">
      <c r="A48" s="66" t="s">
        <v>79</v>
      </c>
      <c r="B48" s="81"/>
      <c r="C48" s="103"/>
      <c r="D48" s="103"/>
      <c r="E48" s="103"/>
      <c r="F48" s="103"/>
      <c r="G48" s="103"/>
      <c r="H48" s="64"/>
      <c r="L48" s="64"/>
      <c r="M48" s="64"/>
      <c r="N48" s="96"/>
    </row>
    <row r="49" outlineLevel="1">
      <c r="A49" s="66" t="s">
        <v>80</v>
      </c>
      <c r="B49" s="81"/>
      <c r="C49" s="103"/>
      <c r="D49" s="103"/>
      <c r="E49" s="103"/>
      <c r="F49" s="103"/>
      <c r="G49" s="103"/>
      <c r="H49" s="64"/>
      <c r="L49" s="64"/>
      <c r="M49" s="64"/>
      <c r="N49" s="96"/>
    </row>
    <row r="50" outlineLevel="1">
      <c r="A50" s="66" t="s">
        <v>81</v>
      </c>
      <c r="B50" s="81"/>
      <c r="C50" s="103"/>
      <c r="D50" s="103"/>
      <c r="E50" s="103"/>
      <c r="F50" s="103"/>
      <c r="G50" s="103"/>
      <c r="H50" s="64"/>
      <c r="L50" s="64"/>
      <c r="M50" s="64"/>
      <c r="N50" s="96"/>
    </row>
    <row r="51" outlineLevel="1">
      <c r="A51" s="66" t="s">
        <v>82</v>
      </c>
      <c r="B51" s="81"/>
      <c r="C51" s="103"/>
      <c r="D51" s="103"/>
      <c r="E51" s="103"/>
      <c r="F51" s="103"/>
      <c r="G51" s="103"/>
      <c r="H51" s="64"/>
      <c r="L51" s="64"/>
      <c r="M51" s="64"/>
      <c r="N51" s="96"/>
    </row>
    <row r="52" ht="15" customHeight="1">
      <c r="A52" s="85"/>
      <c r="B52" s="86" t="s">
        <v>83</v>
      </c>
      <c r="C52" s="85" t="s">
        <v>63</v>
      </c>
      <c r="D52" s="85"/>
      <c r="E52" s="87"/>
      <c r="F52" s="88" t="s">
        <v>84</v>
      </c>
      <c r="G52" s="88"/>
      <c r="H52" s="64"/>
      <c r="L52" s="64"/>
      <c r="M52" s="64"/>
      <c r="N52" s="96"/>
    </row>
    <row r="53">
      <c r="A53" s="66" t="s">
        <v>85</v>
      </c>
      <c r="B53" s="83" t="s">
        <v>86</v>
      </c>
      <c r="C53" s="187">
        <v>6241.58123307</v>
      </c>
      <c r="E53" s="91"/>
      <c r="F53" s="199">
        <f>IF($C$58=0,"",IF(C53="[for completion]","",C53/$C$58))</f>
        <v>1</v>
      </c>
      <c r="G53" s="92"/>
      <c r="H53" s="64"/>
      <c r="L53" s="64"/>
      <c r="M53" s="64"/>
      <c r="N53" s="96"/>
    </row>
    <row r="54">
      <c r="A54" s="66" t="s">
        <v>87</v>
      </c>
      <c r="B54" s="83" t="s">
        <v>88</v>
      </c>
      <c r="C54" s="187">
        <v>0</v>
      </c>
      <c r="E54" s="91"/>
      <c r="F54" s="199">
        <f>IF($C$58=0,"",IF(C54="[for completion]","",C54/$C$58))</f>
        <v>0</v>
      </c>
      <c r="G54" s="92"/>
      <c r="H54" s="64"/>
      <c r="L54" s="64"/>
      <c r="M54" s="64"/>
      <c r="N54" s="96"/>
    </row>
    <row r="55">
      <c r="A55" s="66" t="s">
        <v>89</v>
      </c>
      <c r="B55" s="83" t="s">
        <v>90</v>
      </c>
      <c r="C55" s="187">
        <v>0</v>
      </c>
      <c r="E55" s="91"/>
      <c r="F55" s="207">
        <f>IF($C$58=0,"",IF(C55="[for completion]","",C55/$C$58))</f>
        <v>0</v>
      </c>
      <c r="G55" s="92"/>
      <c r="H55" s="64"/>
      <c r="L55" s="64"/>
      <c r="M55" s="64"/>
      <c r="N55" s="96"/>
    </row>
    <row r="56">
      <c r="A56" s="66" t="s">
        <v>91</v>
      </c>
      <c r="B56" s="83" t="s">
        <v>92</v>
      </c>
      <c r="C56" s="187"/>
      <c r="E56" s="91"/>
      <c r="F56" s="207">
        <f>IF($C$58=0,"",IF(C56="[for completion]","",C56/$C$58))</f>
        <v>0</v>
      </c>
      <c r="G56" s="92"/>
      <c r="H56" s="64"/>
      <c r="L56" s="64"/>
      <c r="M56" s="64"/>
      <c r="N56" s="96"/>
    </row>
    <row r="57">
      <c r="A57" s="66" t="s">
        <v>93</v>
      </c>
      <c r="B57" s="66" t="s">
        <v>94</v>
      </c>
      <c r="C57" s="187">
        <v>0</v>
      </c>
      <c r="E57" s="91"/>
      <c r="F57" s="199">
        <f>IF($C$58=0,"",IF(C57="[for completion]","",C57/$C$58))</f>
        <v>0</v>
      </c>
      <c r="G57" s="92"/>
      <c r="H57" s="64"/>
      <c r="L57" s="64"/>
      <c r="M57" s="64"/>
      <c r="N57" s="96"/>
    </row>
    <row r="58">
      <c r="A58" s="66" t="s">
        <v>95</v>
      </c>
      <c r="B58" s="93" t="s">
        <v>96</v>
      </c>
      <c r="C58" s="189">
        <f>SUM(C53:C57)</f>
        <v>6241.58123307</v>
      </c>
      <c r="D58" s="91"/>
      <c r="E58" s="91"/>
      <c r="F58" s="200">
        <f>SUM(F53:F57)</f>
        <v>1</v>
      </c>
      <c r="G58" s="92"/>
      <c r="H58" s="64"/>
      <c r="L58" s="64"/>
      <c r="M58" s="64"/>
      <c r="N58" s="96"/>
    </row>
    <row r="59" outlineLevel="1">
      <c r="A59" s="66" t="s">
        <v>97</v>
      </c>
      <c r="B59" s="95" t="s">
        <v>98</v>
      </c>
      <c r="C59" s="187"/>
      <c r="E59" s="91"/>
      <c r="F59" s="199" t="str">
        <f>IF($C$58=0,"",IF(C59="","",C59/$C$58))</f>
        <v/>
      </c>
      <c r="G59" s="92"/>
      <c r="H59" s="64"/>
      <c r="L59" s="64"/>
      <c r="M59" s="64"/>
      <c r="N59" s="96"/>
    </row>
    <row r="60" outlineLevel="1">
      <c r="A60" s="66" t="s">
        <v>99</v>
      </c>
      <c r="B60" s="95" t="s">
        <v>98</v>
      </c>
      <c r="C60" s="187"/>
      <c r="E60" s="91"/>
      <c r="F60" s="199" t="str">
        <f>IF($C$58=0,"",IF(C60="","",C60/$C$58))</f>
        <v/>
      </c>
      <c r="G60" s="92"/>
      <c r="H60" s="64"/>
      <c r="L60" s="64"/>
      <c r="M60" s="64"/>
      <c r="N60" s="96"/>
    </row>
    <row r="61" outlineLevel="1">
      <c r="A61" s="66" t="s">
        <v>100</v>
      </c>
      <c r="B61" s="95" t="s">
        <v>98</v>
      </c>
      <c r="C61" s="187"/>
      <c r="E61" s="91"/>
      <c r="F61" s="199" t="str">
        <f>IF($C$58=0,"",IF(C61="","",C61/$C$58))</f>
        <v/>
      </c>
      <c r="G61" s="92"/>
      <c r="H61" s="64"/>
      <c r="L61" s="64"/>
      <c r="M61" s="64"/>
      <c r="N61" s="96"/>
    </row>
    <row r="62" outlineLevel="1">
      <c r="A62" s="66" t="s">
        <v>101</v>
      </c>
      <c r="B62" s="95" t="s">
        <v>98</v>
      </c>
      <c r="C62" s="187"/>
      <c r="E62" s="91"/>
      <c r="F62" s="199" t="str">
        <f>IF($C$58=0,"",IF(C62="","",C62/$C$58))</f>
        <v/>
      </c>
      <c r="G62" s="92"/>
      <c r="H62" s="64"/>
      <c r="L62" s="64"/>
      <c r="M62" s="64"/>
      <c r="N62" s="96"/>
    </row>
    <row r="63" outlineLevel="1">
      <c r="A63" s="66" t="s">
        <v>102</v>
      </c>
      <c r="B63" s="95" t="s">
        <v>98</v>
      </c>
      <c r="C63" s="187"/>
      <c r="E63" s="91"/>
      <c r="F63" s="199" t="str">
        <f>IF($C$58=0,"",IF(C63="","",C63/$C$58))</f>
        <v/>
      </c>
      <c r="G63" s="92"/>
      <c r="H63" s="64"/>
      <c r="L63" s="64"/>
      <c r="M63" s="64"/>
      <c r="N63" s="96"/>
    </row>
    <row r="64" outlineLevel="1">
      <c r="A64" s="66" t="s">
        <v>103</v>
      </c>
      <c r="B64" s="95" t="s">
        <v>98</v>
      </c>
      <c r="C64" s="190"/>
      <c r="D64" s="96"/>
      <c r="E64" s="96"/>
      <c r="F64" s="199" t="str">
        <f>IF($C$58=0,"",IF(C64="","",C64/$C$58))</f>
        <v/>
      </c>
      <c r="G64" s="94"/>
      <c r="H64" s="64"/>
      <c r="L64" s="64"/>
      <c r="M64" s="64"/>
      <c r="N64" s="96"/>
    </row>
    <row r="65" ht="15" customHeight="1">
      <c r="A65" s="85"/>
      <c r="B65" s="86" t="s">
        <v>104</v>
      </c>
      <c r="C65" s="135" t="s">
        <v>1335</v>
      </c>
      <c r="D65" s="135" t="s">
        <v>1336</v>
      </c>
      <c r="E65" s="87"/>
      <c r="F65" s="88" t="s">
        <v>105</v>
      </c>
      <c r="G65" s="97" t="s">
        <v>106</v>
      </c>
      <c r="H65" s="64"/>
      <c r="L65" s="64"/>
      <c r="M65" s="64"/>
      <c r="N65" s="96"/>
    </row>
    <row r="66">
      <c r="A66" s="66" t="s">
        <v>107</v>
      </c>
      <c r="B66" s="83" t="s">
        <v>1383</v>
      </c>
      <c r="C66" s="191">
        <v>13.840754</v>
      </c>
      <c r="D66" s="441" t="s">
        <v>1154</v>
      </c>
      <c r="E66" s="80"/>
      <c r="F66" s="98" t="s">
        <v>1154</v>
      </c>
      <c r="G66" s="99" t="s">
        <v>1154</v>
      </c>
      <c r="H66" s="64"/>
      <c r="L66" s="64"/>
      <c r="M66" s="64"/>
      <c r="N66" s="96"/>
    </row>
    <row r="67">
      <c r="B67" s="83"/>
      <c r="E67" s="80"/>
      <c r="F67" s="98"/>
      <c r="G67" s="99"/>
      <c r="H67" s="64"/>
      <c r="L67" s="64"/>
      <c r="M67" s="64"/>
      <c r="N67" s="96"/>
    </row>
    <row r="68">
      <c r="B68" s="83" t="s">
        <v>1329</v>
      </c>
      <c r="C68" s="80"/>
      <c r="D68" s="80"/>
      <c r="E68" s="80"/>
      <c r="F68" s="99"/>
      <c r="G68" s="99"/>
      <c r="H68" s="64"/>
      <c r="L68" s="64"/>
      <c r="M68" s="64"/>
      <c r="N68" s="96"/>
    </row>
    <row r="69">
      <c r="B69" s="83" t="s">
        <v>109</v>
      </c>
      <c r="E69" s="80"/>
      <c r="F69" s="99"/>
      <c r="G69" s="99"/>
      <c r="H69" s="64"/>
      <c r="L69" s="64"/>
      <c r="M69" s="64"/>
      <c r="N69" s="96"/>
    </row>
    <row r="70">
      <c r="A70" s="66" t="s">
        <v>110</v>
      </c>
      <c r="B70" s="176" t="s">
        <v>1467</v>
      </c>
      <c r="C70" s="187">
        <v>6.46854</v>
      </c>
      <c r="D70" s="187" t="s">
        <v>1154</v>
      </c>
      <c r="E70" s="62"/>
      <c r="F70" s="199">
        <f>IF($C$77=0,"",IF(C70="[for completion]","",C70/$C$77))</f>
        <v>0.0010363623836129043</v>
      </c>
      <c r="G70" s="199" t="str">
        <f>IF($D$66="ND2","ND2",IF(OR(D70="ND2",D70=""),"",D70/$D$77))</f>
        <v>ND2</v>
      </c>
      <c r="H70" s="64"/>
      <c r="L70" s="64"/>
      <c r="M70" s="64"/>
      <c r="N70" s="96"/>
    </row>
    <row r="71">
      <c r="A71" s="66" t="s">
        <v>111</v>
      </c>
      <c r="B71" s="177" t="s">
        <v>1468</v>
      </c>
      <c r="C71" s="187">
        <v>15.642334</v>
      </c>
      <c r="D71" s="187" t="s">
        <v>1154</v>
      </c>
      <c r="E71" s="62"/>
      <c r="F71" s="199">
        <f>IF($C$77=0,"",IF(C71="[for completion]","",C71/$C$77))</f>
        <v>0.002506149231435405</v>
      </c>
      <c r="G71" s="199" t="str">
        <f>IF($D$66="ND2","ND2",IF(OR(D71="ND2",D71=""),"",D71/$D$77))</f>
        <v>ND2</v>
      </c>
      <c r="H71" s="64"/>
      <c r="L71" s="64"/>
      <c r="M71" s="64"/>
      <c r="N71" s="96"/>
    </row>
    <row r="72">
      <c r="A72" s="66" t="s">
        <v>112</v>
      </c>
      <c r="B72" s="176" t="s">
        <v>1469</v>
      </c>
      <c r="C72" s="187">
        <v>24.473074</v>
      </c>
      <c r="D72" s="187" t="s">
        <v>1154</v>
      </c>
      <c r="E72" s="62"/>
      <c r="F72" s="199">
        <f>IF($C$77=0,"",IF(C72="[for completion]","",C72/$C$77))</f>
        <v>0.003920973404350131</v>
      </c>
      <c r="G72" s="199" t="str">
        <f>IF($D$66="ND2","ND2",IF(OR(D72="ND2",D72=""),"",D72/$D$77))</f>
        <v>ND2</v>
      </c>
      <c r="H72" s="64"/>
      <c r="L72" s="64"/>
      <c r="M72" s="64"/>
      <c r="N72" s="96"/>
    </row>
    <row r="73">
      <c r="A73" s="66" t="s">
        <v>113</v>
      </c>
      <c r="B73" s="176" t="s">
        <v>1470</v>
      </c>
      <c r="C73" s="187">
        <v>37.831365</v>
      </c>
      <c r="D73" s="187" t="s">
        <v>1154</v>
      </c>
      <c r="E73" s="62"/>
      <c r="F73" s="199">
        <f>IF($C$77=0,"",IF(C73="[for completion]","",C73/$C$77))</f>
        <v>0.006061182833642491</v>
      </c>
      <c r="G73" s="199" t="str">
        <f>IF($D$66="ND2","ND2",IF(OR(D73="ND2",D73=""),"",D73/$D$77))</f>
        <v>ND2</v>
      </c>
      <c r="H73" s="64"/>
      <c r="L73" s="64"/>
      <c r="M73" s="64"/>
      <c r="N73" s="96"/>
    </row>
    <row r="74">
      <c r="A74" s="66" t="s">
        <v>114</v>
      </c>
      <c r="B74" s="176" t="s">
        <v>1471</v>
      </c>
      <c r="C74" s="187">
        <v>54.555158</v>
      </c>
      <c r="D74" s="187" t="s">
        <v>1154</v>
      </c>
      <c r="E74" s="62"/>
      <c r="F74" s="199">
        <f>IF($C$77=0,"",IF(C74="[for completion]","",C74/$C$77))</f>
        <v>0.008740598896081435</v>
      </c>
      <c r="G74" s="199" t="str">
        <f>IF($D$66="ND2","ND2",IF(OR(D74="ND2",D74=""),"",D74/$D$77))</f>
        <v>ND2</v>
      </c>
      <c r="H74" s="64"/>
      <c r="L74" s="64"/>
      <c r="M74" s="64"/>
      <c r="N74" s="96"/>
    </row>
    <row r="75">
      <c r="A75" s="66" t="s">
        <v>115</v>
      </c>
      <c r="B75" s="176" t="s">
        <v>1472</v>
      </c>
      <c r="C75" s="187">
        <v>774.306522</v>
      </c>
      <c r="D75" s="187" t="s">
        <v>1154</v>
      </c>
      <c r="E75" s="62"/>
      <c r="F75" s="199">
        <f>IF($C$77=0,"",IF(C75="[for completion]","",C75/$C$77))</f>
        <v>0.12405614756760222</v>
      </c>
      <c r="G75" s="199" t="str">
        <f>IF($D$66="ND2","ND2",IF(OR(D75="ND2",D75=""),"",D75/$D$77))</f>
        <v>ND2</v>
      </c>
      <c r="H75" s="64"/>
      <c r="L75" s="64"/>
      <c r="M75" s="64"/>
      <c r="N75" s="96"/>
    </row>
    <row r="76">
      <c r="A76" s="66" t="s">
        <v>116</v>
      </c>
      <c r="B76" s="176" t="s">
        <v>1473</v>
      </c>
      <c r="C76" s="187">
        <v>5328.304236</v>
      </c>
      <c r="D76" s="187" t="s">
        <v>1154</v>
      </c>
      <c r="E76" s="62"/>
      <c r="F76" s="199">
        <f>IF($C$77=0,"",IF(C76="[for completion]","",C76/$C$77))</f>
        <v>0.8536785856832755</v>
      </c>
      <c r="G76" s="199" t="str">
        <f>IF($D$66="ND2","ND2",IF(OR(D76="ND2",D76=""),"",D76/$D$77))</f>
        <v>ND2</v>
      </c>
      <c r="H76" s="64"/>
      <c r="L76" s="64"/>
      <c r="M76" s="64"/>
      <c r="N76" s="96"/>
    </row>
    <row r="77">
      <c r="A77" s="66" t="s">
        <v>117</v>
      </c>
      <c r="B77" s="100" t="s">
        <v>96</v>
      </c>
      <c r="C77" s="189">
        <f>SUM(C70:C76)</f>
        <v>6241.581228999999</v>
      </c>
      <c r="D77" s="189">
        <f>SUM(D70:D76)</f>
        <v>0</v>
      </c>
      <c r="E77" s="83"/>
      <c r="F77" s="200">
        <f>SUM(F70:F76)</f>
        <v>1</v>
      </c>
      <c r="G77" s="200">
        <f>SUM(G70:G76)</f>
        <v>0</v>
      </c>
      <c r="H77" s="64"/>
      <c r="L77" s="64"/>
      <c r="M77" s="64"/>
      <c r="N77" s="96"/>
    </row>
    <row r="78" outlineLevel="1">
      <c r="A78" s="66" t="s">
        <v>118</v>
      </c>
      <c r="B78" s="101" t="s">
        <v>119</v>
      </c>
      <c r="C78" s="189"/>
      <c r="D78" s="189" t="str">
        <f>IF($D$66="ND2","ND2","")</f>
        <v>ND2</v>
      </c>
      <c r="E78" s="83"/>
      <c r="F78" s="199" t="str">
        <f>IF($C$77=0,"",IF(C78="","",C78/$C$77))</f>
        <v/>
      </c>
      <c r="G78" s="199" t="str">
        <f>IF($D$66="ND2","ND2",IF(OR(D78="ND2",D78=""),"",D78/$D$77))</f>
        <v>ND2</v>
      </c>
      <c r="H78" s="64"/>
      <c r="L78" s="64"/>
      <c r="M78" s="64"/>
      <c r="N78" s="96"/>
    </row>
    <row r="79" outlineLevel="1">
      <c r="A79" s="66" t="s">
        <v>120</v>
      </c>
      <c r="B79" s="101" t="s">
        <v>121</v>
      </c>
      <c r="C79" s="189">
        <v>2.529506</v>
      </c>
      <c r="D79" s="189" t="s">
        <v>1154</v>
      </c>
      <c r="E79" s="83"/>
      <c r="F79" s="199">
        <f>IF($C$77=0,"",IF(C79="","",C79/$C$77))</f>
        <v>0.0004052668558164815</v>
      </c>
      <c r="G79" s="199" t="str">
        <f>IF($D$66="ND2","ND2",IF(OR(D79="ND2",D79=""),"",D79/$D$77))</f>
        <v>ND2</v>
      </c>
      <c r="H79" s="64"/>
      <c r="L79" s="64"/>
      <c r="M79" s="64"/>
      <c r="N79" s="96"/>
    </row>
    <row r="80" outlineLevel="1">
      <c r="A80" s="66" t="s">
        <v>122</v>
      </c>
      <c r="B80" s="101" t="s">
        <v>123</v>
      </c>
      <c r="C80" s="189">
        <v>3.939033</v>
      </c>
      <c r="D80" s="189" t="s">
        <v>1154</v>
      </c>
      <c r="E80" s="83"/>
      <c r="F80" s="199">
        <f>IF($C$77=0,"",IF(C80="","",C80/$C$77))</f>
        <v>0.0006310953675806116</v>
      </c>
      <c r="G80" s="199" t="str">
        <f>IF($D$66="ND2","ND2",IF(OR(D80="ND2",D80=""),"",D80/$D$77))</f>
        <v>ND2</v>
      </c>
      <c r="H80" s="64"/>
      <c r="L80" s="64"/>
      <c r="M80" s="64"/>
      <c r="N80" s="96"/>
    </row>
    <row r="81" outlineLevel="1">
      <c r="A81" s="66" t="s">
        <v>124</v>
      </c>
      <c r="B81" s="101" t="s">
        <v>125</v>
      </c>
      <c r="C81" s="189">
        <v>8.525333</v>
      </c>
      <c r="D81" s="189" t="s">
        <v>1154</v>
      </c>
      <c r="E81" s="83"/>
      <c r="F81" s="199">
        <f>IF($C$77=0,"",IF(C81="","",C81/$C$77))</f>
        <v>0.001365893142652554</v>
      </c>
      <c r="G81" s="199" t="str">
        <f>IF($D$66="ND2","ND2",IF(OR(D81="ND2",D81=""),"",D81/$D$77))</f>
        <v>ND2</v>
      </c>
      <c r="H81" s="64"/>
      <c r="L81" s="64"/>
      <c r="M81" s="64"/>
      <c r="N81" s="96"/>
    </row>
    <row r="82" outlineLevel="1">
      <c r="A82" s="66" t="s">
        <v>126</v>
      </c>
      <c r="B82" s="101" t="s">
        <v>127</v>
      </c>
      <c r="C82" s="189">
        <v>7.117001</v>
      </c>
      <c r="D82" s="189" t="s">
        <v>1154</v>
      </c>
      <c r="E82" s="83"/>
      <c r="F82" s="199">
        <f>IF($C$77=0,"",IF(C82="","",C82/$C$77))</f>
        <v>0.0011402560887828512</v>
      </c>
      <c r="G82" s="199" t="str">
        <f>IF($D$66="ND2","ND2",IF(OR(D82="ND2",D82=""),"",D82/$D$77))</f>
        <v>ND2</v>
      </c>
      <c r="H82" s="64"/>
      <c r="L82" s="64"/>
      <c r="M82" s="64"/>
      <c r="N82" s="96"/>
    </row>
    <row r="83" outlineLevel="1">
      <c r="A83" s="66" t="s">
        <v>128</v>
      </c>
      <c r="B83" s="101"/>
      <c r="C83" s="91"/>
      <c r="D83" s="91"/>
      <c r="E83" s="83"/>
      <c r="F83" s="92"/>
      <c r="G83" s="92"/>
      <c r="H83" s="64"/>
      <c r="L83" s="64"/>
      <c r="M83" s="64"/>
      <c r="N83" s="96"/>
    </row>
    <row r="84" outlineLevel="1">
      <c r="A84" s="66" t="s">
        <v>129</v>
      </c>
      <c r="B84" s="101"/>
      <c r="C84" s="91"/>
      <c r="D84" s="91"/>
      <c r="E84" s="83"/>
      <c r="F84" s="92"/>
      <c r="G84" s="92"/>
      <c r="H84" s="64"/>
      <c r="L84" s="64"/>
      <c r="M84" s="64"/>
      <c r="N84" s="96"/>
    </row>
    <row r="85" outlineLevel="1">
      <c r="A85" s="66" t="s">
        <v>130</v>
      </c>
      <c r="B85" s="101"/>
      <c r="C85" s="91"/>
      <c r="D85" s="91"/>
      <c r="E85" s="83"/>
      <c r="F85" s="92"/>
      <c r="G85" s="92"/>
      <c r="H85" s="64"/>
      <c r="L85" s="64"/>
      <c r="M85" s="64"/>
      <c r="N85" s="96"/>
    </row>
    <row r="86" outlineLevel="1">
      <c r="A86" s="66" t="s">
        <v>131</v>
      </c>
      <c r="B86" s="100"/>
      <c r="C86" s="91"/>
      <c r="D86" s="91"/>
      <c r="E86" s="83"/>
      <c r="F86" s="92"/>
      <c r="G86" s="92"/>
      <c r="H86" s="64"/>
      <c r="L86" s="64"/>
      <c r="M86" s="64"/>
      <c r="N86" s="96"/>
    </row>
    <row r="87" outlineLevel="1">
      <c r="A87" s="66" t="s">
        <v>132</v>
      </c>
      <c r="B87" s="101"/>
      <c r="C87" s="91"/>
      <c r="D87" s="91"/>
      <c r="E87" s="83"/>
      <c r="F87" s="92"/>
      <c r="G87" s="92"/>
      <c r="H87" s="64"/>
      <c r="L87" s="64"/>
      <c r="M87" s="64"/>
      <c r="N87" s="96"/>
    </row>
    <row r="88" ht="15" customHeight="1">
      <c r="A88" s="85"/>
      <c r="B88" s="86" t="s">
        <v>133</v>
      </c>
      <c r="C88" s="135" t="s">
        <v>1337</v>
      </c>
      <c r="D88" s="135" t="s">
        <v>1338</v>
      </c>
      <c r="E88" s="87"/>
      <c r="F88" s="88" t="s">
        <v>134</v>
      </c>
      <c r="G88" s="85" t="s">
        <v>135</v>
      </c>
      <c r="H88" s="64"/>
      <c r="L88" s="64"/>
      <c r="M88" s="64"/>
      <c r="N88" s="96"/>
    </row>
    <row r="89">
      <c r="A89" s="66" t="s">
        <v>136</v>
      </c>
      <c r="B89" s="83" t="s">
        <v>108</v>
      </c>
      <c r="C89" s="191">
        <v>2.9444</v>
      </c>
      <c r="D89" s="191">
        <v>3.9444</v>
      </c>
      <c r="E89" s="80"/>
      <c r="F89" s="205" t="s">
        <v>1154</v>
      </c>
      <c r="G89" s="206" t="s">
        <v>1154</v>
      </c>
      <c r="H89" s="64"/>
      <c r="L89" s="64"/>
      <c r="M89" s="64"/>
      <c r="N89" s="96"/>
    </row>
    <row r="90">
      <c r="B90" s="83"/>
      <c r="C90" s="191"/>
      <c r="D90" s="191"/>
      <c r="E90" s="80"/>
      <c r="F90" s="205"/>
      <c r="G90" s="206"/>
      <c r="H90" s="64"/>
      <c r="L90" s="64"/>
      <c r="M90" s="64"/>
      <c r="N90" s="96"/>
    </row>
    <row r="91">
      <c r="B91" s="83" t="s">
        <v>1330</v>
      </c>
      <c r="C91" s="204"/>
      <c r="D91" s="204"/>
      <c r="E91" s="80"/>
      <c r="F91" s="206"/>
      <c r="G91" s="206"/>
      <c r="H91" s="64"/>
      <c r="L91" s="64"/>
      <c r="M91" s="64"/>
      <c r="N91" s="96"/>
    </row>
    <row r="92">
      <c r="A92" s="66" t="s">
        <v>137</v>
      </c>
      <c r="B92" s="83" t="s">
        <v>109</v>
      </c>
      <c r="C92" s="191"/>
      <c r="D92" s="191"/>
      <c r="E92" s="80"/>
      <c r="F92" s="206"/>
      <c r="G92" s="206"/>
      <c r="H92" s="64"/>
      <c r="L92" s="64"/>
      <c r="M92" s="64"/>
      <c r="N92" s="96"/>
    </row>
    <row r="93">
      <c r="A93" s="66" t="s">
        <v>138</v>
      </c>
      <c r="B93" s="177" t="s">
        <v>1467</v>
      </c>
      <c r="C93" s="187"/>
      <c r="D93" s="187" t="s">
        <v>1154</v>
      </c>
      <c r="E93" s="62"/>
      <c r="F93" s="199" t="str">
        <f>IF($C$100=0,"",IF(C93="[for completion]","",IF(C93="","",C93/$C$100)))</f>
        <v/>
      </c>
      <c r="G93" s="199" t="str">
        <f>IF($D$100=0,"",IF(D93="[Mark as ND1 if not relevant]","",IF(D93="","",D93/$D$100)))</f>
        <v/>
      </c>
      <c r="H93" s="64"/>
      <c r="L93" s="64"/>
      <c r="M93" s="64"/>
      <c r="N93" s="96"/>
    </row>
    <row r="94">
      <c r="A94" s="66" t="s">
        <v>139</v>
      </c>
      <c r="B94" s="177" t="s">
        <v>1468</v>
      </c>
      <c r="C94" s="187"/>
      <c r="D94" s="187" t="s">
        <v>1154</v>
      </c>
      <c r="E94" s="62"/>
      <c r="F94" s="199" t="str">
        <f>IF($C$100=0,"",IF(C94="[for completion]","",IF(C94="","",C94/$C$100)))</f>
        <v/>
      </c>
      <c r="G94" s="199" t="str">
        <f>IF($D$100=0,"",IF(D94="[Mark as ND1 if not relevant]","",IF(D94="","",D94/$D$100)))</f>
        <v/>
      </c>
      <c r="H94" s="64"/>
      <c r="L94" s="64"/>
      <c r="M94" s="64"/>
      <c r="N94" s="96"/>
    </row>
    <row r="95">
      <c r="A95" s="66" t="s">
        <v>140</v>
      </c>
      <c r="B95" s="177" t="s">
        <v>1469</v>
      </c>
      <c r="C95" s="187">
        <v>3000</v>
      </c>
      <c r="D95" s="187" t="s">
        <v>1154</v>
      </c>
      <c r="E95" s="62"/>
      <c r="F95" s="199">
        <f>IF($C$100=0,"",IF(C95="[for completion]","",IF(C95="","",C95/$C$100)))</f>
        <v>0.6666666666666666</v>
      </c>
      <c r="G95" s="199" t="str">
        <f>IF($D$100=0,"",IF(D95="[Mark as ND1 if not relevant]","",IF(D95="","",D95/$D$100)))</f>
        <v/>
      </c>
      <c r="H95" s="64"/>
      <c r="L95" s="64"/>
      <c r="M95" s="64"/>
      <c r="N95" s="96"/>
    </row>
    <row r="96">
      <c r="A96" s="66" t="s">
        <v>141</v>
      </c>
      <c r="B96" s="177" t="s">
        <v>1470</v>
      </c>
      <c r="C96" s="187"/>
      <c r="D96" s="187" t="s">
        <v>1154</v>
      </c>
      <c r="E96" s="62"/>
      <c r="F96" s="199" t="str">
        <f>IF($C$100=0,"",IF(C96="[for completion]","",IF(C96="","",C96/$C$100)))</f>
        <v/>
      </c>
      <c r="G96" s="199" t="str">
        <f>IF($D$100=0,"",IF(D96="[Mark as ND1 if not relevant]","",IF(D96="","",D96/$D$100)))</f>
        <v/>
      </c>
      <c r="H96" s="64"/>
      <c r="L96" s="64"/>
      <c r="M96" s="64"/>
      <c r="N96" s="96"/>
    </row>
    <row r="97">
      <c r="A97" s="66" t="s">
        <v>142</v>
      </c>
      <c r="B97" s="177" t="s">
        <v>1471</v>
      </c>
      <c r="C97" s="187">
        <v>1500</v>
      </c>
      <c r="D97" s="187" t="s">
        <v>1154</v>
      </c>
      <c r="E97" s="62"/>
      <c r="F97" s="199">
        <f>IF($C$100=0,"",IF(C97="[for completion]","",IF(C97="","",C97/$C$100)))</f>
        <v>0.3333333333333333</v>
      </c>
      <c r="G97" s="199" t="str">
        <f>IF($D$100=0,"",IF(D97="[Mark as ND1 if not relevant]","",IF(D97="","",D97/$D$100)))</f>
        <v/>
      </c>
      <c r="H97" s="64"/>
      <c r="L97" s="64"/>
      <c r="M97" s="64"/>
    </row>
    <row r="98">
      <c r="A98" s="66" t="s">
        <v>143</v>
      </c>
      <c r="B98" s="177" t="s">
        <v>1472</v>
      </c>
      <c r="C98" s="187"/>
      <c r="D98" s="187" t="s">
        <v>1154</v>
      </c>
      <c r="E98" s="62"/>
      <c r="F98" s="199" t="str">
        <f>IF($C$100=0,"",IF(C98="[for completion]","",IF(C98="","",C98/$C$100)))</f>
        <v/>
      </c>
      <c r="G98" s="199" t="str">
        <f>IF($D$100=0,"",IF(D98="[Mark as ND1 if not relevant]","",IF(D98="","",D98/$D$100)))</f>
        <v/>
      </c>
      <c r="H98" s="64"/>
      <c r="L98" s="64"/>
      <c r="M98" s="64"/>
    </row>
    <row r="99">
      <c r="A99" s="66" t="s">
        <v>144</v>
      </c>
      <c r="B99" s="177" t="s">
        <v>1473</v>
      </c>
      <c r="C99" s="187"/>
      <c r="D99" s="187" t="s">
        <v>1154</v>
      </c>
      <c r="E99" s="62"/>
      <c r="F99" s="199" t="str">
        <f>IF($C$100=0,"",IF(C99="[for completion]","",IF(C99="","",C99/$C$100)))</f>
        <v/>
      </c>
      <c r="G99" s="199" t="str">
        <f>IF($D$100=0,"",IF(D99="[Mark as ND1 if not relevant]","",IF(D99="","",D99/$D$100)))</f>
        <v/>
      </c>
      <c r="H99" s="64"/>
      <c r="L99" s="64"/>
      <c r="M99" s="64"/>
    </row>
    <row r="100">
      <c r="A100" s="66" t="s">
        <v>145</v>
      </c>
      <c r="B100" s="100" t="s">
        <v>96</v>
      </c>
      <c r="C100" s="189">
        <f>SUM(C93:C99)</f>
        <v>4500</v>
      </c>
      <c r="D100" s="189">
        <f>SUM(D93:D99)</f>
        <v>0</v>
      </c>
      <c r="E100" s="83"/>
      <c r="F100" s="200">
        <f>SUM(F93:F99)</f>
        <v>1</v>
      </c>
      <c r="G100" s="200">
        <f>SUM(G93:G99)</f>
        <v>0</v>
      </c>
      <c r="H100" s="64"/>
      <c r="L100" s="64"/>
      <c r="M100" s="64"/>
    </row>
    <row r="101" outlineLevel="1">
      <c r="A101" s="66" t="s">
        <v>146</v>
      </c>
      <c r="B101" s="101" t="s">
        <v>119</v>
      </c>
      <c r="C101" s="189"/>
      <c r="D101" s="189" t="str">
        <f>IF($D$89="ND2","ND2","")</f>
        <v/>
      </c>
      <c r="E101" s="83"/>
      <c r="F101" s="199" t="str">
        <f>IF($C$100=0,"",IF(C101="","",IF(C101="","",C101/$C$100)))</f>
        <v/>
      </c>
      <c r="G101" s="199" t="str">
        <f>IF($D$100=0,"",IF(D101="","",IF(D101="","",D101/$D$100)))</f>
        <v/>
      </c>
      <c r="H101" s="64"/>
      <c r="L101" s="64"/>
      <c r="M101" s="64"/>
    </row>
    <row r="102" outlineLevel="1">
      <c r="A102" s="66" t="s">
        <v>147</v>
      </c>
      <c r="B102" s="101" t="s">
        <v>121</v>
      </c>
      <c r="C102" s="189"/>
      <c r="D102" s="189" t="s">
        <v>1154</v>
      </c>
      <c r="E102" s="83"/>
      <c r="F102" s="199" t="str">
        <f>IF($C$100=0,"",IF(C102="","",IF(C102="","",C102/$C$100)))</f>
        <v/>
      </c>
      <c r="G102" s="199" t="str">
        <f>IF($D$100=0,"",IF(D102="","",IF(D102="","",D102/$D$100)))</f>
        <v/>
      </c>
      <c r="H102" s="64"/>
      <c r="L102" s="64"/>
      <c r="M102" s="64"/>
    </row>
    <row r="103" outlineLevel="1">
      <c r="A103" s="66" t="s">
        <v>148</v>
      </c>
      <c r="B103" s="101" t="s">
        <v>123</v>
      </c>
      <c r="C103" s="189"/>
      <c r="D103" s="189" t="s">
        <v>1154</v>
      </c>
      <c r="E103" s="83"/>
      <c r="F103" s="199" t="str">
        <f>IF($C$100=0,"",IF(C103="","",IF(C103="","",C103/$C$100)))</f>
        <v/>
      </c>
      <c r="G103" s="199" t="str">
        <f>IF($D$100=0,"",IF(D103="","",IF(D103="","",D103/$D$100)))</f>
        <v/>
      </c>
      <c r="H103" s="64"/>
      <c r="L103" s="64"/>
      <c r="M103" s="64"/>
    </row>
    <row r="104" outlineLevel="1">
      <c r="A104" s="66" t="s">
        <v>149</v>
      </c>
      <c r="B104" s="101" t="s">
        <v>125</v>
      </c>
      <c r="C104" s="189"/>
      <c r="D104" s="189" t="s">
        <v>1154</v>
      </c>
      <c r="E104" s="83"/>
      <c r="F104" s="199" t="str">
        <f>IF($C$100=0,"",IF(C104="","",IF(C104="","",C104/$C$100)))</f>
        <v/>
      </c>
      <c r="G104" s="199" t="str">
        <f>IF($D$100=0,"",IF(D104="","",IF(D104="","",D104/$D$100)))</f>
        <v/>
      </c>
      <c r="H104" s="64"/>
      <c r="L104" s="64"/>
      <c r="M104" s="64"/>
    </row>
    <row r="105" outlineLevel="1">
      <c r="A105" s="66" t="s">
        <v>150</v>
      </c>
      <c r="B105" s="101" t="s">
        <v>127</v>
      </c>
      <c r="C105" s="189"/>
      <c r="D105" s="189" t="s">
        <v>1154</v>
      </c>
      <c r="E105" s="83"/>
      <c r="F105" s="199" t="str">
        <f>IF($C$100=0,"",IF(C105="","",IF(C105="","",C105/$C$100)))</f>
        <v/>
      </c>
      <c r="G105" s="199" t="str">
        <f>IF($D$100=0,"",IF(D105="","",IF(D105="","",D105/$D$100)))</f>
        <v/>
      </c>
      <c r="H105" s="64"/>
      <c r="L105" s="64"/>
      <c r="M105" s="64"/>
    </row>
    <row r="106" outlineLevel="1">
      <c r="A106" s="66" t="s">
        <v>151</v>
      </c>
      <c r="B106" s="101"/>
      <c r="C106" s="91"/>
      <c r="D106" s="91"/>
      <c r="E106" s="83"/>
      <c r="F106" s="92"/>
      <c r="G106" s="92"/>
      <c r="H106" s="64"/>
      <c r="L106" s="64"/>
      <c r="M106" s="64"/>
    </row>
    <row r="107" outlineLevel="1">
      <c r="A107" s="66" t="s">
        <v>152</v>
      </c>
      <c r="B107" s="101"/>
      <c r="C107" s="91"/>
      <c r="D107" s="91"/>
      <c r="E107" s="83"/>
      <c r="F107" s="92"/>
      <c r="G107" s="92"/>
      <c r="H107" s="64"/>
      <c r="L107" s="64"/>
      <c r="M107" s="64"/>
    </row>
    <row r="108" outlineLevel="1">
      <c r="A108" s="66" t="s">
        <v>153</v>
      </c>
      <c r="B108" s="100"/>
      <c r="C108" s="91"/>
      <c r="D108" s="91"/>
      <c r="E108" s="83"/>
      <c r="F108" s="92"/>
      <c r="G108" s="92"/>
      <c r="H108" s="64"/>
      <c r="L108" s="64"/>
      <c r="M108" s="64"/>
    </row>
    <row r="109" outlineLevel="1">
      <c r="A109" s="66" t="s">
        <v>154</v>
      </c>
      <c r="B109" s="101"/>
      <c r="C109" s="91"/>
      <c r="D109" s="91"/>
      <c r="E109" s="83"/>
      <c r="F109" s="92"/>
      <c r="G109" s="92"/>
      <c r="H109" s="64"/>
      <c r="L109" s="64"/>
      <c r="M109" s="64"/>
    </row>
    <row r="110" outlineLevel="1">
      <c r="A110" s="66" t="s">
        <v>155</v>
      </c>
      <c r="B110" s="101"/>
      <c r="C110" s="91"/>
      <c r="D110" s="91"/>
      <c r="E110" s="83"/>
      <c r="F110" s="92"/>
      <c r="G110" s="92"/>
      <c r="H110" s="64"/>
      <c r="L110" s="64"/>
      <c r="M110" s="64"/>
    </row>
    <row r="111" ht="15" customHeight="1">
      <c r="A111" s="85"/>
      <c r="B111" s="192" t="s">
        <v>1490</v>
      </c>
      <c r="C111" s="88" t="s">
        <v>156</v>
      </c>
      <c r="D111" s="88" t="s">
        <v>157</v>
      </c>
      <c r="E111" s="87"/>
      <c r="F111" s="88" t="s">
        <v>158</v>
      </c>
      <c r="G111" s="88" t="s">
        <v>159</v>
      </c>
      <c r="H111" s="64"/>
      <c r="L111" s="64"/>
      <c r="M111" s="64"/>
    </row>
    <row r="112" s="102" customFormat="1">
      <c r="A112" s="66" t="s">
        <v>160</v>
      </c>
      <c r="B112" s="83" t="s">
        <v>161</v>
      </c>
      <c r="C112" s="187">
        <v>6241.5812</v>
      </c>
      <c r="D112" s="187">
        <v>6241.5812</v>
      </c>
      <c r="E112" s="92"/>
      <c r="F112" s="199">
        <f>IF($C$130=0,"",IF(C112="[for completion]","",IF(C112="","",C112/$C$130)))</f>
        <v>1</v>
      </c>
      <c r="G112" s="199">
        <f>IF($D$130=0,"",IF(D112="[for completion]","",IF(D112="","",D112/$D$130)))</f>
        <v>1</v>
      </c>
      <c r="I112" s="66"/>
      <c r="J112" s="66"/>
      <c r="K112" s="66"/>
      <c r="L112" s="64" t="s">
        <v>1476</v>
      </c>
      <c r="M112" s="64"/>
      <c r="N112" s="64"/>
    </row>
    <row r="113" s="102" customFormat="1">
      <c r="A113" s="66" t="s">
        <v>162</v>
      </c>
      <c r="B113" s="83" t="s">
        <v>1477</v>
      </c>
      <c r="C113" s="187">
        <v>0</v>
      </c>
      <c r="D113" s="187">
        <v>0</v>
      </c>
      <c r="E113" s="92"/>
      <c r="F113" s="199">
        <f>IF($C$130=0,"",IF(C113="[for completion]","",IF(C113="","",C113/$C$130)))</f>
        <v>0</v>
      </c>
      <c r="G113" s="199">
        <f>IF($D$130=0,"",IF(D113="[for completion]","",IF(D113="","",D113/$D$130)))</f>
        <v>0</v>
      </c>
      <c r="I113" s="66"/>
      <c r="J113" s="66"/>
      <c r="K113" s="66"/>
      <c r="L113" s="83" t="s">
        <v>1477</v>
      </c>
      <c r="M113" s="64"/>
      <c r="N113" s="64"/>
    </row>
    <row r="114" s="102" customFormat="1">
      <c r="A114" s="66" t="s">
        <v>163</v>
      </c>
      <c r="B114" s="83" t="s">
        <v>170</v>
      </c>
      <c r="C114" s="187">
        <v>0</v>
      </c>
      <c r="D114" s="187">
        <v>0</v>
      </c>
      <c r="E114" s="92"/>
      <c r="F114" s="199">
        <f>IF($C$130=0,"",IF(C114="[for completion]","",IF(C114="","",C114/$C$130)))</f>
        <v>0</v>
      </c>
      <c r="G114" s="199">
        <f>IF($D$130=0,"",IF(D114="[for completion]","",IF(D114="","",D114/$D$130)))</f>
        <v>0</v>
      </c>
      <c r="I114" s="66"/>
      <c r="J114" s="66"/>
      <c r="K114" s="66"/>
      <c r="L114" s="83" t="s">
        <v>170</v>
      </c>
      <c r="M114" s="64"/>
      <c r="N114" s="64"/>
    </row>
    <row r="115" s="102" customFormat="1">
      <c r="A115" s="66" t="s">
        <v>164</v>
      </c>
      <c r="B115" s="83" t="s">
        <v>1478</v>
      </c>
      <c r="C115" s="187">
        <v>0</v>
      </c>
      <c r="D115" s="187">
        <v>0</v>
      </c>
      <c r="E115" s="92"/>
      <c r="F115" s="199">
        <f>IF($C$130=0,"",IF(C115="[for completion]","",IF(C115="","",C115/$C$130)))</f>
        <v>0</v>
      </c>
      <c r="G115" s="199">
        <f>IF($D$130=0,"",IF(D115="[for completion]","",IF(D115="","",D115/$D$130)))</f>
        <v>0</v>
      </c>
      <c r="I115" s="66"/>
      <c r="J115" s="66"/>
      <c r="K115" s="66"/>
      <c r="L115" s="83" t="s">
        <v>1478</v>
      </c>
      <c r="M115" s="64"/>
      <c r="N115" s="64"/>
    </row>
    <row r="116" s="102" customFormat="1">
      <c r="A116" s="66" t="s">
        <v>166</v>
      </c>
      <c r="B116" s="83" t="s">
        <v>1479</v>
      </c>
      <c r="C116" s="187">
        <v>0</v>
      </c>
      <c r="D116" s="187">
        <v>0</v>
      </c>
      <c r="E116" s="92"/>
      <c r="F116" s="199">
        <f>IF($C$130=0,"",IF(C116="[for completion]","",IF(C116="","",C116/$C$130)))</f>
        <v>0</v>
      </c>
      <c r="G116" s="199">
        <f>IF($D$130=0,"",IF(D116="[for completion]","",IF(D116="","",D116/$D$130)))</f>
        <v>0</v>
      </c>
      <c r="I116" s="66"/>
      <c r="J116" s="66"/>
      <c r="K116" s="66"/>
      <c r="L116" s="83" t="s">
        <v>1479</v>
      </c>
      <c r="M116" s="64"/>
      <c r="N116" s="64"/>
    </row>
    <row r="117" s="102" customFormat="1">
      <c r="A117" s="66" t="s">
        <v>167</v>
      </c>
      <c r="B117" s="83" t="s">
        <v>172</v>
      </c>
      <c r="C117" s="187">
        <v>0</v>
      </c>
      <c r="D117" s="187">
        <v>0</v>
      </c>
      <c r="E117" s="83"/>
      <c r="F117" s="199">
        <f>IF($C$130=0,"",IF(C117="[for completion]","",IF(C117="","",C117/$C$130)))</f>
        <v>0</v>
      </c>
      <c r="G117" s="199">
        <f>IF($D$130=0,"",IF(D117="[for completion]","",IF(D117="","",D117/$D$130)))</f>
        <v>0</v>
      </c>
      <c r="I117" s="66"/>
      <c r="J117" s="66"/>
      <c r="K117" s="66"/>
      <c r="L117" s="83" t="s">
        <v>172</v>
      </c>
      <c r="M117" s="64"/>
      <c r="N117" s="64"/>
    </row>
    <row r="118">
      <c r="A118" s="66" t="s">
        <v>168</v>
      </c>
      <c r="B118" s="83" t="s">
        <v>174</v>
      </c>
      <c r="C118" s="187">
        <v>0</v>
      </c>
      <c r="D118" s="187">
        <v>0</v>
      </c>
      <c r="E118" s="83"/>
      <c r="F118" s="199">
        <f>IF($C$130=0,"",IF(C118="[for completion]","",IF(C118="","",C118/$C$130)))</f>
        <v>0</v>
      </c>
      <c r="G118" s="199">
        <f>IF($D$130=0,"",IF(D118="[for completion]","",IF(D118="","",D118/$D$130)))</f>
        <v>0</v>
      </c>
      <c r="L118" s="83" t="s">
        <v>174</v>
      </c>
      <c r="M118" s="64"/>
    </row>
    <row r="119">
      <c r="A119" s="66" t="s">
        <v>169</v>
      </c>
      <c r="B119" s="83" t="s">
        <v>1480</v>
      </c>
      <c r="C119" s="187">
        <v>0</v>
      </c>
      <c r="D119" s="187">
        <v>0</v>
      </c>
      <c r="E119" s="83"/>
      <c r="F119" s="199">
        <f>IF($C$130=0,"",IF(C119="[for completion]","",IF(C119="","",C119/$C$130)))</f>
        <v>0</v>
      </c>
      <c r="G119" s="199">
        <f>IF($D$130=0,"",IF(D119="[for completion]","",IF(D119="","",D119/$D$130)))</f>
        <v>0</v>
      </c>
      <c r="L119" s="83" t="s">
        <v>1480</v>
      </c>
      <c r="M119" s="64"/>
    </row>
    <row r="120">
      <c r="A120" s="66" t="s">
        <v>171</v>
      </c>
      <c r="B120" s="83" t="s">
        <v>176</v>
      </c>
      <c r="C120" s="187">
        <v>0</v>
      </c>
      <c r="D120" s="187">
        <v>0</v>
      </c>
      <c r="E120" s="83"/>
      <c r="F120" s="199">
        <f>IF($C$130=0,"",IF(C120="[for completion]","",IF(C120="","",C120/$C$130)))</f>
        <v>0</v>
      </c>
      <c r="G120" s="199">
        <f>IF($D$130=0,"",IF(D120="[for completion]","",IF(D120="","",D120/$D$130)))</f>
        <v>0</v>
      </c>
      <c r="L120" s="83" t="s">
        <v>176</v>
      </c>
      <c r="M120" s="64"/>
    </row>
    <row r="121">
      <c r="A121" s="66" t="s">
        <v>173</v>
      </c>
      <c r="B121" s="362" t="s">
        <v>2571</v>
      </c>
      <c r="C121" s="187">
        <v>0</v>
      </c>
      <c r="D121" s="187">
        <v>0</v>
      </c>
      <c r="E121" s="362"/>
      <c r="F121" s="199">
        <f>IF($C$130=0,"",IF(C121="[for completion]","",IF(C121="","",C121/$C$130)))</f>
        <v>0</v>
      </c>
      <c r="G121" s="199">
        <f>IF($D$130=0,"",IF(D121="[for completion]","",IF(D121="","",D121/$D$130)))</f>
        <v>0</v>
      </c>
      <c r="L121" s="83"/>
      <c r="M121" s="64"/>
    </row>
    <row r="122">
      <c r="A122" s="66" t="s">
        <v>175</v>
      </c>
      <c r="B122" s="83" t="s">
        <v>1487</v>
      </c>
      <c r="C122" s="187">
        <v>0</v>
      </c>
      <c r="D122" s="187">
        <v>0</v>
      </c>
      <c r="E122" s="83"/>
      <c r="F122" s="199">
        <f>IF($C$130=0,"",IF(C122="[for completion]","",IF(C122="","",C122/$C$130)))</f>
        <v>0</v>
      </c>
      <c r="G122" s="199">
        <f>IF($D$130=0,"",IF(D122="[for completion]","",IF(D122="","",D122/$D$130)))</f>
        <v>0</v>
      </c>
      <c r="L122" s="83" t="s">
        <v>178</v>
      </c>
      <c r="M122" s="64"/>
    </row>
    <row r="123">
      <c r="A123" s="66" t="s">
        <v>177</v>
      </c>
      <c r="B123" s="83" t="s">
        <v>178</v>
      </c>
      <c r="C123" s="187">
        <v>0</v>
      </c>
      <c r="D123" s="187">
        <v>0</v>
      </c>
      <c r="E123" s="83"/>
      <c r="F123" s="199">
        <f>IF($C$130=0,"",IF(C123="[for completion]","",IF(C123="","",C123/$C$130)))</f>
        <v>0</v>
      </c>
      <c r="G123" s="199">
        <f>IF($D$130=0,"",IF(D123="[for completion]","",IF(D123="","",D123/$D$130)))</f>
        <v>0</v>
      </c>
      <c r="L123" s="83" t="s">
        <v>165</v>
      </c>
      <c r="M123" s="64"/>
    </row>
    <row r="124">
      <c r="A124" s="66" t="s">
        <v>179</v>
      </c>
      <c r="B124" s="83" t="s">
        <v>165</v>
      </c>
      <c r="C124" s="187">
        <v>0</v>
      </c>
      <c r="D124" s="187">
        <v>0</v>
      </c>
      <c r="E124" s="83"/>
      <c r="F124" s="199">
        <f>IF($C$130=0,"",IF(C124="[for completion]","",IF(C124="","",C124/$C$130)))</f>
        <v>0</v>
      </c>
      <c r="G124" s="199">
        <f>IF($D$130=0,"",IF(D124="[for completion]","",IF(D124="","",D124/$D$130)))</f>
        <v>0</v>
      </c>
      <c r="L124" s="177" t="s">
        <v>1482</v>
      </c>
      <c r="M124" s="64"/>
    </row>
    <row r="125">
      <c r="A125" s="66" t="s">
        <v>181</v>
      </c>
      <c r="B125" s="177" t="s">
        <v>1482</v>
      </c>
      <c r="C125" s="187">
        <v>0</v>
      </c>
      <c r="D125" s="187">
        <v>0</v>
      </c>
      <c r="E125" s="83"/>
      <c r="F125" s="199">
        <f>IF($C$130=0,"",IF(C125="[for completion]","",IF(C125="","",C125/$C$130)))</f>
        <v>0</v>
      </c>
      <c r="G125" s="199">
        <f>IF($D$130=0,"",IF(D125="[for completion]","",IF(D125="","",D125/$D$130)))</f>
        <v>0</v>
      </c>
      <c r="L125" s="83" t="s">
        <v>180</v>
      </c>
      <c r="M125" s="64"/>
    </row>
    <row r="126">
      <c r="A126" s="66" t="s">
        <v>183</v>
      </c>
      <c r="B126" s="83" t="s">
        <v>180</v>
      </c>
      <c r="C126" s="187">
        <v>0</v>
      </c>
      <c r="D126" s="187">
        <v>0</v>
      </c>
      <c r="E126" s="83"/>
      <c r="F126" s="199">
        <f>IF($C$130=0,"",IF(C126="[for completion]","",IF(C126="","",C126/$C$130)))</f>
        <v>0</v>
      </c>
      <c r="G126" s="199">
        <f>IF($D$130=0,"",IF(D126="[for completion]","",IF(D126="","",D126/$D$130)))</f>
        <v>0</v>
      </c>
      <c r="H126" s="96"/>
      <c r="L126" s="83" t="s">
        <v>182</v>
      </c>
      <c r="M126" s="64"/>
    </row>
    <row r="127">
      <c r="A127" s="66" t="s">
        <v>184</v>
      </c>
      <c r="B127" s="83" t="s">
        <v>182</v>
      </c>
      <c r="C127" s="187">
        <v>0</v>
      </c>
      <c r="D127" s="187">
        <v>0</v>
      </c>
      <c r="E127" s="83"/>
      <c r="F127" s="199">
        <f>IF($C$130=0,"",IF(C127="[for completion]","",IF(C127="","",C127/$C$130)))</f>
        <v>0</v>
      </c>
      <c r="G127" s="199">
        <f>IF($D$130=0,"",IF(D127="[for completion]","",IF(D127="","",D127/$D$130)))</f>
        <v>0</v>
      </c>
      <c r="H127" s="64"/>
      <c r="L127" s="83" t="s">
        <v>1481</v>
      </c>
      <c r="M127" s="64"/>
    </row>
    <row r="128">
      <c r="A128" s="66" t="s">
        <v>1483</v>
      </c>
      <c r="B128" s="83" t="s">
        <v>1481</v>
      </c>
      <c r="C128" s="187">
        <v>0</v>
      </c>
      <c r="D128" s="187">
        <v>0</v>
      </c>
      <c r="E128" s="83"/>
      <c r="F128" s="199">
        <f>IF($C$130=0,"",IF(C128="[for completion]","",IF(C128="","",C128/$C$130)))</f>
        <v>0</v>
      </c>
      <c r="G128" s="199">
        <f>IF($D$130=0,"",IF(D128="[for completion]","",IF(D128="","",D128/$D$130)))</f>
        <v>0</v>
      </c>
      <c r="H128" s="64"/>
      <c r="L128" s="64"/>
      <c r="M128" s="64"/>
    </row>
    <row r="129">
      <c r="A129" s="66" t="s">
        <v>1486</v>
      </c>
      <c r="B129" s="83" t="s">
        <v>94</v>
      </c>
      <c r="C129" s="187">
        <v>0</v>
      </c>
      <c r="D129" s="187">
        <v>0</v>
      </c>
      <c r="E129" s="83"/>
      <c r="F129" s="199">
        <f>IF($C$130=0,"",IF(C129="[for completion]","",IF(C129="","",C129/$C$130)))</f>
        <v>0</v>
      </c>
      <c r="G129" s="199">
        <f>IF($D$130=0,"",IF(D129="[for completion]","",IF(D129="","",D129/$D$130)))</f>
        <v>0</v>
      </c>
      <c r="H129" s="64"/>
      <c r="L129" s="64"/>
      <c r="M129" s="64"/>
    </row>
    <row r="130" outlineLevel="1">
      <c r="A130" s="275" t="s">
        <v>2572</v>
      </c>
      <c r="B130" s="100" t="s">
        <v>96</v>
      </c>
      <c r="C130" s="187">
        <f>SUM(C112:C129)</f>
        <v>6241.5812</v>
      </c>
      <c r="D130" s="187">
        <f>SUM(D112:D129)</f>
        <v>6241.5812</v>
      </c>
      <c r="E130" s="83"/>
      <c r="F130" s="181">
        <f>SUM(F112:F129)</f>
        <v>1</v>
      </c>
      <c r="G130" s="181">
        <f>SUM(G112:G129)</f>
        <v>1</v>
      </c>
      <c r="H130" s="64"/>
      <c r="L130" s="64"/>
      <c r="M130" s="64"/>
    </row>
    <row r="131" outlineLevel="1">
      <c r="A131" s="66" t="s">
        <v>185</v>
      </c>
      <c r="B131" s="95" t="s">
        <v>98</v>
      </c>
      <c r="C131" s="187"/>
      <c r="D131" s="187"/>
      <c r="E131" s="83"/>
      <c r="F131" s="199" t="str">
        <f>IF($C$129=0,"",IF(C131="","",IF(C131="","",C131/$C$129)))</f>
        <v/>
      </c>
      <c r="G131" s="199" t="str">
        <f>IF($D$129=0,"",IF(D131="","",IF(D131="","",D131/$D$129)))</f>
        <v/>
      </c>
      <c r="H131" s="64"/>
      <c r="L131" s="64"/>
      <c r="M131" s="64"/>
    </row>
    <row r="132" outlineLevel="1">
      <c r="A132" s="275" t="s">
        <v>186</v>
      </c>
      <c r="B132" s="95" t="s">
        <v>98</v>
      </c>
      <c r="C132" s="187"/>
      <c r="D132" s="187"/>
      <c r="E132" s="83"/>
      <c r="F132" s="199" t="str">
        <f>IF($C$129=0,"",IF(C132="","",IF(C132="","",C132/$C$129)))</f>
        <v/>
      </c>
      <c r="G132" s="199" t="str">
        <f>IF($D$129=0,"",IF(D132="","",IF(D132="","",D132/$D$129)))</f>
        <v/>
      </c>
      <c r="H132" s="64"/>
      <c r="L132" s="64"/>
      <c r="M132" s="64"/>
    </row>
    <row r="133" outlineLevel="1">
      <c r="A133" s="275" t="s">
        <v>187</v>
      </c>
      <c r="B133" s="95" t="s">
        <v>98</v>
      </c>
      <c r="C133" s="187"/>
      <c r="D133" s="187"/>
      <c r="E133" s="83"/>
      <c r="F133" s="199" t="str">
        <f>IF($C$129=0,"",IF(C133="","",IF(C133="","",C133/$C$129)))</f>
        <v/>
      </c>
      <c r="G133" s="199" t="str">
        <f>IF($D$129=0,"",IF(D133="","",IF(D133="","",D133/$D$129)))</f>
        <v/>
      </c>
      <c r="H133" s="64"/>
      <c r="L133" s="64"/>
      <c r="M133" s="64"/>
    </row>
    <row r="134" outlineLevel="1">
      <c r="A134" s="275" t="s">
        <v>188</v>
      </c>
      <c r="B134" s="95" t="s">
        <v>98</v>
      </c>
      <c r="C134" s="187"/>
      <c r="D134" s="187"/>
      <c r="E134" s="83"/>
      <c r="F134" s="199" t="str">
        <f>IF($C$129=0,"",IF(C134="","",IF(C134="","",C134/$C$129)))</f>
        <v/>
      </c>
      <c r="G134" s="199" t="str">
        <f>IF($D$129=0,"",IF(D134="","",IF(D134="","",D134/$D$129)))</f>
        <v/>
      </c>
      <c r="H134" s="64"/>
      <c r="L134" s="64"/>
      <c r="M134" s="64"/>
    </row>
    <row r="135" outlineLevel="1">
      <c r="A135" s="275" t="s">
        <v>189</v>
      </c>
      <c r="B135" s="95" t="s">
        <v>98</v>
      </c>
      <c r="C135" s="187"/>
      <c r="D135" s="187"/>
      <c r="E135" s="83"/>
      <c r="F135" s="199" t="str">
        <f>IF($C$129=0,"",IF(C135="","",IF(C135="","",C135/$C$129)))</f>
        <v/>
      </c>
      <c r="G135" s="199" t="str">
        <f>IF($D$129=0,"",IF(D135="","",IF(D135="","",D135/$D$129)))</f>
        <v/>
      </c>
      <c r="H135" s="64"/>
      <c r="L135" s="64"/>
      <c r="M135" s="64"/>
    </row>
    <row r="136" outlineLevel="1">
      <c r="A136" s="275" t="s">
        <v>190</v>
      </c>
      <c r="B136" s="95" t="s">
        <v>98</v>
      </c>
      <c r="C136" s="187"/>
      <c r="D136" s="187"/>
      <c r="E136" s="83"/>
      <c r="F136" s="199" t="str">
        <f>IF($C$129=0,"",IF(C136="","",IF(C136="","",C136/$C$129)))</f>
        <v/>
      </c>
      <c r="G136" s="199" t="str">
        <f>IF($D$129=0,"",IF(D136="","",IF(D136="","",D136/$D$129)))</f>
        <v/>
      </c>
      <c r="H136" s="64"/>
      <c r="L136" s="64"/>
      <c r="M136" s="64"/>
    </row>
    <row r="137" ht="15" customHeight="1">
      <c r="A137" s="85"/>
      <c r="B137" s="86" t="s">
        <v>191</v>
      </c>
      <c r="C137" s="88" t="s">
        <v>156</v>
      </c>
      <c r="D137" s="88" t="s">
        <v>157</v>
      </c>
      <c r="E137" s="87"/>
      <c r="F137" s="88" t="s">
        <v>158</v>
      </c>
      <c r="G137" s="88" t="s">
        <v>159</v>
      </c>
      <c r="H137" s="64"/>
      <c r="L137" s="64"/>
      <c r="M137" s="64"/>
    </row>
    <row r="138" s="102" customFormat="1">
      <c r="A138" s="66" t="s">
        <v>192</v>
      </c>
      <c r="B138" s="83" t="s">
        <v>161</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193</v>
      </c>
      <c r="B139" s="83" t="s">
        <v>1477</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194</v>
      </c>
      <c r="B140" s="83" t="s">
        <v>170</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195</v>
      </c>
      <c r="B141" s="83" t="s">
        <v>1478</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196</v>
      </c>
      <c r="B142" s="83" t="s">
        <v>1479</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197</v>
      </c>
      <c r="B143" s="83" t="s">
        <v>172</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198</v>
      </c>
      <c r="B144" s="83" t="s">
        <v>174</v>
      </c>
      <c r="C144" s="187"/>
      <c r="D144" s="187"/>
      <c r="E144" s="83"/>
      <c r="F144" s="199" t="str">
        <f>IF($C$156=0,"",IF(C144="[for completion]","",IF(C144="","",C144/$C$156)))</f>
        <v/>
      </c>
      <c r="G144" s="199" t="str">
        <f>IF($D$156=0,"",IF(D144="[for completion]","",IF(D144="","",D144/$D$156)))</f>
        <v/>
      </c>
      <c r="H144" s="64"/>
      <c r="L144" s="64"/>
      <c r="M144" s="64"/>
    </row>
    <row r="145">
      <c r="A145" s="66" t="s">
        <v>199</v>
      </c>
      <c r="B145" s="83" t="s">
        <v>1480</v>
      </c>
      <c r="C145" s="187"/>
      <c r="D145" s="187"/>
      <c r="E145" s="83"/>
      <c r="F145" s="199" t="str">
        <f>IF($C$156=0,"",IF(C145="[for completion]","",IF(C145="","",C145/$C$156)))</f>
        <v/>
      </c>
      <c r="G145" s="199" t="str">
        <f>IF($D$156=0,"",IF(D145="[for completion]","",IF(D145="","",D145/$D$156)))</f>
        <v/>
      </c>
      <c r="H145" s="64"/>
      <c r="L145" s="64"/>
      <c r="M145" s="64"/>
      <c r="N145" s="96"/>
    </row>
    <row r="146">
      <c r="A146" s="66" t="s">
        <v>200</v>
      </c>
      <c r="B146" s="83" t="s">
        <v>176</v>
      </c>
      <c r="C146" s="187"/>
      <c r="D146" s="187"/>
      <c r="E146" s="83"/>
      <c r="F146" s="199" t="str">
        <f>IF($C$156=0,"",IF(C146="[for completion]","",IF(C146="","",C146/$C$156)))</f>
        <v/>
      </c>
      <c r="G146" s="199" t="str">
        <f>IF($D$156=0,"",IF(D146="[for completion]","",IF(D146="","",D146/$D$156)))</f>
        <v/>
      </c>
      <c r="H146" s="64"/>
      <c r="L146" s="64"/>
      <c r="M146" s="64"/>
      <c r="N146" s="96"/>
    </row>
    <row r="147">
      <c r="A147" s="66" t="s">
        <v>201</v>
      </c>
      <c r="B147" s="362" t="s">
        <v>2571</v>
      </c>
      <c r="C147" s="187"/>
      <c r="D147" s="187"/>
      <c r="E147" s="362"/>
      <c r="F147" s="199" t="str">
        <f>IF($C$156=0,"",IF(C147="[for completion]","",IF(C147="","",C147/$C$156)))</f>
        <v/>
      </c>
      <c r="G147" s="199" t="str">
        <f>IF($D$156=0,"",IF(D147="[for completion]","",IF(D147="","",D147/$D$156)))</f>
        <v/>
      </c>
      <c r="H147" s="64"/>
      <c r="L147" s="64"/>
      <c r="M147" s="64"/>
      <c r="N147" s="96"/>
    </row>
    <row r="148">
      <c r="A148" s="66" t="s">
        <v>202</v>
      </c>
      <c r="B148" s="83" t="s">
        <v>1487</v>
      </c>
      <c r="C148" s="187"/>
      <c r="D148" s="187"/>
      <c r="E148" s="83"/>
      <c r="F148" s="199" t="str">
        <f>IF($C$156=0,"",IF(C148="[for completion]","",IF(C148="","",C148/$C$156)))</f>
        <v/>
      </c>
      <c r="G148" s="199" t="str">
        <f>IF($D$156=0,"",IF(D148="[for completion]","",IF(D148="","",D148/$D$156)))</f>
        <v/>
      </c>
      <c r="H148" s="64"/>
      <c r="L148" s="64"/>
      <c r="M148" s="64"/>
      <c r="N148" s="96"/>
    </row>
    <row r="149">
      <c r="A149" s="66" t="s">
        <v>203</v>
      </c>
      <c r="B149" s="83" t="s">
        <v>178</v>
      </c>
      <c r="C149" s="187"/>
      <c r="D149" s="187"/>
      <c r="E149" s="83"/>
      <c r="F149" s="199" t="str">
        <f>IF($C$156=0,"",IF(C149="[for completion]","",IF(C149="","",C149/$C$156)))</f>
        <v/>
      </c>
      <c r="G149" s="199" t="str">
        <f>IF($D$156=0,"",IF(D149="[for completion]","",IF(D149="","",D149/$D$156)))</f>
        <v/>
      </c>
      <c r="H149" s="64"/>
      <c r="L149" s="64"/>
      <c r="M149" s="64"/>
      <c r="N149" s="96"/>
    </row>
    <row r="150">
      <c r="A150" s="66" t="s">
        <v>204</v>
      </c>
      <c r="B150" s="83" t="s">
        <v>165</v>
      </c>
      <c r="C150" s="187"/>
      <c r="D150" s="187"/>
      <c r="E150" s="83"/>
      <c r="F150" s="199" t="str">
        <f>IF($C$156=0,"",IF(C150="[for completion]","",IF(C150="","",C150/$C$156)))</f>
        <v/>
      </c>
      <c r="G150" s="199" t="str">
        <f>IF($D$156=0,"",IF(D150="[for completion]","",IF(D150="","",D150/$D$156)))</f>
        <v/>
      </c>
      <c r="H150" s="64"/>
      <c r="L150" s="64"/>
      <c r="M150" s="64"/>
      <c r="N150" s="96"/>
    </row>
    <row r="151">
      <c r="A151" s="66" t="s">
        <v>205</v>
      </c>
      <c r="B151" s="177" t="s">
        <v>1482</v>
      </c>
      <c r="C151" s="187"/>
      <c r="D151" s="187"/>
      <c r="E151" s="83"/>
      <c r="F151" s="199" t="str">
        <f>IF($C$156=0,"",IF(C151="[for completion]","",IF(C151="","",C151/$C$156)))</f>
        <v/>
      </c>
      <c r="G151" s="199" t="str">
        <f>IF($D$156=0,"",IF(D151="[for completion]","",IF(D151="","",D151/$D$156)))</f>
        <v/>
      </c>
      <c r="H151" s="64"/>
      <c r="L151" s="64"/>
      <c r="M151" s="64"/>
      <c r="N151" s="96"/>
    </row>
    <row r="152">
      <c r="A152" s="66" t="s">
        <v>206</v>
      </c>
      <c r="B152" s="83" t="s">
        <v>180</v>
      </c>
      <c r="C152" s="187"/>
      <c r="D152" s="187"/>
      <c r="E152" s="83"/>
      <c r="F152" s="199" t="str">
        <f>IF($C$156=0,"",IF(C152="[for completion]","",IF(C152="","",C152/$C$156)))</f>
        <v/>
      </c>
      <c r="G152" s="199" t="str">
        <f>IF($D$156=0,"",IF(D152="[for completion]","",IF(D152="","",D152/$D$156)))</f>
        <v/>
      </c>
      <c r="H152" s="64"/>
      <c r="L152" s="64"/>
      <c r="M152" s="64"/>
      <c r="N152" s="96"/>
    </row>
    <row r="153">
      <c r="A153" s="66" t="s">
        <v>207</v>
      </c>
      <c r="B153" s="83" t="s">
        <v>182</v>
      </c>
      <c r="C153" s="187"/>
      <c r="D153" s="187"/>
      <c r="E153" s="83"/>
      <c r="F153" s="199" t="str">
        <f>IF($C$156=0,"",IF(C153="[for completion]","",IF(C153="","",C153/$C$156)))</f>
        <v/>
      </c>
      <c r="G153" s="199" t="str">
        <f>IF($D$156=0,"",IF(D153="[for completion]","",IF(D153="","",D153/$D$156)))</f>
        <v/>
      </c>
      <c r="H153" s="64"/>
      <c r="L153" s="64"/>
      <c r="M153" s="64"/>
      <c r="N153" s="96"/>
    </row>
    <row r="154">
      <c r="A154" s="66" t="s">
        <v>1484</v>
      </c>
      <c r="B154" s="83" t="s">
        <v>1481</v>
      </c>
      <c r="C154" s="187"/>
      <c r="D154" s="187"/>
      <c r="E154" s="83"/>
      <c r="F154" s="199" t="str">
        <f>IF($C$156=0,"",IF(C154="[for completion]","",IF(C154="","",C154/$C$156)))</f>
        <v/>
      </c>
      <c r="G154" s="199" t="str">
        <f>IF($D$156=0,"",IF(D154="[for completion]","",IF(D154="","",D154/$D$156)))</f>
        <v/>
      </c>
      <c r="H154" s="64"/>
      <c r="L154" s="64"/>
      <c r="M154" s="64"/>
      <c r="N154" s="96"/>
    </row>
    <row r="155">
      <c r="A155" s="66" t="s">
        <v>1488</v>
      </c>
      <c r="B155" s="83" t="s">
        <v>94</v>
      </c>
      <c r="C155" s="187"/>
      <c r="D155" s="187"/>
      <c r="E155" s="83"/>
      <c r="F155" s="199" t="str">
        <f>IF($C$156=0,"",IF(C155="[for completion]","",IF(C155="","",C155/$C$156)))</f>
        <v/>
      </c>
      <c r="G155" s="199" t="str">
        <f>IF($D$156=0,"",IF(D155="[for completion]","",IF(D155="","",D155/$D$156)))</f>
        <v/>
      </c>
      <c r="H155" s="64"/>
      <c r="L155" s="64"/>
      <c r="M155" s="64"/>
      <c r="N155" s="96"/>
    </row>
    <row r="156" outlineLevel="1">
      <c r="A156" s="275" t="s">
        <v>2573</v>
      </c>
      <c r="B156" s="100" t="s">
        <v>96</v>
      </c>
      <c r="C156" s="187">
        <f>SUM(C138:C155)</f>
        <v>4500</v>
      </c>
      <c r="D156" s="187">
        <f>SUM(D138:D155)</f>
        <v>4500</v>
      </c>
      <c r="E156" s="83"/>
      <c r="F156" s="181">
        <f>SUM(F138:F155)</f>
        <v>1</v>
      </c>
      <c r="G156" s="181">
        <f>SUM(G138:G155)</f>
        <v>1</v>
      </c>
      <c r="H156" s="64"/>
      <c r="L156" s="64"/>
      <c r="M156" s="64"/>
      <c r="N156" s="96"/>
    </row>
    <row r="157" outlineLevel="1">
      <c r="A157" s="66" t="s">
        <v>208</v>
      </c>
      <c r="B157" s="95" t="s">
        <v>98</v>
      </c>
      <c r="C157" s="187"/>
      <c r="D157" s="187"/>
      <c r="E157" s="83"/>
      <c r="F157" s="199" t="str">
        <f>IF($C$156=0,"",IF(C157="[for completion]","",IF(C157="","",C157/$C$156)))</f>
        <v/>
      </c>
      <c r="G157" s="199" t="str">
        <f>IF($D$156=0,"",IF(D157="[for completion]","",IF(D157="","",D157/$D$156)))</f>
        <v/>
      </c>
      <c r="H157" s="64"/>
      <c r="L157" s="64"/>
      <c r="M157" s="64"/>
      <c r="N157" s="96"/>
    </row>
    <row r="158" outlineLevel="1">
      <c r="A158" s="66" t="s">
        <v>209</v>
      </c>
      <c r="B158" s="95" t="s">
        <v>98</v>
      </c>
      <c r="C158" s="187"/>
      <c r="D158" s="187"/>
      <c r="E158" s="83"/>
      <c r="F158" s="199" t="str">
        <f>IF($C$156=0,"",IF(C158="[for completion]","",IF(C158="","",C158/$C$156)))</f>
        <v/>
      </c>
      <c r="G158" s="199" t="str">
        <f>IF($D$156=0,"",IF(D158="[for completion]","",IF(D158="","",D158/$D$156)))</f>
        <v/>
      </c>
      <c r="H158" s="64"/>
      <c r="L158" s="64"/>
      <c r="M158" s="64"/>
      <c r="N158" s="96"/>
    </row>
    <row r="159" outlineLevel="1">
      <c r="A159" s="275" t="s">
        <v>210</v>
      </c>
      <c r="B159" s="95" t="s">
        <v>98</v>
      </c>
      <c r="C159" s="187"/>
      <c r="D159" s="187"/>
      <c r="E159" s="83"/>
      <c r="F159" s="199" t="str">
        <f>IF($C$156=0,"",IF(C159="[for completion]","",IF(C159="","",C159/$C$156)))</f>
        <v/>
      </c>
      <c r="G159" s="199" t="str">
        <f>IF($D$156=0,"",IF(D159="[for completion]","",IF(D159="","",D159/$D$156)))</f>
        <v/>
      </c>
      <c r="H159" s="64"/>
      <c r="L159" s="64"/>
      <c r="M159" s="64"/>
      <c r="N159" s="96"/>
    </row>
    <row r="160" outlineLevel="1">
      <c r="A160" s="275" t="s">
        <v>211</v>
      </c>
      <c r="B160" s="95" t="s">
        <v>98</v>
      </c>
      <c r="C160" s="187"/>
      <c r="D160" s="187"/>
      <c r="E160" s="83"/>
      <c r="F160" s="199" t="str">
        <f>IF($C$156=0,"",IF(C160="[for completion]","",IF(C160="","",C160/$C$156)))</f>
        <v/>
      </c>
      <c r="G160" s="199" t="str">
        <f>IF($D$156=0,"",IF(D160="[for completion]","",IF(D160="","",D160/$D$156)))</f>
        <v/>
      </c>
      <c r="H160" s="64"/>
      <c r="L160" s="64"/>
      <c r="M160" s="64"/>
      <c r="N160" s="96"/>
    </row>
    <row r="161" outlineLevel="1">
      <c r="A161" s="275" t="s">
        <v>212</v>
      </c>
      <c r="B161" s="95" t="s">
        <v>98</v>
      </c>
      <c r="C161" s="187"/>
      <c r="D161" s="187"/>
      <c r="E161" s="83"/>
      <c r="F161" s="199" t="str">
        <f>IF($C$156=0,"",IF(C161="[for completion]","",IF(C161="","",C161/$C$156)))</f>
        <v/>
      </c>
      <c r="G161" s="199" t="str">
        <f>IF($D$156=0,"",IF(D161="[for completion]","",IF(D161="","",D161/$D$156)))</f>
        <v/>
      </c>
      <c r="H161" s="64"/>
      <c r="L161" s="64"/>
      <c r="M161" s="64"/>
      <c r="N161" s="96"/>
    </row>
    <row r="162" outlineLevel="1">
      <c r="A162" s="275" t="s">
        <v>213</v>
      </c>
      <c r="B162" s="95" t="s">
        <v>98</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214</v>
      </c>
      <c r="C163" s="135" t="s">
        <v>156</v>
      </c>
      <c r="D163" s="135" t="s">
        <v>157</v>
      </c>
      <c r="E163" s="87"/>
      <c r="F163" s="135" t="s">
        <v>158</v>
      </c>
      <c r="G163" s="135" t="s">
        <v>159</v>
      </c>
      <c r="H163" s="64"/>
      <c r="L163" s="64"/>
      <c r="M163" s="64"/>
      <c r="N163" s="96"/>
    </row>
    <row r="164">
      <c r="A164" s="66" t="s">
        <v>216</v>
      </c>
      <c r="B164" s="64" t="s">
        <v>217</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218</v>
      </c>
      <c r="B165" s="64" t="s">
        <v>219</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220</v>
      </c>
      <c r="B166" s="64" t="s">
        <v>94</v>
      </c>
      <c r="C166" s="187"/>
      <c r="D166" s="187"/>
      <c r="E166" s="104"/>
      <c r="F166" s="199" t="str">
        <f>IF($C$167=0,"",IF(C166="[for completion]","",IF(C166="","",C166/$C$167)))</f>
        <v/>
      </c>
      <c r="G166" s="199" t="str">
        <f>IF($D$167=0,"",IF(D166="[for completion]","",IF(D166="","",D166/$D$167)))</f>
        <v/>
      </c>
      <c r="H166" s="64"/>
      <c r="L166" s="64"/>
      <c r="M166" s="64"/>
      <c r="N166" s="96"/>
    </row>
    <row r="167">
      <c r="A167" s="66" t="s">
        <v>221</v>
      </c>
      <c r="B167" s="105" t="s">
        <v>96</v>
      </c>
      <c r="C167" s="202">
        <f>SUM(C164:C166)</f>
        <v>4500</v>
      </c>
      <c r="D167" s="202">
        <f>SUM(D164:D166)</f>
        <v>4500</v>
      </c>
      <c r="E167" s="104"/>
      <c r="F167" s="201">
        <f>SUM(F164:F166)</f>
        <v>1</v>
      </c>
      <c r="G167" s="201">
        <f>SUM(G164:G166)</f>
        <v>1</v>
      </c>
      <c r="H167" s="64"/>
      <c r="L167" s="64"/>
      <c r="M167" s="64"/>
      <c r="N167" s="96"/>
    </row>
    <row r="168" outlineLevel="1">
      <c r="A168" s="66" t="s">
        <v>222</v>
      </c>
      <c r="B168" s="105"/>
      <c r="C168" s="202"/>
      <c r="D168" s="202"/>
      <c r="E168" s="104"/>
      <c r="F168" s="104"/>
      <c r="G168" s="62"/>
      <c r="H168" s="64"/>
      <c r="L168" s="64"/>
      <c r="M168" s="64"/>
      <c r="N168" s="96"/>
    </row>
    <row r="169" outlineLevel="1">
      <c r="A169" s="66" t="s">
        <v>223</v>
      </c>
      <c r="B169" s="105"/>
      <c r="C169" s="202"/>
      <c r="D169" s="202"/>
      <c r="E169" s="104"/>
      <c r="F169" s="104"/>
      <c r="G169" s="62"/>
      <c r="H169" s="64"/>
      <c r="L169" s="64"/>
      <c r="M169" s="64"/>
      <c r="N169" s="96"/>
    </row>
    <row r="170" outlineLevel="1">
      <c r="A170" s="66" t="s">
        <v>224</v>
      </c>
      <c r="B170" s="105"/>
      <c r="C170" s="202"/>
      <c r="D170" s="202"/>
      <c r="E170" s="104"/>
      <c r="F170" s="104"/>
      <c r="G170" s="62"/>
      <c r="H170" s="64"/>
      <c r="L170" s="64"/>
      <c r="M170" s="64"/>
      <c r="N170" s="96"/>
    </row>
    <row r="171" outlineLevel="1">
      <c r="A171" s="66" t="s">
        <v>225</v>
      </c>
      <c r="B171" s="105"/>
      <c r="C171" s="202"/>
      <c r="D171" s="202"/>
      <c r="E171" s="104"/>
      <c r="F171" s="104"/>
      <c r="G171" s="62"/>
      <c r="H171" s="64"/>
      <c r="L171" s="64"/>
      <c r="M171" s="64"/>
      <c r="N171" s="96"/>
    </row>
    <row r="172" outlineLevel="1">
      <c r="A172" s="66" t="s">
        <v>226</v>
      </c>
      <c r="B172" s="105"/>
      <c r="C172" s="202"/>
      <c r="D172" s="202"/>
      <c r="E172" s="104"/>
      <c r="F172" s="104"/>
      <c r="G172" s="62"/>
      <c r="H172" s="64"/>
      <c r="L172" s="64"/>
      <c r="M172" s="64"/>
      <c r="N172" s="96"/>
    </row>
    <row r="173" ht="15" customHeight="1">
      <c r="A173" s="85"/>
      <c r="B173" s="86" t="s">
        <v>227</v>
      </c>
      <c r="C173" s="85" t="s">
        <v>63</v>
      </c>
      <c r="D173" s="85"/>
      <c r="E173" s="87"/>
      <c r="F173" s="88" t="s">
        <v>228</v>
      </c>
      <c r="G173" s="88"/>
      <c r="H173" s="64"/>
      <c r="L173" s="64"/>
      <c r="M173" s="64"/>
      <c r="N173" s="96"/>
    </row>
    <row r="174" ht="15" customHeight="1">
      <c r="A174" s="66" t="s">
        <v>229</v>
      </c>
      <c r="B174" s="83" t="s">
        <v>230</v>
      </c>
      <c r="C174" s="187"/>
      <c r="D174" s="80"/>
      <c r="E174" s="72"/>
      <c r="F174" s="199" t="str">
        <f>IF($C$179=0,"",IF(C174="[for completion]","",C174/$C$179))</f>
        <v/>
      </c>
      <c r="G174" s="92"/>
      <c r="H174" s="64"/>
      <c r="L174" s="64"/>
      <c r="M174" s="64"/>
      <c r="N174" s="96"/>
    </row>
    <row r="175" ht="30.75" customHeight="1">
      <c r="A175" s="66" t="s">
        <v>9</v>
      </c>
      <c r="B175" s="83" t="s">
        <v>1325</v>
      </c>
      <c r="C175" s="187"/>
      <c r="E175" s="94"/>
      <c r="F175" s="199" t="str">
        <f>IF($C$179=0,"",IF(C175="","",C175/$C$179))</f>
        <v/>
      </c>
      <c r="G175" s="92"/>
      <c r="H175" s="64"/>
      <c r="L175" s="64"/>
      <c r="M175" s="64"/>
      <c r="N175" s="96"/>
    </row>
    <row r="176">
      <c r="A176" s="66" t="s">
        <v>231</v>
      </c>
      <c r="B176" s="83" t="s">
        <v>232</v>
      </c>
      <c r="C176" s="187"/>
      <c r="E176" s="94"/>
      <c r="F176" s="199"/>
      <c r="G176" s="92"/>
      <c r="H176" s="64"/>
      <c r="L176" s="64"/>
      <c r="M176" s="64"/>
      <c r="N176" s="96"/>
    </row>
    <row r="177">
      <c r="A177" s="66" t="s">
        <v>233</v>
      </c>
      <c r="B177" s="83" t="s">
        <v>234</v>
      </c>
      <c r="C177" s="187"/>
      <c r="E177" s="94"/>
      <c r="F177" s="199" t="str">
        <f>IF($C$179=0,"",IF(C177="","",C177/$C$179))</f>
        <v/>
      </c>
      <c r="G177" s="92"/>
      <c r="H177" s="64"/>
      <c r="L177" s="64"/>
      <c r="M177" s="64"/>
      <c r="N177" s="96"/>
    </row>
    <row r="178">
      <c r="A178" s="66" t="s">
        <v>235</v>
      </c>
      <c r="B178" s="83" t="s">
        <v>94</v>
      </c>
      <c r="C178" s="187"/>
      <c r="E178" s="94"/>
      <c r="F178" s="199" t="str">
        <f>IF($C$179=0,"",IF(C178="","",C178/$C$179))</f>
        <v/>
      </c>
      <c r="G178" s="92"/>
      <c r="H178" s="64"/>
      <c r="L178" s="64"/>
      <c r="M178" s="64"/>
      <c r="N178" s="96"/>
    </row>
    <row r="179">
      <c r="A179" s="66" t="s">
        <v>10</v>
      </c>
      <c r="B179" s="100" t="s">
        <v>96</v>
      </c>
      <c r="C179" s="189">
        <f>SUM(C174:C178)</f>
        <v>0</v>
      </c>
      <c r="E179" s="94"/>
      <c r="F179" s="200">
        <f>SUM(F174:F178)</f>
        <v>0</v>
      </c>
      <c r="G179" s="92"/>
      <c r="H179" s="64"/>
      <c r="L179" s="64"/>
      <c r="M179" s="64"/>
      <c r="N179" s="96"/>
    </row>
    <row r="180" outlineLevel="1">
      <c r="A180" s="66" t="s">
        <v>236</v>
      </c>
      <c r="B180" s="106" t="s">
        <v>237</v>
      </c>
      <c r="C180" s="187"/>
      <c r="E180" s="94"/>
      <c r="F180" s="199" t="str">
        <f>IF($C$179=0,"",IF(C180="","",C180/$C$179))</f>
        <v/>
      </c>
      <c r="G180" s="92"/>
      <c r="H180" s="64"/>
      <c r="L180" s="64"/>
      <c r="M180" s="64"/>
      <c r="N180" s="96"/>
    </row>
    <row r="181" s="106" customFormat="1" ht="30" outlineLevel="1">
      <c r="A181" s="66" t="s">
        <v>238</v>
      </c>
      <c r="B181" s="106" t="s">
        <v>239</v>
      </c>
      <c r="C181" s="203"/>
      <c r="F181" s="199" t="str">
        <f>IF($C$179=0,"",IF(C181="","",C181/$C$179))</f>
        <v/>
      </c>
    </row>
    <row r="182" ht="30" outlineLevel="1">
      <c r="A182" s="66" t="s">
        <v>240</v>
      </c>
      <c r="B182" s="106" t="s">
        <v>241</v>
      </c>
      <c r="C182" s="187"/>
      <c r="E182" s="94"/>
      <c r="F182" s="199" t="str">
        <f>IF($C$179=0,"",IF(C182="","",C182/$C$179))</f>
        <v/>
      </c>
      <c r="G182" s="92"/>
      <c r="H182" s="64"/>
      <c r="L182" s="64"/>
      <c r="M182" s="64"/>
      <c r="N182" s="96"/>
    </row>
    <row r="183" outlineLevel="1">
      <c r="A183" s="66" t="s">
        <v>242</v>
      </c>
      <c r="B183" s="106" t="s">
        <v>243</v>
      </c>
      <c r="C183" s="187"/>
      <c r="E183" s="94"/>
      <c r="F183" s="199" t="str">
        <f>IF($C$179=0,"",IF(C183="","",C183/$C$179))</f>
        <v/>
      </c>
      <c r="G183" s="92"/>
      <c r="H183" s="64"/>
      <c r="L183" s="64"/>
      <c r="M183" s="64"/>
      <c r="N183" s="96"/>
    </row>
    <row r="184" s="106" customFormat="1" ht="30" outlineLevel="1">
      <c r="A184" s="66" t="s">
        <v>244</v>
      </c>
      <c r="B184" s="106" t="s">
        <v>245</v>
      </c>
      <c r="C184" s="203"/>
      <c r="F184" s="199" t="str">
        <f>IF($C$179=0,"",IF(C184="","",C184/$C$179))</f>
        <v/>
      </c>
    </row>
    <row r="185" ht="30" outlineLevel="1">
      <c r="A185" s="66" t="s">
        <v>246</v>
      </c>
      <c r="B185" s="106" t="s">
        <v>247</v>
      </c>
      <c r="C185" s="187"/>
      <c r="E185" s="94"/>
      <c r="F185" s="199" t="str">
        <f>IF($C$179=0,"",IF(C185="","",C185/$C$179))</f>
        <v/>
      </c>
      <c r="G185" s="92"/>
      <c r="H185" s="64"/>
      <c r="L185" s="64"/>
      <c r="M185" s="64"/>
      <c r="N185" s="96"/>
    </row>
    <row r="186" outlineLevel="1">
      <c r="A186" s="66" t="s">
        <v>248</v>
      </c>
      <c r="B186" s="106" t="s">
        <v>249</v>
      </c>
      <c r="C186" s="187"/>
      <c r="E186" s="94"/>
      <c r="F186" s="199" t="str">
        <f>IF($C$179=0,"",IF(C186="","",C186/$C$179))</f>
        <v/>
      </c>
      <c r="G186" s="92"/>
      <c r="H186" s="64"/>
      <c r="L186" s="64"/>
      <c r="M186" s="64"/>
      <c r="N186" s="96"/>
    </row>
    <row r="187" outlineLevel="1">
      <c r="A187" s="66" t="s">
        <v>250</v>
      </c>
      <c r="B187" s="106" t="s">
        <v>251</v>
      </c>
      <c r="C187" s="187"/>
      <c r="E187" s="94"/>
      <c r="F187" s="199" t="str">
        <f>IF($C$179=0,"",IF(C187="","",C187/$C$179))</f>
        <v/>
      </c>
      <c r="G187" s="92"/>
      <c r="H187" s="64"/>
      <c r="L187" s="64"/>
      <c r="M187" s="64"/>
      <c r="N187" s="96"/>
    </row>
    <row r="188" outlineLevel="1">
      <c r="A188" s="66" t="s">
        <v>252</v>
      </c>
      <c r="B188" s="106"/>
      <c r="E188" s="94"/>
      <c r="F188" s="92"/>
      <c r="G188" s="92"/>
      <c r="H188" s="64"/>
      <c r="L188" s="64"/>
      <c r="M188" s="64"/>
      <c r="N188" s="96"/>
    </row>
    <row r="189" outlineLevel="1">
      <c r="A189" s="66" t="s">
        <v>253</v>
      </c>
      <c r="B189" s="106"/>
      <c r="E189" s="94"/>
      <c r="F189" s="92"/>
      <c r="G189" s="92"/>
      <c r="H189" s="64"/>
      <c r="L189" s="64"/>
      <c r="M189" s="64"/>
      <c r="N189" s="96"/>
    </row>
    <row r="190" outlineLevel="1">
      <c r="A190" s="66" t="s">
        <v>254</v>
      </c>
      <c r="B190" s="106"/>
      <c r="E190" s="94"/>
      <c r="F190" s="92"/>
      <c r="G190" s="92"/>
      <c r="H190" s="64"/>
      <c r="L190" s="64"/>
      <c r="M190" s="64"/>
      <c r="N190" s="96"/>
    </row>
    <row r="191" outlineLevel="1">
      <c r="A191" s="66" t="s">
        <v>255</v>
      </c>
      <c r="B191" s="95"/>
      <c r="E191" s="94"/>
      <c r="F191" s="92"/>
      <c r="G191" s="92"/>
      <c r="H191" s="64"/>
      <c r="L191" s="64"/>
      <c r="M191" s="64"/>
      <c r="N191" s="96"/>
    </row>
    <row r="192" ht="15" customHeight="1">
      <c r="A192" s="85"/>
      <c r="B192" s="86" t="s">
        <v>256</v>
      </c>
      <c r="C192" s="85" t="s">
        <v>63</v>
      </c>
      <c r="D192" s="85"/>
      <c r="E192" s="87"/>
      <c r="F192" s="88" t="s">
        <v>228</v>
      </c>
      <c r="G192" s="88"/>
      <c r="H192" s="64"/>
      <c r="L192" s="64"/>
      <c r="M192" s="64"/>
      <c r="N192" s="96"/>
    </row>
    <row r="193">
      <c r="A193" s="66" t="s">
        <v>257</v>
      </c>
      <c r="B193" s="83" t="s">
        <v>258</v>
      </c>
      <c r="C193" s="187"/>
      <c r="E193" s="91"/>
      <c r="F193" s="199" t="str">
        <f>IF($C$208=0,"",IF(C193="[for completion]","",C193/$C$208))</f>
        <v/>
      </c>
      <c r="G193" s="92"/>
      <c r="H193" s="64"/>
      <c r="L193" s="64"/>
      <c r="M193" s="64"/>
      <c r="N193" s="96"/>
    </row>
    <row r="194">
      <c r="A194" s="66" t="s">
        <v>259</v>
      </c>
      <c r="B194" s="83" t="s">
        <v>260</v>
      </c>
      <c r="C194" s="187"/>
      <c r="E194" s="94"/>
      <c r="F194" s="199" t="str">
        <f>IF($C$208=0,"",IF(C194="[for completion]","",C194/$C$208))</f>
        <v/>
      </c>
      <c r="G194" s="94"/>
      <c r="H194" s="64"/>
      <c r="L194" s="64"/>
      <c r="M194" s="64"/>
      <c r="N194" s="96"/>
    </row>
    <row r="195">
      <c r="A195" s="66" t="s">
        <v>261</v>
      </c>
      <c r="B195" s="83" t="s">
        <v>262</v>
      </c>
      <c r="C195" s="187"/>
      <c r="E195" s="94"/>
      <c r="F195" s="199" t="str">
        <f>IF($C$208=0,"",IF(C195="[for completion]","",C195/$C$208))</f>
        <v/>
      </c>
      <c r="G195" s="94"/>
      <c r="H195" s="64"/>
      <c r="L195" s="64"/>
      <c r="M195" s="64"/>
      <c r="N195" s="96"/>
    </row>
    <row r="196">
      <c r="A196" s="66" t="s">
        <v>263</v>
      </c>
      <c r="B196" s="83" t="s">
        <v>264</v>
      </c>
      <c r="C196" s="187"/>
      <c r="E196" s="94"/>
      <c r="F196" s="199" t="str">
        <f>IF($C$208=0,"",IF(C196="[for completion]","",C196/$C$208))</f>
        <v/>
      </c>
      <c r="G196" s="94"/>
      <c r="H196" s="64"/>
      <c r="L196" s="64"/>
      <c r="M196" s="64"/>
      <c r="N196" s="96"/>
    </row>
    <row r="197">
      <c r="A197" s="66" t="s">
        <v>265</v>
      </c>
      <c r="B197" s="83" t="s">
        <v>266</v>
      </c>
      <c r="C197" s="187"/>
      <c r="E197" s="94"/>
      <c r="F197" s="199" t="str">
        <f>IF($C$208=0,"",IF(C197="[for completion]","",C197/$C$208))</f>
        <v/>
      </c>
      <c r="G197" s="94"/>
      <c r="H197" s="64"/>
      <c r="L197" s="64"/>
      <c r="M197" s="64"/>
      <c r="N197" s="96"/>
    </row>
    <row r="198">
      <c r="A198" s="66" t="s">
        <v>267</v>
      </c>
      <c r="B198" s="83" t="s">
        <v>268</v>
      </c>
      <c r="C198" s="187"/>
      <c r="E198" s="94"/>
      <c r="F198" s="199" t="str">
        <f>IF($C$208=0,"",IF(C198="[for completion]","",C198/$C$208))</f>
        <v/>
      </c>
      <c r="G198" s="94"/>
      <c r="H198" s="64"/>
      <c r="L198" s="64"/>
      <c r="M198" s="64"/>
      <c r="N198" s="96"/>
    </row>
    <row r="199">
      <c r="A199" s="66" t="s">
        <v>269</v>
      </c>
      <c r="B199" s="83" t="s">
        <v>270</v>
      </c>
      <c r="C199" s="187"/>
      <c r="E199" s="94"/>
      <c r="F199" s="199" t="str">
        <f>IF($C$208=0,"",IF(C199="[for completion]","",C199/$C$208))</f>
        <v/>
      </c>
      <c r="G199" s="94"/>
      <c r="H199" s="64"/>
      <c r="L199" s="64"/>
      <c r="M199" s="64"/>
      <c r="N199" s="96"/>
    </row>
    <row r="200">
      <c r="A200" s="66" t="s">
        <v>271</v>
      </c>
      <c r="B200" s="83" t="s">
        <v>12</v>
      </c>
      <c r="C200" s="187"/>
      <c r="E200" s="94"/>
      <c r="F200" s="199" t="str">
        <f>IF($C$208=0,"",IF(C200="[for completion]","",C200/$C$208))</f>
        <v/>
      </c>
      <c r="G200" s="94"/>
      <c r="H200" s="64"/>
      <c r="L200" s="64"/>
      <c r="M200" s="64"/>
      <c r="N200" s="96"/>
    </row>
    <row r="201">
      <c r="A201" s="66" t="s">
        <v>272</v>
      </c>
      <c r="B201" s="83" t="s">
        <v>273</v>
      </c>
      <c r="C201" s="187"/>
      <c r="E201" s="94"/>
      <c r="F201" s="199" t="str">
        <f>IF($C$208=0,"",IF(C201="[for completion]","",C201/$C$208))</f>
        <v/>
      </c>
      <c r="G201" s="94"/>
      <c r="H201" s="64"/>
      <c r="L201" s="64"/>
      <c r="M201" s="64"/>
      <c r="N201" s="96"/>
    </row>
    <row r="202">
      <c r="A202" s="66" t="s">
        <v>274</v>
      </c>
      <c r="B202" s="83" t="s">
        <v>275</v>
      </c>
      <c r="C202" s="187"/>
      <c r="E202" s="94"/>
      <c r="F202" s="199" t="str">
        <f>IF($C$208=0,"",IF(C202="[for completion]","",C202/$C$208))</f>
        <v/>
      </c>
      <c r="G202" s="94"/>
      <c r="H202" s="64"/>
      <c r="L202" s="64"/>
      <c r="M202" s="64"/>
      <c r="N202" s="96"/>
    </row>
    <row r="203">
      <c r="A203" s="66" t="s">
        <v>276</v>
      </c>
      <c r="B203" s="83" t="s">
        <v>277</v>
      </c>
      <c r="C203" s="187"/>
      <c r="E203" s="94"/>
      <c r="F203" s="199" t="str">
        <f>IF($C$208=0,"",IF(C203="[for completion]","",C203/$C$208))</f>
        <v/>
      </c>
      <c r="G203" s="94"/>
      <c r="H203" s="64"/>
      <c r="L203" s="64"/>
      <c r="M203" s="64"/>
      <c r="N203" s="96"/>
    </row>
    <row r="204">
      <c r="A204" s="66" t="s">
        <v>278</v>
      </c>
      <c r="B204" s="83" t="s">
        <v>279</v>
      </c>
      <c r="C204" s="187"/>
      <c r="E204" s="94"/>
      <c r="F204" s="199" t="str">
        <f>IF($C$208=0,"",IF(C204="[for completion]","",C204/$C$208))</f>
        <v/>
      </c>
      <c r="G204" s="94"/>
      <c r="H204" s="64"/>
      <c r="L204" s="64"/>
      <c r="M204" s="64"/>
      <c r="N204" s="96"/>
    </row>
    <row r="205">
      <c r="A205" s="66" t="s">
        <v>280</v>
      </c>
      <c r="B205" s="83" t="s">
        <v>281</v>
      </c>
      <c r="C205" s="187"/>
      <c r="E205" s="94"/>
      <c r="F205" s="199" t="str">
        <f>IF($C$208=0,"",IF(C205="[for completion]","",C205/$C$208))</f>
        <v/>
      </c>
      <c r="G205" s="94"/>
      <c r="H205" s="64"/>
      <c r="L205" s="64"/>
      <c r="M205" s="64"/>
      <c r="N205" s="96"/>
    </row>
    <row r="206">
      <c r="A206" s="66" t="s">
        <v>282</v>
      </c>
      <c r="B206" s="83" t="s">
        <v>94</v>
      </c>
      <c r="C206" s="187"/>
      <c r="E206" s="94"/>
      <c r="F206" s="199" t="str">
        <f>IF($C$208=0,"",IF(C206="[for completion]","",C206/$C$208))</f>
        <v/>
      </c>
      <c r="G206" s="94"/>
      <c r="H206" s="64"/>
      <c r="L206" s="64"/>
      <c r="M206" s="64"/>
      <c r="N206" s="96"/>
    </row>
    <row r="207">
      <c r="A207" s="66" t="s">
        <v>283</v>
      </c>
      <c r="B207" s="93" t="s">
        <v>284</v>
      </c>
      <c r="C207" s="187">
        <f>SUM(C193:C196)</f>
        <v>0</v>
      </c>
      <c r="E207" s="94"/>
      <c r="F207" s="199">
        <f>SUM(F193:F196)</f>
        <v>0</v>
      </c>
      <c r="G207" s="94"/>
      <c r="H207" s="64"/>
      <c r="L207" s="64"/>
      <c r="M207" s="64"/>
      <c r="N207" s="96"/>
    </row>
    <row r="208">
      <c r="A208" s="66" t="s">
        <v>285</v>
      </c>
      <c r="B208" s="100" t="s">
        <v>96</v>
      </c>
      <c r="C208" s="189">
        <f>SUM(C193:C206)</f>
        <v>0</v>
      </c>
      <c r="D208" s="83"/>
      <c r="E208" s="94"/>
      <c r="F208" s="200">
        <f>SUM(F193:F206)</f>
        <v>0</v>
      </c>
      <c r="G208" s="94"/>
      <c r="H208" s="64"/>
      <c r="L208" s="64"/>
      <c r="M208" s="64"/>
      <c r="N208" s="96"/>
    </row>
    <row r="209" outlineLevel="1">
      <c r="A209" s="66" t="s">
        <v>286</v>
      </c>
      <c r="B209" s="95" t="s">
        <v>98</v>
      </c>
      <c r="C209" s="187"/>
      <c r="E209" s="94"/>
      <c r="F209" s="199" t="str">
        <f>IF($C$208=0,"",IF(C209="","",C209/$C$208))</f>
        <v/>
      </c>
      <c r="G209" s="94"/>
      <c r="H209" s="64"/>
      <c r="L209" s="64"/>
      <c r="M209" s="64"/>
      <c r="N209" s="96"/>
    </row>
    <row r="210" outlineLevel="1">
      <c r="A210" s="66" t="s">
        <v>287</v>
      </c>
      <c r="B210" s="95" t="s">
        <v>98</v>
      </c>
      <c r="C210" s="187"/>
      <c r="E210" s="94"/>
      <c r="F210" s="199" t="str">
        <f>IF($C$208=0,"",IF(C210="","",C210/$C$208))</f>
        <v/>
      </c>
      <c r="G210" s="94"/>
      <c r="H210" s="64"/>
      <c r="L210" s="64"/>
      <c r="M210" s="64"/>
      <c r="N210" s="96"/>
    </row>
    <row r="211" outlineLevel="1">
      <c r="A211" s="66" t="s">
        <v>288</v>
      </c>
      <c r="B211" s="95" t="s">
        <v>98</v>
      </c>
      <c r="C211" s="187"/>
      <c r="E211" s="94"/>
      <c r="F211" s="199" t="str">
        <f>IF($C$208=0,"",IF(C211="","",C211/$C$208))</f>
        <v/>
      </c>
      <c r="G211" s="94"/>
      <c r="H211" s="64"/>
      <c r="L211" s="64"/>
      <c r="M211" s="64"/>
      <c r="N211" s="96"/>
    </row>
    <row r="212" outlineLevel="1">
      <c r="A212" s="66" t="s">
        <v>289</v>
      </c>
      <c r="B212" s="95" t="s">
        <v>98</v>
      </c>
      <c r="C212" s="187"/>
      <c r="E212" s="94"/>
      <c r="F212" s="199" t="str">
        <f>IF($C$208=0,"",IF(C212="","",C212/$C$208))</f>
        <v/>
      </c>
      <c r="G212" s="94"/>
      <c r="H212" s="64"/>
      <c r="L212" s="64"/>
      <c r="M212" s="64"/>
      <c r="N212" s="96"/>
    </row>
    <row r="213" outlineLevel="1">
      <c r="A213" s="66" t="s">
        <v>290</v>
      </c>
      <c r="B213" s="95" t="s">
        <v>98</v>
      </c>
      <c r="C213" s="187"/>
      <c r="E213" s="94"/>
      <c r="F213" s="199" t="str">
        <f>IF($C$208=0,"",IF(C213="","",C213/$C$208))</f>
        <v/>
      </c>
      <c r="G213" s="94"/>
      <c r="H213" s="64"/>
      <c r="L213" s="64"/>
      <c r="M213" s="64"/>
      <c r="N213" s="96"/>
    </row>
    <row r="214" outlineLevel="1">
      <c r="A214" s="66" t="s">
        <v>291</v>
      </c>
      <c r="B214" s="95" t="s">
        <v>98</v>
      </c>
      <c r="C214" s="187"/>
      <c r="E214" s="94"/>
      <c r="F214" s="199" t="str">
        <f>IF($C$208=0,"",IF(C214="","",C214/$C$208))</f>
        <v/>
      </c>
      <c r="G214" s="94"/>
      <c r="H214" s="64"/>
      <c r="L214" s="64"/>
      <c r="M214" s="64"/>
      <c r="N214" s="96"/>
    </row>
    <row r="215" outlineLevel="1">
      <c r="A215" s="66" t="s">
        <v>292</v>
      </c>
      <c r="B215" s="95" t="s">
        <v>98</v>
      </c>
      <c r="C215" s="187"/>
      <c r="E215" s="94"/>
      <c r="F215" s="199" t="str">
        <f>IF($C$208=0,"",IF(C215="","",C215/$C$208))</f>
        <v/>
      </c>
      <c r="G215" s="94"/>
      <c r="H215" s="64"/>
      <c r="L215" s="64"/>
      <c r="M215" s="64"/>
      <c r="N215" s="96"/>
    </row>
    <row r="216" ht="15" customHeight="1">
      <c r="A216" s="85"/>
      <c r="B216" s="86" t="s">
        <v>293</v>
      </c>
      <c r="C216" s="85" t="s">
        <v>63</v>
      </c>
      <c r="D216" s="85"/>
      <c r="E216" s="87"/>
      <c r="F216" s="88" t="s">
        <v>84</v>
      </c>
      <c r="G216" s="88" t="s">
        <v>215</v>
      </c>
      <c r="H216" s="64"/>
      <c r="L216" s="64"/>
      <c r="M216" s="64"/>
      <c r="N216" s="96"/>
    </row>
    <row r="217">
      <c r="A217" s="66" t="s">
        <v>294</v>
      </c>
      <c r="B217" s="62" t="s">
        <v>295</v>
      </c>
      <c r="C217" s="187"/>
      <c r="E217" s="104"/>
      <c r="F217" s="199" t="str">
        <f>IF($C$38=0,"",IF(C217="[for completion]","",IF(C217="","",C217/$C$38)))</f>
        <v/>
      </c>
      <c r="G217" s="199" t="str">
        <f>IF($C$39=0,"",IF(C217="[for completion]","",IF(C217="","",C217/$C$39)))</f>
        <v/>
      </c>
      <c r="H217" s="64"/>
      <c r="L217" s="64"/>
      <c r="M217" s="64"/>
      <c r="N217" s="96"/>
    </row>
    <row r="218">
      <c r="A218" s="66" t="s">
        <v>296</v>
      </c>
      <c r="B218" s="62" t="s">
        <v>297</v>
      </c>
      <c r="C218" s="187"/>
      <c r="E218" s="104"/>
      <c r="F218" s="199" t="str">
        <f>IF($C$38=0,"",IF(C218="[for completion]","",IF(C218="","",C218/$C$38)))</f>
        <v/>
      </c>
      <c r="G218" s="199" t="str">
        <f>IF($C$39=0,"",IF(C218="[for completion]","",IF(C218="","",C218/$C$39)))</f>
        <v/>
      </c>
      <c r="H218" s="64"/>
      <c r="L218" s="64"/>
      <c r="M218" s="64"/>
      <c r="N218" s="96"/>
    </row>
    <row r="219">
      <c r="A219" s="66" t="s">
        <v>298</v>
      </c>
      <c r="B219" s="62" t="s">
        <v>94</v>
      </c>
      <c r="C219" s="187"/>
      <c r="E219" s="104"/>
      <c r="F219" s="199" t="str">
        <f>IF($C$38=0,"",IF(C219="[for completion]","",IF(C219="","",C219/$C$38)))</f>
        <v/>
      </c>
      <c r="G219" s="199" t="str">
        <f>IF($C$39=0,"",IF(C219="[for completion]","",IF(C219="","",C219/$C$39)))</f>
        <v/>
      </c>
      <c r="H219" s="64"/>
      <c r="L219" s="64"/>
      <c r="M219" s="64"/>
      <c r="N219" s="96"/>
    </row>
    <row r="220">
      <c r="A220" s="66" t="s">
        <v>299</v>
      </c>
      <c r="B220" s="100" t="s">
        <v>96</v>
      </c>
      <c r="C220" s="187">
        <f>SUM(C217:C219)</f>
        <v>0</v>
      </c>
      <c r="E220" s="104"/>
      <c r="F220" s="181">
        <f>SUM(F217:F219)</f>
        <v>0</v>
      </c>
      <c r="G220" s="181">
        <f>SUM(G217:G219)</f>
        <v>0</v>
      </c>
      <c r="H220" s="64"/>
      <c r="L220" s="64"/>
      <c r="M220" s="64"/>
      <c r="N220" s="96"/>
    </row>
    <row r="221" outlineLevel="1">
      <c r="A221" s="66" t="s">
        <v>300</v>
      </c>
      <c r="B221" s="95" t="s">
        <v>98</v>
      </c>
      <c r="C221" s="187"/>
      <c r="E221" s="104"/>
      <c r="F221" s="199" t="str">
        <f>IF($C$38=0,"",IF(C221="[for completion]","",IF(C221="","",C221/$C$38)))</f>
        <v/>
      </c>
      <c r="G221" s="199" t="str">
        <f>IF($C$39=0,"",IF(C221="[for completion]","",IF(C221="","",C221/$C$39)))</f>
        <v/>
      </c>
      <c r="H221" s="64"/>
      <c r="L221" s="64"/>
      <c r="M221" s="64"/>
      <c r="N221" s="96"/>
    </row>
    <row r="222" outlineLevel="1">
      <c r="A222" s="66" t="s">
        <v>301</v>
      </c>
      <c r="B222" s="95" t="s">
        <v>98</v>
      </c>
      <c r="C222" s="187"/>
      <c r="E222" s="104"/>
      <c r="F222" s="199" t="str">
        <f>IF($C$38=0,"",IF(C222="[for completion]","",IF(C222="","",C222/$C$38)))</f>
        <v/>
      </c>
      <c r="G222" s="199" t="str">
        <f>IF($C$39=0,"",IF(C222="[for completion]","",IF(C222="","",C222/$C$39)))</f>
        <v/>
      </c>
      <c r="H222" s="64"/>
      <c r="L222" s="64"/>
      <c r="M222" s="64"/>
      <c r="N222" s="96"/>
    </row>
    <row r="223" outlineLevel="1">
      <c r="A223" s="66" t="s">
        <v>302</v>
      </c>
      <c r="B223" s="95" t="s">
        <v>98</v>
      </c>
      <c r="C223" s="187"/>
      <c r="E223" s="104"/>
      <c r="F223" s="199" t="str">
        <f>IF($C$38=0,"",IF(C223="[for completion]","",IF(C223="","",C223/$C$38)))</f>
        <v/>
      </c>
      <c r="G223" s="199" t="str">
        <f>IF($C$39=0,"",IF(C223="[for completion]","",IF(C223="","",C223/$C$39)))</f>
        <v/>
      </c>
      <c r="H223" s="64"/>
      <c r="L223" s="64"/>
      <c r="M223" s="64"/>
      <c r="N223" s="96"/>
    </row>
    <row r="224" outlineLevel="1">
      <c r="A224" s="66" t="s">
        <v>303</v>
      </c>
      <c r="B224" s="95" t="s">
        <v>98</v>
      </c>
      <c r="C224" s="187"/>
      <c r="E224" s="104"/>
      <c r="F224" s="199" t="str">
        <f>IF($C$38=0,"",IF(C224="[for completion]","",IF(C224="","",C224/$C$38)))</f>
        <v/>
      </c>
      <c r="G224" s="199" t="str">
        <f>IF($C$39=0,"",IF(C224="[for completion]","",IF(C224="","",C224/$C$39)))</f>
        <v/>
      </c>
      <c r="H224" s="64"/>
      <c r="L224" s="64"/>
      <c r="M224" s="64"/>
      <c r="N224" s="96"/>
    </row>
    <row r="225" outlineLevel="1">
      <c r="A225" s="66" t="s">
        <v>304</v>
      </c>
      <c r="B225" s="95" t="s">
        <v>98</v>
      </c>
      <c r="C225" s="187"/>
      <c r="E225" s="104"/>
      <c r="F225" s="199" t="str">
        <f>IF($C$38=0,"",IF(C225="[for completion]","",IF(C225="","",C225/$C$38)))</f>
        <v/>
      </c>
      <c r="G225" s="199" t="str">
        <f>IF($C$39=0,"",IF(C225="[for completion]","",IF(C225="","",C225/$C$39)))</f>
        <v/>
      </c>
      <c r="H225" s="64"/>
      <c r="L225" s="64"/>
      <c r="M225" s="64"/>
    </row>
    <row r="226" outlineLevel="1">
      <c r="A226" s="66" t="s">
        <v>305</v>
      </c>
      <c r="B226" s="95" t="s">
        <v>98</v>
      </c>
      <c r="C226" s="187"/>
      <c r="E226" s="83"/>
      <c r="F226" s="199" t="str">
        <f>IF($C$38=0,"",IF(C226="[for completion]","",IF(C226="","",C226/$C$38)))</f>
        <v/>
      </c>
      <c r="G226" s="199" t="str">
        <f>IF($C$39=0,"",IF(C226="[for completion]","",IF(C226="","",C226/$C$39)))</f>
        <v/>
      </c>
      <c r="H226" s="64"/>
      <c r="L226" s="64"/>
      <c r="M226" s="64"/>
    </row>
    <row r="227" outlineLevel="1">
      <c r="A227" s="66" t="s">
        <v>306</v>
      </c>
      <c r="B227" s="95" t="s">
        <v>98</v>
      </c>
      <c r="C227" s="187"/>
      <c r="E227" s="104"/>
      <c r="F227" s="199" t="str">
        <f>IF($C$38=0,"",IF(C227="[for completion]","",IF(C227="","",C227/$C$38)))</f>
        <v/>
      </c>
      <c r="G227" s="199" t="str">
        <f>IF($C$39=0,"",IF(C227="[for completion]","",IF(C227="","",C227/$C$39)))</f>
        <v/>
      </c>
      <c r="H227" s="64"/>
      <c r="L227" s="64"/>
      <c r="M227" s="64"/>
    </row>
    <row r="228" ht="15" customHeight="1">
      <c r="A228" s="85"/>
      <c r="B228" s="86" t="s">
        <v>307</v>
      </c>
      <c r="C228" s="85"/>
      <c r="D228" s="85"/>
      <c r="E228" s="87"/>
      <c r="F228" s="88"/>
      <c r="G228" s="88"/>
      <c r="H228" s="64"/>
      <c r="L228" s="64"/>
      <c r="M228" s="64"/>
    </row>
    <row r="229" ht="30">
      <c r="A229" s="66" t="s">
        <v>308</v>
      </c>
      <c r="B229" s="83" t="s">
        <v>309</v>
      </c>
      <c r="C229" s="66" t="s">
        <v>2673</v>
      </c>
      <c r="H229" s="64"/>
      <c r="L229" s="64"/>
      <c r="M229" s="64"/>
    </row>
    <row r="230" ht="15" customHeight="1">
      <c r="A230" s="85"/>
      <c r="B230" s="86" t="s">
        <v>310</v>
      </c>
      <c r="C230" s="85"/>
      <c r="D230" s="85"/>
      <c r="E230" s="87"/>
      <c r="F230" s="88"/>
      <c r="G230" s="88"/>
      <c r="H230" s="64"/>
      <c r="L230" s="64"/>
      <c r="M230" s="64"/>
    </row>
    <row r="231">
      <c r="A231" s="66" t="s">
        <v>11</v>
      </c>
      <c r="B231" s="66" t="s">
        <v>1328</v>
      </c>
      <c r="C231" s="187"/>
      <c r="E231" s="83"/>
      <c r="H231" s="64"/>
      <c r="L231" s="64"/>
      <c r="M231" s="64"/>
    </row>
    <row r="232">
      <c r="A232" s="66" t="s">
        <v>311</v>
      </c>
      <c r="B232" s="107" t="s">
        <v>312</v>
      </c>
      <c r="C232" s="187"/>
      <c r="E232" s="83"/>
      <c r="H232" s="64"/>
      <c r="L232" s="64"/>
      <c r="M232" s="64"/>
    </row>
    <row r="233">
      <c r="A233" s="66" t="s">
        <v>313</v>
      </c>
      <c r="B233" s="107" t="s">
        <v>314</v>
      </c>
      <c r="C233" s="187"/>
      <c r="E233" s="83"/>
      <c r="H233" s="64"/>
      <c r="L233" s="64"/>
      <c r="M233" s="64"/>
    </row>
    <row r="234" outlineLevel="1">
      <c r="A234" s="66" t="s">
        <v>315</v>
      </c>
      <c r="B234" s="81" t="s">
        <v>316</v>
      </c>
      <c r="C234" s="189"/>
      <c r="D234" s="83"/>
      <c r="E234" s="83"/>
      <c r="H234" s="64"/>
      <c r="L234" s="64"/>
      <c r="M234" s="64"/>
    </row>
    <row r="235" outlineLevel="1">
      <c r="A235" s="66" t="s">
        <v>317</v>
      </c>
      <c r="B235" s="81" t="s">
        <v>318</v>
      </c>
      <c r="C235" s="189"/>
      <c r="D235" s="83"/>
      <c r="E235" s="83"/>
      <c r="H235" s="64"/>
      <c r="L235" s="64"/>
      <c r="M235" s="64"/>
    </row>
    <row r="236" outlineLevel="1">
      <c r="A236" s="66" t="s">
        <v>319</v>
      </c>
      <c r="B236" s="81" t="s">
        <v>320</v>
      </c>
      <c r="C236" s="261"/>
      <c r="D236" s="83"/>
      <c r="E236" s="83"/>
      <c r="H236" s="64"/>
      <c r="L236" s="64"/>
      <c r="M236" s="64"/>
    </row>
    <row r="237" outlineLevel="1">
      <c r="A237" s="66" t="s">
        <v>321</v>
      </c>
      <c r="C237" s="83"/>
      <c r="D237" s="83"/>
      <c r="E237" s="83"/>
      <c r="H237" s="64"/>
      <c r="L237" s="64"/>
      <c r="M237" s="64"/>
    </row>
    <row r="238" outlineLevel="1">
      <c r="A238" s="66" t="s">
        <v>322</v>
      </c>
      <c r="C238" s="83"/>
      <c r="D238" s="83"/>
      <c r="E238" s="83"/>
      <c r="H238" s="64"/>
      <c r="L238" s="64"/>
      <c r="M238" s="64"/>
    </row>
    <row r="239" outlineLevel="1">
      <c r="A239" s="85"/>
      <c r="B239" s="86" t="s">
        <v>2200</v>
      </c>
      <c r="C239" s="85"/>
      <c r="D239" s="85"/>
      <c r="E239" s="87"/>
      <c r="F239" s="88"/>
      <c r="G239" s="88"/>
      <c r="H239" s="64"/>
      <c r="K239" s="108"/>
      <c r="L239" s="108"/>
      <c r="M239" s="108"/>
      <c r="N239" s="108"/>
    </row>
    <row r="240" ht="30" outlineLevel="1">
      <c r="A240" s="66" t="s">
        <v>1494</v>
      </c>
      <c r="B240" s="66" t="s">
        <v>2125</v>
      </c>
      <c r="D240" s="258"/>
      <c r="E240"/>
      <c r="F240"/>
      <c r="G240"/>
      <c r="H240" s="64"/>
      <c r="K240" s="108"/>
      <c r="L240" s="108"/>
      <c r="M240" s="108"/>
      <c r="N240" s="108"/>
    </row>
    <row r="241" ht="30" outlineLevel="1">
      <c r="A241" s="66" t="s">
        <v>1496</v>
      </c>
      <c r="B241" s="66" t="s">
        <v>2167</v>
      </c>
      <c r="C241" s="339"/>
      <c r="D241" s="258"/>
      <c r="E241"/>
      <c r="F241"/>
      <c r="G241"/>
      <c r="H241" s="64"/>
      <c r="K241" s="108"/>
      <c r="L241" s="108"/>
      <c r="M241" s="108"/>
      <c r="N241" s="108"/>
    </row>
    <row r="242" outlineLevel="1">
      <c r="A242" s="66" t="s">
        <v>2123</v>
      </c>
      <c r="B242" s="66" t="s">
        <v>1498</v>
      </c>
      <c r="C242" s="339"/>
      <c r="D242" s="258"/>
      <c r="E242"/>
      <c r="F242"/>
      <c r="G242"/>
      <c r="H242" s="64"/>
      <c r="K242" s="108"/>
      <c r="L242" s="108"/>
      <c r="M242" s="108"/>
      <c r="N242" s="108"/>
    </row>
    <row r="243" ht="45" outlineLevel="1">
      <c r="A243" s="275" t="s">
        <v>2124</v>
      </c>
      <c r="B243" s="66" t="s">
        <v>1495</v>
      </c>
      <c r="D243" s="258"/>
      <c r="E243"/>
      <c r="F243"/>
      <c r="G243"/>
      <c r="H243" s="64"/>
      <c r="K243" s="108"/>
      <c r="L243" s="108"/>
      <c r="M243" s="108"/>
      <c r="N243" s="108"/>
    </row>
    <row r="244" outlineLevel="1">
      <c r="A244" s="66" t="s">
        <v>1499</v>
      </c>
      <c r="D244" s="258"/>
      <c r="E244"/>
      <c r="F244"/>
      <c r="G244"/>
      <c r="H244" s="64"/>
      <c r="K244" s="108"/>
      <c r="L244" s="108"/>
      <c r="M244" s="108"/>
      <c r="N244" s="108"/>
    </row>
    <row r="245" outlineLevel="1">
      <c r="A245" s="275" t="s">
        <v>1500</v>
      </c>
      <c r="D245" s="258"/>
      <c r="E245"/>
      <c r="F245"/>
      <c r="G245"/>
      <c r="H245" s="64"/>
      <c r="K245" s="108"/>
      <c r="L245" s="108"/>
      <c r="M245" s="108"/>
      <c r="N245" s="108"/>
    </row>
    <row r="246" outlineLevel="1">
      <c r="A246" s="275" t="s">
        <v>1497</v>
      </c>
      <c r="D246" s="258"/>
      <c r="E246"/>
      <c r="F246"/>
      <c r="G246"/>
      <c r="H246" s="64"/>
      <c r="K246" s="108"/>
      <c r="L246" s="108"/>
      <c r="M246" s="108"/>
      <c r="N246" s="108"/>
    </row>
    <row r="247" outlineLevel="1">
      <c r="A247" s="275" t="s">
        <v>1501</v>
      </c>
      <c r="D247" s="258"/>
      <c r="E247"/>
      <c r="F247"/>
      <c r="G247"/>
      <c r="H247" s="64"/>
      <c r="K247" s="108"/>
      <c r="L247" s="108"/>
      <c r="M247" s="108"/>
      <c r="N247" s="108"/>
    </row>
    <row r="248" outlineLevel="1">
      <c r="A248" s="275" t="s">
        <v>1502</v>
      </c>
      <c r="D248" s="258"/>
      <c r="E248"/>
      <c r="F248"/>
      <c r="G248"/>
      <c r="H248" s="64"/>
      <c r="K248" s="108"/>
      <c r="L248" s="108"/>
      <c r="M248" s="108"/>
      <c r="N248" s="108"/>
    </row>
    <row r="249" outlineLevel="1">
      <c r="A249" s="275" t="s">
        <v>1503</v>
      </c>
      <c r="D249" s="258"/>
      <c r="E249"/>
      <c r="F249"/>
      <c r="G249"/>
      <c r="H249" s="64"/>
      <c r="K249" s="108"/>
      <c r="L249" s="108"/>
      <c r="M249" s="108"/>
      <c r="N249" s="108"/>
    </row>
    <row r="250" outlineLevel="1">
      <c r="A250" s="275" t="s">
        <v>1504</v>
      </c>
      <c r="D250" s="258"/>
      <c r="E250"/>
      <c r="F250"/>
      <c r="G250"/>
      <c r="H250" s="64"/>
      <c r="K250" s="108"/>
      <c r="L250" s="108"/>
      <c r="M250" s="108"/>
      <c r="N250" s="108"/>
    </row>
    <row r="251" outlineLevel="1">
      <c r="A251" s="275" t="s">
        <v>1505</v>
      </c>
      <c r="D251" s="258"/>
      <c r="E251"/>
      <c r="F251"/>
      <c r="G251"/>
      <c r="H251" s="64"/>
      <c r="K251" s="108"/>
      <c r="L251" s="108"/>
      <c r="M251" s="108"/>
      <c r="N251" s="108"/>
    </row>
    <row r="252" outlineLevel="1">
      <c r="A252" s="275" t="s">
        <v>1506</v>
      </c>
      <c r="D252" s="258"/>
      <c r="E252"/>
      <c r="F252"/>
      <c r="G252"/>
      <c r="H252" s="64"/>
      <c r="K252" s="108"/>
      <c r="L252" s="108"/>
      <c r="M252" s="108"/>
      <c r="N252" s="108"/>
    </row>
    <row r="253" outlineLevel="1">
      <c r="A253" s="275" t="s">
        <v>1507</v>
      </c>
      <c r="D253" s="258"/>
      <c r="E253"/>
      <c r="F253"/>
      <c r="G253"/>
      <c r="H253" s="64"/>
      <c r="K253" s="108"/>
      <c r="L253" s="108"/>
      <c r="M253" s="108"/>
      <c r="N253" s="108"/>
    </row>
    <row r="254" outlineLevel="1">
      <c r="A254" s="275" t="s">
        <v>1508</v>
      </c>
      <c r="D254" s="258"/>
      <c r="E254"/>
      <c r="F254"/>
      <c r="G254"/>
      <c r="H254" s="64"/>
      <c r="K254" s="108"/>
      <c r="L254" s="108"/>
      <c r="M254" s="108"/>
      <c r="N254" s="108"/>
    </row>
    <row r="255" outlineLevel="1">
      <c r="A255" s="275" t="s">
        <v>1509</v>
      </c>
      <c r="D255" s="258"/>
      <c r="E255"/>
      <c r="F255"/>
      <c r="G255"/>
      <c r="H255" s="64"/>
      <c r="K255" s="108"/>
      <c r="L255" s="108"/>
      <c r="M255" s="108"/>
      <c r="N255" s="108"/>
    </row>
    <row r="256" outlineLevel="1">
      <c r="A256" s="275" t="s">
        <v>1510</v>
      </c>
      <c r="D256" s="258"/>
      <c r="E256"/>
      <c r="F256"/>
      <c r="G256"/>
      <c r="H256" s="64"/>
      <c r="K256" s="108"/>
      <c r="L256" s="108"/>
      <c r="M256" s="108"/>
      <c r="N256" s="108"/>
    </row>
    <row r="257" outlineLevel="1">
      <c r="A257" s="275" t="s">
        <v>1511</v>
      </c>
      <c r="D257" s="258"/>
      <c r="E257"/>
      <c r="F257"/>
      <c r="G257"/>
      <c r="H257" s="64"/>
      <c r="K257" s="108"/>
      <c r="L257" s="108"/>
      <c r="M257" s="108"/>
      <c r="N257" s="108"/>
    </row>
    <row r="258" outlineLevel="1">
      <c r="A258" s="275" t="s">
        <v>1512</v>
      </c>
      <c r="D258" s="258"/>
      <c r="E258"/>
      <c r="F258"/>
      <c r="G258"/>
      <c r="H258" s="64"/>
      <c r="K258" s="108"/>
      <c r="L258" s="108"/>
      <c r="M258" s="108"/>
      <c r="N258" s="108"/>
    </row>
    <row r="259" outlineLevel="1">
      <c r="A259" s="275" t="s">
        <v>1513</v>
      </c>
      <c r="D259" s="258"/>
      <c r="E259"/>
      <c r="F259"/>
      <c r="G259"/>
      <c r="H259" s="64"/>
      <c r="K259" s="108"/>
      <c r="L259" s="108"/>
      <c r="M259" s="108"/>
      <c r="N259" s="108"/>
    </row>
    <row r="260" outlineLevel="1">
      <c r="A260" s="275" t="s">
        <v>1514</v>
      </c>
      <c r="D260" s="258"/>
      <c r="E260"/>
      <c r="F260"/>
      <c r="G260"/>
      <c r="H260" s="64"/>
      <c r="K260" s="108"/>
      <c r="L260" s="108"/>
      <c r="M260" s="108"/>
      <c r="N260" s="108"/>
    </row>
    <row r="261" outlineLevel="1">
      <c r="A261" s="275" t="s">
        <v>1515</v>
      </c>
      <c r="D261" s="258"/>
      <c r="E261"/>
      <c r="F261"/>
      <c r="G261"/>
      <c r="H261" s="64"/>
      <c r="K261" s="108"/>
      <c r="L261" s="108"/>
      <c r="M261" s="108"/>
      <c r="N261" s="108"/>
    </row>
    <row r="262" outlineLevel="1">
      <c r="A262" s="275" t="s">
        <v>1516</v>
      </c>
      <c r="D262" s="258"/>
      <c r="E262"/>
      <c r="F262"/>
      <c r="G262"/>
      <c r="H262" s="64"/>
      <c r="K262" s="108"/>
      <c r="L262" s="108"/>
      <c r="M262" s="108"/>
      <c r="N262" s="108"/>
    </row>
    <row r="263" outlineLevel="1">
      <c r="A263" s="275" t="s">
        <v>1517</v>
      </c>
      <c r="D263" s="258"/>
      <c r="E263"/>
      <c r="F263"/>
      <c r="G263"/>
      <c r="H263" s="64"/>
      <c r="K263" s="108"/>
      <c r="L263" s="108"/>
      <c r="M263" s="108"/>
      <c r="N263" s="108"/>
    </row>
    <row r="264" outlineLevel="1">
      <c r="A264" s="275" t="s">
        <v>1518</v>
      </c>
      <c r="D264" s="258"/>
      <c r="E264"/>
      <c r="F264"/>
      <c r="G264"/>
      <c r="H264" s="64"/>
      <c r="K264" s="108"/>
      <c r="L264" s="108"/>
      <c r="M264" s="108"/>
      <c r="N264" s="108"/>
    </row>
    <row r="265" outlineLevel="1">
      <c r="A265" s="275" t="s">
        <v>1519</v>
      </c>
      <c r="D265" s="258"/>
      <c r="E265"/>
      <c r="F265"/>
      <c r="G265"/>
      <c r="H265" s="64"/>
      <c r="K265" s="108"/>
      <c r="L265" s="108"/>
      <c r="M265" s="108"/>
      <c r="N265" s="108"/>
    </row>
    <row r="266" outlineLevel="1">
      <c r="A266" s="275" t="s">
        <v>1520</v>
      </c>
      <c r="D266" s="258"/>
      <c r="E266"/>
      <c r="F266"/>
      <c r="G266"/>
      <c r="H266" s="64"/>
      <c r="K266" s="108"/>
      <c r="L266" s="108"/>
      <c r="M266" s="108"/>
      <c r="N266" s="108"/>
    </row>
    <row r="267" outlineLevel="1">
      <c r="A267" s="275" t="s">
        <v>1521</v>
      </c>
      <c r="D267" s="258"/>
      <c r="E267"/>
      <c r="F267"/>
      <c r="G267"/>
      <c r="H267" s="64"/>
      <c r="K267" s="108"/>
      <c r="L267" s="108"/>
      <c r="M267" s="108"/>
      <c r="N267" s="108"/>
    </row>
    <row r="268" outlineLevel="1">
      <c r="A268" s="275" t="s">
        <v>1522</v>
      </c>
      <c r="D268" s="258"/>
      <c r="E268"/>
      <c r="F268"/>
      <c r="G268"/>
      <c r="H268" s="64"/>
      <c r="K268" s="108"/>
      <c r="L268" s="108"/>
      <c r="M268" s="108"/>
      <c r="N268" s="108"/>
    </row>
    <row r="269" outlineLevel="1">
      <c r="A269" s="275" t="s">
        <v>1523</v>
      </c>
      <c r="D269" s="258"/>
      <c r="E269"/>
      <c r="F269"/>
      <c r="G269"/>
      <c r="H269" s="64"/>
      <c r="K269" s="108"/>
      <c r="L269" s="108"/>
      <c r="M269" s="108"/>
      <c r="N269" s="108"/>
    </row>
    <row r="270" outlineLevel="1">
      <c r="A270" s="275" t="s">
        <v>1524</v>
      </c>
      <c r="D270" s="258"/>
      <c r="E270"/>
      <c r="F270"/>
      <c r="G270"/>
      <c r="H270" s="64"/>
      <c r="K270" s="108"/>
      <c r="L270" s="108"/>
      <c r="M270" s="108"/>
      <c r="N270" s="108"/>
    </row>
    <row r="271" outlineLevel="1">
      <c r="A271" s="275" t="s">
        <v>1525</v>
      </c>
      <c r="D271" s="258"/>
      <c r="E271"/>
      <c r="F271"/>
      <c r="G271"/>
      <c r="H271" s="64"/>
      <c r="K271" s="108"/>
      <c r="L271" s="108"/>
      <c r="M271" s="108"/>
      <c r="N271" s="108"/>
    </row>
    <row r="272" outlineLevel="1">
      <c r="A272" s="275" t="s">
        <v>1526</v>
      </c>
      <c r="D272" s="258"/>
      <c r="E272"/>
      <c r="F272"/>
      <c r="G272"/>
      <c r="H272" s="64"/>
      <c r="K272" s="108"/>
      <c r="L272" s="108"/>
      <c r="M272" s="108"/>
      <c r="N272" s="108"/>
    </row>
    <row r="273" outlineLevel="1">
      <c r="A273" s="275" t="s">
        <v>1527</v>
      </c>
      <c r="D273" s="258"/>
      <c r="E273"/>
      <c r="F273"/>
      <c r="G273"/>
      <c r="H273" s="64"/>
      <c r="K273" s="108"/>
      <c r="L273" s="108"/>
      <c r="M273" s="108"/>
      <c r="N273" s="108"/>
    </row>
    <row r="274" outlineLevel="1">
      <c r="A274" s="275" t="s">
        <v>1528</v>
      </c>
      <c r="D274" s="258"/>
      <c r="E274"/>
      <c r="F274"/>
      <c r="G274"/>
      <c r="H274" s="64"/>
      <c r="K274" s="108"/>
      <c r="L274" s="108"/>
      <c r="M274" s="108"/>
      <c r="N274" s="108"/>
    </row>
    <row r="275" outlineLevel="1">
      <c r="A275" s="275" t="s">
        <v>1529</v>
      </c>
      <c r="D275" s="258"/>
      <c r="E275"/>
      <c r="F275"/>
      <c r="G275"/>
      <c r="H275" s="64"/>
      <c r="K275" s="108"/>
      <c r="L275" s="108"/>
      <c r="M275" s="108"/>
      <c r="N275" s="108"/>
    </row>
    <row r="276" outlineLevel="1">
      <c r="A276" s="275" t="s">
        <v>1530</v>
      </c>
      <c r="D276" s="258"/>
      <c r="E276"/>
      <c r="F276"/>
      <c r="G276"/>
      <c r="H276" s="64"/>
      <c r="K276" s="108"/>
      <c r="L276" s="108"/>
      <c r="M276" s="108"/>
      <c r="N276" s="108"/>
    </row>
    <row r="277" outlineLevel="1">
      <c r="A277" s="275" t="s">
        <v>1531</v>
      </c>
      <c r="D277" s="258"/>
      <c r="E277"/>
      <c r="F277"/>
      <c r="G277"/>
      <c r="H277" s="64"/>
      <c r="K277" s="108"/>
      <c r="L277" s="108"/>
      <c r="M277" s="108"/>
      <c r="N277" s="108"/>
    </row>
    <row r="278" outlineLevel="1">
      <c r="A278" s="275" t="s">
        <v>1532</v>
      </c>
      <c r="D278" s="258"/>
      <c r="E278"/>
      <c r="F278"/>
      <c r="G278"/>
      <c r="H278" s="64"/>
      <c r="K278" s="108"/>
      <c r="L278" s="108"/>
      <c r="M278" s="108"/>
      <c r="N278" s="108"/>
    </row>
    <row r="279" outlineLevel="1">
      <c r="A279" s="275" t="s">
        <v>1533</v>
      </c>
      <c r="D279" s="258"/>
      <c r="E279"/>
      <c r="F279"/>
      <c r="G279"/>
      <c r="H279" s="64"/>
      <c r="K279" s="108"/>
      <c r="L279" s="108"/>
      <c r="M279" s="108"/>
      <c r="N279" s="108"/>
    </row>
    <row r="280" outlineLevel="1">
      <c r="A280" s="275" t="s">
        <v>1534</v>
      </c>
      <c r="D280" s="258"/>
      <c r="E280"/>
      <c r="F280"/>
      <c r="G280"/>
      <c r="H280" s="64"/>
      <c r="K280" s="108"/>
      <c r="L280" s="108"/>
      <c r="M280" s="108"/>
      <c r="N280" s="108"/>
    </row>
    <row r="281" outlineLevel="1">
      <c r="A281" s="275" t="s">
        <v>1535</v>
      </c>
      <c r="D281" s="258"/>
      <c r="E281"/>
      <c r="F281"/>
      <c r="G281"/>
      <c r="H281" s="64"/>
      <c r="K281" s="108"/>
      <c r="L281" s="108"/>
      <c r="M281" s="108"/>
      <c r="N281" s="108"/>
    </row>
    <row r="282" outlineLevel="1">
      <c r="A282" s="275" t="s">
        <v>1536</v>
      </c>
      <c r="D282" s="258"/>
      <c r="E282"/>
      <c r="F282"/>
      <c r="G282"/>
      <c r="H282" s="64"/>
      <c r="K282" s="108"/>
      <c r="L282" s="108"/>
      <c r="M282" s="108"/>
      <c r="N282" s="108"/>
    </row>
    <row r="283" outlineLevel="1">
      <c r="A283" s="275" t="s">
        <v>1537</v>
      </c>
      <c r="D283" s="258"/>
      <c r="E283"/>
      <c r="F283"/>
      <c r="G283"/>
      <c r="H283" s="64"/>
      <c r="K283" s="108"/>
      <c r="L283" s="108"/>
      <c r="M283" s="108"/>
      <c r="N283" s="108"/>
    </row>
    <row r="284" outlineLevel="1">
      <c r="A284" s="275" t="s">
        <v>1538</v>
      </c>
      <c r="D284" s="258"/>
      <c r="E284"/>
      <c r="F284"/>
      <c r="G284"/>
      <c r="H284" s="64"/>
      <c r="K284" s="108"/>
      <c r="L284" s="108"/>
      <c r="M284" s="108"/>
      <c r="N284" s="108"/>
    </row>
    <row r="285" ht="18.75">
      <c r="A285" s="77"/>
      <c r="B285" s="77" t="s">
        <v>2540</v>
      </c>
      <c r="C285" s="77" t="s">
        <v>1</v>
      </c>
      <c r="D285" s="77" t="s">
        <v>1</v>
      </c>
      <c r="E285" s="77"/>
      <c r="F285" s="78"/>
      <c r="G285" s="79"/>
      <c r="H285" s="64"/>
      <c r="I285" s="70"/>
      <c r="J285" s="70"/>
      <c r="K285" s="70"/>
      <c r="L285" s="70"/>
      <c r="M285" s="72"/>
    </row>
    <row r="286" ht="18.75">
      <c r="A286" s="372" t="s">
        <v>2541</v>
      </c>
      <c r="B286" s="373"/>
      <c r="C286" s="373"/>
      <c r="D286" s="373"/>
      <c r="E286" s="373"/>
      <c r="F286" s="374"/>
      <c r="G286" s="373"/>
      <c r="H286" s="64"/>
      <c r="I286" s="70"/>
      <c r="J286" s="70"/>
      <c r="K286" s="70"/>
      <c r="L286" s="70"/>
      <c r="M286" s="72"/>
    </row>
    <row r="287" ht="18.75">
      <c r="A287" s="372" t="s">
        <v>2205</v>
      </c>
      <c r="B287" s="373"/>
      <c r="C287" s="373"/>
      <c r="D287" s="373"/>
      <c r="E287" s="373"/>
      <c r="F287" s="374"/>
      <c r="G287" s="373"/>
      <c r="H287" s="64"/>
      <c r="I287" s="70"/>
      <c r="J287" s="70"/>
      <c r="K287" s="70"/>
      <c r="L287" s="70"/>
      <c r="M287" s="72"/>
    </row>
    <row r="288">
      <c r="A288" s="362" t="s">
        <v>323</v>
      </c>
      <c r="B288" s="81" t="s">
        <v>2542</v>
      </c>
      <c r="C288" s="109">
        <f>ROW(B38)</f>
        <v>38</v>
      </c>
      <c r="D288" s="103"/>
      <c r="E288" s="103"/>
      <c r="F288" s="103"/>
      <c r="G288" s="103"/>
      <c r="H288" s="64"/>
      <c r="I288" s="81"/>
      <c r="J288" s="109"/>
      <c r="L288" s="103"/>
      <c r="M288" s="103"/>
      <c r="N288" s="103"/>
    </row>
    <row r="289">
      <c r="A289" s="362" t="s">
        <v>324</v>
      </c>
      <c r="B289" s="81" t="s">
        <v>2543</v>
      </c>
      <c r="C289" s="109">
        <f>ROW(B39)</f>
        <v>39</v>
      </c>
      <c r="D289" s="362"/>
      <c r="E289" s="103"/>
      <c r="F289" s="103"/>
      <c r="G289" s="218"/>
      <c r="H289" s="64"/>
      <c r="I289" s="81"/>
      <c r="J289" s="109"/>
      <c r="L289" s="103"/>
      <c r="M289" s="103"/>
    </row>
    <row r="290" ht="30">
      <c r="A290" s="362" t="s">
        <v>325</v>
      </c>
      <c r="B290" s="81" t="s">
        <v>2544</v>
      </c>
      <c r="C290" s="339" t="s">
        <v>2673</v>
      </c>
      <c r="D290" s="362"/>
      <c r="E290" s="362"/>
      <c r="F290" s="362"/>
      <c r="G290" s="110"/>
      <c r="H290" s="64"/>
      <c r="I290" s="81"/>
      <c r="J290" s="109"/>
      <c r="K290" s="109"/>
      <c r="L290" s="110"/>
      <c r="M290" s="103"/>
      <c r="N290" s="110"/>
    </row>
    <row r="291">
      <c r="A291" s="362" t="s">
        <v>326</v>
      </c>
      <c r="B291" s="81" t="s">
        <v>2545</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327</v>
      </c>
      <c r="B292" s="81" t="s">
        <v>2546</v>
      </c>
      <c r="C292" s="109">
        <f>ROW(B52)</f>
        <v>52</v>
      </c>
      <c r="D292" s="362"/>
      <c r="E292" s="362"/>
      <c r="F292" s="362"/>
      <c r="G292" s="110"/>
      <c r="H292" s="64"/>
      <c r="I292" s="81"/>
      <c r="J292" s="108"/>
      <c r="K292" s="109"/>
      <c r="L292" s="110"/>
      <c r="N292" s="110"/>
    </row>
    <row r="293">
      <c r="A293" s="362" t="s">
        <v>328</v>
      </c>
      <c r="B293" s="81" t="s">
        <v>2547</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329</v>
      </c>
      <c r="B294" s="81" t="s">
        <v>2548</v>
      </c>
      <c r="C294" s="375" t="s">
        <v>2657</v>
      </c>
      <c r="D294" s="362"/>
      <c r="E294" s="362"/>
      <c r="F294" s="362"/>
      <c r="G294" s="218"/>
      <c r="H294" s="64"/>
      <c r="I294" s="81"/>
      <c r="J294" s="109"/>
      <c r="M294" s="110"/>
    </row>
    <row r="295">
      <c r="A295" s="362" t="s">
        <v>330</v>
      </c>
      <c r="B295" s="81" t="s">
        <v>2549</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331</v>
      </c>
      <c r="B296" s="81" t="s">
        <v>2550</v>
      </c>
      <c r="C296" s="109">
        <f>ROW(B111)</f>
        <v>111</v>
      </c>
      <c r="D296" s="362"/>
      <c r="E296" s="362"/>
      <c r="F296" s="110"/>
      <c r="G296" s="218"/>
      <c r="H296" s="64"/>
      <c r="I296" s="81"/>
      <c r="J296" s="109"/>
      <c r="L296" s="110"/>
      <c r="M296" s="110"/>
    </row>
    <row r="297">
      <c r="A297" s="362" t="s">
        <v>332</v>
      </c>
      <c r="B297" s="81" t="s">
        <v>2551</v>
      </c>
      <c r="C297" s="109">
        <f>ROW(B163)</f>
        <v>163</v>
      </c>
      <c r="D297" s="362"/>
      <c r="E297" s="110"/>
      <c r="F297" s="110"/>
      <c r="G297" s="218"/>
      <c r="H297" s="64"/>
      <c r="J297" s="109"/>
      <c r="L297" s="110"/>
    </row>
    <row r="298">
      <c r="A298" s="362" t="s">
        <v>333</v>
      </c>
      <c r="B298" s="81" t="s">
        <v>2552</v>
      </c>
      <c r="C298" s="109">
        <f>ROW(B137)</f>
        <v>137</v>
      </c>
      <c r="D298" s="362"/>
      <c r="E298" s="110"/>
      <c r="F298" s="110"/>
      <c r="G298" s="218"/>
      <c r="H298" s="64"/>
      <c r="I298" s="81"/>
      <c r="J298" s="109"/>
      <c r="L298" s="110"/>
    </row>
    <row r="299">
      <c r="A299" s="362" t="s">
        <v>334</v>
      </c>
      <c r="B299" s="81" t="s">
        <v>2553</v>
      </c>
      <c r="C299" s="339"/>
      <c r="D299" s="362"/>
      <c r="E299" s="110"/>
      <c r="F299" s="362"/>
      <c r="G299" s="218"/>
      <c r="H299" s="64"/>
      <c r="I299" s="81"/>
      <c r="J299" s="362" t="s">
        <v>2561</v>
      </c>
      <c r="L299" s="110"/>
    </row>
    <row r="300">
      <c r="A300" s="362" t="s">
        <v>335</v>
      </c>
      <c r="B300" s="81" t="s">
        <v>2554</v>
      </c>
      <c r="C300" s="109" t="s">
        <v>2564</v>
      </c>
      <c r="D300" s="109" t="s">
        <v>2563</v>
      </c>
      <c r="E300" s="110"/>
      <c r="F300" s="362"/>
      <c r="G300" s="218"/>
      <c r="H300" s="64"/>
      <c r="I300" s="81"/>
      <c r="J300" s="362" t="s">
        <v>2562</v>
      </c>
      <c r="K300" s="109"/>
      <c r="L300" s="110"/>
    </row>
    <row r="301" outlineLevel="1">
      <c r="A301" s="362" t="s">
        <v>2650</v>
      </c>
      <c r="B301" s="81" t="s">
        <v>2555</v>
      </c>
      <c r="C301" s="109" t="s">
        <v>2565</v>
      </c>
      <c r="D301" s="362"/>
      <c r="E301" s="362"/>
      <c r="F301" s="362"/>
      <c r="G301" s="218"/>
      <c r="H301" s="64"/>
      <c r="I301" s="81"/>
      <c r="J301" s="362" t="s">
        <v>2586</v>
      </c>
      <c r="K301" s="109"/>
      <c r="L301" s="110"/>
    </row>
    <row r="302" outlineLevel="1">
      <c r="A302" s="362" t="s">
        <v>2651</v>
      </c>
      <c r="B302" s="81" t="s">
        <v>2559</v>
      </c>
      <c r="C302" s="109" t="str">
        <f>ROW('C. HTT Harmonised Glossary'!B18)&amp;" for Harmonised Glossary"</f>
        <v>18 for Harmonised Glossary</v>
      </c>
      <c r="D302" s="362"/>
      <c r="E302" s="362"/>
      <c r="F302" s="362"/>
      <c r="G302" s="218"/>
      <c r="H302" s="64"/>
      <c r="I302" s="81"/>
      <c r="J302" s="362" t="s">
        <v>1548</v>
      </c>
      <c r="K302" s="109"/>
      <c r="L302" s="110"/>
    </row>
    <row r="303" outlineLevel="1">
      <c r="A303" s="362" t="s">
        <v>2652</v>
      </c>
      <c r="B303" s="81" t="s">
        <v>2556</v>
      </c>
      <c r="C303" s="109">
        <f>ROW(B65)</f>
        <v>65</v>
      </c>
      <c r="D303" s="362"/>
      <c r="E303" s="362"/>
      <c r="F303" s="362"/>
      <c r="G303" s="218"/>
      <c r="H303" s="64"/>
      <c r="I303" s="81"/>
      <c r="J303" s="109"/>
      <c r="K303" s="109"/>
      <c r="L303" s="110"/>
    </row>
    <row r="304" outlineLevel="1">
      <c r="A304" s="362" t="s">
        <v>2653</v>
      </c>
      <c r="B304" s="81" t="s">
        <v>2557</v>
      </c>
      <c r="C304" s="109">
        <f>ROW(B88)</f>
        <v>88</v>
      </c>
      <c r="D304" s="362"/>
      <c r="E304" s="362"/>
      <c r="F304" s="362"/>
      <c r="G304" s="218"/>
      <c r="H304" s="64"/>
      <c r="I304" s="81"/>
      <c r="J304" s="109"/>
      <c r="K304" s="109"/>
      <c r="L304" s="110"/>
    </row>
    <row r="305" outlineLevel="1">
      <c r="A305" s="362" t="s">
        <v>2654</v>
      </c>
      <c r="B305" s="81" t="s">
        <v>2558</v>
      </c>
      <c r="C305" s="109" t="s">
        <v>2588</v>
      </c>
      <c r="D305" s="362"/>
      <c r="E305" s="110"/>
      <c r="F305" s="362"/>
      <c r="G305" s="218"/>
      <c r="H305" s="64"/>
      <c r="I305" s="81"/>
      <c r="J305" s="109"/>
      <c r="K305" s="109"/>
      <c r="L305" s="110"/>
      <c r="N305" s="96"/>
    </row>
    <row r="306" outlineLevel="1">
      <c r="A306" s="362" t="s">
        <v>2655</v>
      </c>
      <c r="B306" s="81" t="s">
        <v>2560</v>
      </c>
      <c r="C306" s="109">
        <v>44</v>
      </c>
      <c r="D306" s="362"/>
      <c r="E306" s="110"/>
      <c r="F306" s="362"/>
      <c r="G306" s="218"/>
      <c r="H306" s="64"/>
      <c r="I306" s="81"/>
      <c r="J306" s="109"/>
      <c r="K306" s="109"/>
      <c r="L306" s="110"/>
      <c r="N306" s="96"/>
    </row>
    <row r="307" outlineLevel="1">
      <c r="A307" s="362" t="s">
        <v>2656</v>
      </c>
      <c r="B307" s="81" t="s">
        <v>2587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336</v>
      </c>
      <c r="B308" s="81"/>
      <c r="E308" s="110"/>
      <c r="H308" s="64"/>
      <c r="I308" s="81"/>
      <c r="J308" s="109"/>
      <c r="K308" s="109"/>
      <c r="L308" s="110"/>
      <c r="N308" s="96"/>
    </row>
    <row r="309" outlineLevel="1">
      <c r="A309" s="362" t="s">
        <v>337</v>
      </c>
      <c r="E309" s="110"/>
      <c r="H309" s="64"/>
      <c r="I309" s="81"/>
      <c r="J309" s="109"/>
      <c r="K309" s="109"/>
      <c r="L309" s="110"/>
      <c r="N309" s="96"/>
    </row>
    <row r="310" outlineLevel="1">
      <c r="A310" s="362" t="s">
        <v>338</v>
      </c>
      <c r="H310" s="64"/>
      <c r="N310" s="96"/>
    </row>
    <row r="311" ht="37.5">
      <c r="A311" s="78"/>
      <c r="B311" s="77" t="s">
        <v>30</v>
      </c>
      <c r="C311" s="78"/>
      <c r="D311" s="78"/>
      <c r="E311" s="78"/>
      <c r="F311" s="78"/>
      <c r="G311" s="79"/>
      <c r="H311" s="64"/>
      <c r="I311" s="70"/>
      <c r="J311" s="72"/>
      <c r="K311" s="72"/>
      <c r="L311" s="72"/>
      <c r="M311" s="72"/>
      <c r="N311" s="96"/>
    </row>
    <row r="312">
      <c r="A312" s="362" t="s">
        <v>5</v>
      </c>
      <c r="B312" s="89" t="s">
        <v>2566</v>
      </c>
      <c r="C312" s="362"/>
      <c r="H312" s="64"/>
      <c r="I312" s="89"/>
      <c r="J312" s="109"/>
      <c r="N312" s="96"/>
    </row>
    <row r="313" outlineLevel="1">
      <c r="A313" s="362" t="s">
        <v>2648</v>
      </c>
      <c r="B313" s="89" t="s">
        <v>2567</v>
      </c>
      <c r="C313" s="362"/>
      <c r="H313" s="64"/>
      <c r="I313" s="89"/>
      <c r="J313" s="109"/>
      <c r="N313" s="96"/>
    </row>
    <row r="314" outlineLevel="1">
      <c r="A314" s="362" t="s">
        <v>2649</v>
      </c>
      <c r="B314" s="89" t="s">
        <v>2568</v>
      </c>
      <c r="C314" s="362"/>
      <c r="H314" s="64"/>
      <c r="I314" s="89"/>
      <c r="J314" s="109"/>
      <c r="N314" s="96"/>
    </row>
    <row r="315" outlineLevel="1">
      <c r="A315" s="66" t="s">
        <v>339</v>
      </c>
      <c r="B315" s="89"/>
      <c r="C315" s="109"/>
      <c r="H315" s="64"/>
      <c r="I315" s="89"/>
      <c r="J315" s="109"/>
      <c r="N315" s="96"/>
    </row>
    <row r="316" outlineLevel="1">
      <c r="A316" s="362" t="s">
        <v>340</v>
      </c>
      <c r="B316" s="89"/>
      <c r="C316" s="109"/>
      <c r="H316" s="64"/>
      <c r="I316" s="89"/>
      <c r="J316" s="109"/>
      <c r="N316" s="96"/>
    </row>
    <row r="317" outlineLevel="1">
      <c r="A317" s="362" t="s">
        <v>341</v>
      </c>
      <c r="B317" s="89"/>
      <c r="C317" s="109"/>
      <c r="H317" s="64"/>
      <c r="I317" s="89"/>
      <c r="J317" s="109"/>
      <c r="N317" s="96"/>
    </row>
    <row r="318" outlineLevel="1">
      <c r="A318" s="362" t="s">
        <v>342</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343</v>
      </c>
      <c r="C320" s="85"/>
      <c r="D320" s="85"/>
      <c r="E320" s="87"/>
      <c r="F320" s="88"/>
      <c r="G320" s="88"/>
      <c r="H320" s="64"/>
      <c r="L320" s="64"/>
      <c r="M320" s="64"/>
      <c r="N320" s="96"/>
    </row>
    <row r="321" outlineLevel="1">
      <c r="A321" s="66" t="s">
        <v>344</v>
      </c>
      <c r="B321" s="81" t="s">
        <v>345</v>
      </c>
      <c r="C321" s="81"/>
      <c r="H321" s="64"/>
      <c r="I321" s="96"/>
      <c r="J321" s="96"/>
      <c r="K321" s="96"/>
      <c r="L321" s="96"/>
      <c r="M321" s="96"/>
      <c r="N321" s="96"/>
    </row>
    <row r="322" outlineLevel="1">
      <c r="A322" s="66" t="s">
        <v>346</v>
      </c>
      <c r="B322" s="81" t="s">
        <v>347</v>
      </c>
      <c r="C322" s="81"/>
      <c r="H322" s="64"/>
      <c r="I322" s="96"/>
      <c r="J322" s="96"/>
      <c r="K322" s="96"/>
      <c r="L322" s="96"/>
      <c r="M322" s="96"/>
      <c r="N322" s="96"/>
    </row>
    <row r="323" outlineLevel="1">
      <c r="A323" s="66" t="s">
        <v>348</v>
      </c>
      <c r="B323" s="81" t="s">
        <v>2675</v>
      </c>
      <c r="C323" s="81" t="s">
        <v>2671</v>
      </c>
      <c r="H323" s="64"/>
      <c r="I323" s="96"/>
      <c r="J323" s="96"/>
      <c r="K323" s="96"/>
      <c r="L323" s="96"/>
      <c r="M323" s="96"/>
      <c r="N323" s="96"/>
    </row>
    <row r="324" outlineLevel="1">
      <c r="A324" s="66" t="s">
        <v>349</v>
      </c>
      <c r="B324" s="81" t="s">
        <v>2676</v>
      </c>
      <c r="C324" s="66" t="s">
        <v>2671</v>
      </c>
      <c r="H324" s="64"/>
      <c r="I324" s="96"/>
      <c r="J324" s="96"/>
      <c r="K324" s="96"/>
      <c r="L324" s="96"/>
      <c r="M324" s="96"/>
      <c r="N324" s="96"/>
    </row>
    <row r="325" outlineLevel="1">
      <c r="A325" s="66" t="s">
        <v>350</v>
      </c>
      <c r="B325" s="81" t="s">
        <v>2677</v>
      </c>
      <c r="C325" s="66" t="s">
        <v>2671</v>
      </c>
      <c r="H325" s="64"/>
      <c r="I325" s="96"/>
      <c r="J325" s="96"/>
      <c r="K325" s="96"/>
      <c r="L325" s="96"/>
      <c r="M325" s="96"/>
      <c r="N325" s="96"/>
    </row>
    <row r="326" outlineLevel="1">
      <c r="A326" s="66" t="s">
        <v>351</v>
      </c>
      <c r="B326" s="81" t="s">
        <v>2678</v>
      </c>
      <c r="C326" s="66" t="s">
        <v>2671</v>
      </c>
      <c r="H326" s="64"/>
      <c r="I326" s="96"/>
      <c r="J326" s="96"/>
      <c r="K326" s="96"/>
      <c r="L326" s="96"/>
      <c r="M326" s="96"/>
      <c r="N326" s="96"/>
    </row>
    <row r="327" outlineLevel="1">
      <c r="A327" s="66" t="s">
        <v>352</v>
      </c>
      <c r="B327" s="81" t="s">
        <v>2679</v>
      </c>
      <c r="C327" s="66" t="s">
        <v>2671</v>
      </c>
      <c r="H327" s="64"/>
      <c r="I327" s="96"/>
      <c r="J327" s="96"/>
      <c r="K327" s="96"/>
      <c r="L327" s="96"/>
      <c r="M327" s="96"/>
      <c r="N327" s="96"/>
    </row>
    <row r="328" outlineLevel="1">
      <c r="A328" s="66" t="s">
        <v>353</v>
      </c>
      <c r="B328" s="81" t="s">
        <v>2680</v>
      </c>
      <c r="C328" s="66" t="s">
        <v>2671</v>
      </c>
      <c r="H328" s="64"/>
      <c r="I328" s="96"/>
      <c r="J328" s="96"/>
      <c r="K328" s="96"/>
      <c r="L328" s="96"/>
      <c r="M328" s="96"/>
      <c r="N328" s="96"/>
    </row>
    <row r="329" outlineLevel="1">
      <c r="A329" s="66" t="s">
        <v>354</v>
      </c>
      <c r="B329" s="81" t="s">
        <v>2681</v>
      </c>
      <c r="C329" s="66" t="s">
        <v>2671</v>
      </c>
      <c r="H329" s="64"/>
      <c r="I329" s="96"/>
      <c r="J329" s="96"/>
      <c r="K329" s="96"/>
      <c r="L329" s="96"/>
      <c r="M329" s="96"/>
      <c r="N329" s="96"/>
    </row>
    <row r="330" outlineLevel="1">
      <c r="A330" s="66" t="s">
        <v>355</v>
      </c>
      <c r="B330" s="95" t="s">
        <v>2682</v>
      </c>
      <c r="C330" s="66" t="s">
        <v>2671</v>
      </c>
      <c r="H330" s="64"/>
      <c r="I330" s="96"/>
      <c r="J330" s="96"/>
      <c r="K330" s="96"/>
      <c r="L330" s="96"/>
      <c r="M330" s="96"/>
      <c r="N330" s="96"/>
    </row>
    <row r="331" outlineLevel="1">
      <c r="A331" s="66" t="s">
        <v>357</v>
      </c>
      <c r="B331" s="95" t="s">
        <v>2683</v>
      </c>
      <c r="C331" s="66" t="s">
        <v>2671</v>
      </c>
      <c r="H331" s="64"/>
      <c r="I331" s="96"/>
      <c r="J331" s="96"/>
      <c r="K331" s="96"/>
      <c r="L331" s="96"/>
      <c r="M331" s="96"/>
      <c r="N331" s="96"/>
    </row>
    <row r="332" outlineLevel="1">
      <c r="A332" s="66" t="s">
        <v>358</v>
      </c>
      <c r="B332" s="95" t="s">
        <v>2684</v>
      </c>
      <c r="C332" s="66" t="s">
        <v>2671</v>
      </c>
      <c r="H332" s="64"/>
      <c r="I332" s="96"/>
      <c r="J332" s="96"/>
      <c r="K332" s="96"/>
      <c r="L332" s="96"/>
      <c r="M332" s="96"/>
      <c r="N332" s="96"/>
    </row>
    <row r="333" outlineLevel="1">
      <c r="A333" s="66" t="s">
        <v>359</v>
      </c>
      <c r="B333" s="95" t="s">
        <v>2685</v>
      </c>
      <c r="C333" s="66" t="s">
        <v>2671</v>
      </c>
      <c r="H333" s="64"/>
      <c r="I333" s="96"/>
      <c r="J333" s="96"/>
      <c r="K333" s="96"/>
      <c r="L333" s="96"/>
      <c r="M333" s="96"/>
      <c r="N333" s="96"/>
    </row>
    <row r="334" outlineLevel="1">
      <c r="A334" s="66" t="s">
        <v>360</v>
      </c>
      <c r="B334" s="95" t="s">
        <v>2686</v>
      </c>
      <c r="C334" s="66" t="s">
        <v>2671</v>
      </c>
      <c r="H334" s="64"/>
      <c r="I334" s="96"/>
      <c r="J334" s="96"/>
      <c r="K334" s="96"/>
      <c r="L334" s="96"/>
      <c r="M334" s="96"/>
      <c r="N334" s="96"/>
    </row>
    <row r="335" outlineLevel="1">
      <c r="A335" s="66" t="s">
        <v>361</v>
      </c>
      <c r="B335" s="95" t="s">
        <v>2687</v>
      </c>
      <c r="C335" s="66" t="s">
        <v>2671</v>
      </c>
      <c r="H335" s="64"/>
      <c r="I335" s="96"/>
      <c r="J335" s="96"/>
      <c r="K335" s="96"/>
      <c r="L335" s="96"/>
      <c r="M335" s="96"/>
      <c r="N335" s="96"/>
    </row>
    <row r="336" outlineLevel="1">
      <c r="A336" s="66" t="s">
        <v>362</v>
      </c>
      <c r="B336" s="95" t="s">
        <v>2688</v>
      </c>
      <c r="C336" s="66" t="s">
        <v>2671</v>
      </c>
      <c r="H336" s="64"/>
      <c r="I336" s="96"/>
      <c r="J336" s="96"/>
      <c r="K336" s="96"/>
      <c r="L336" s="96"/>
      <c r="M336" s="96"/>
      <c r="N336" s="96"/>
    </row>
    <row r="337" outlineLevel="1">
      <c r="A337" s="66" t="s">
        <v>363</v>
      </c>
      <c r="B337" s="95" t="s">
        <v>2689</v>
      </c>
      <c r="C337" s="66" t="s">
        <v>2671</v>
      </c>
      <c r="H337" s="64"/>
      <c r="I337" s="96"/>
      <c r="J337" s="96"/>
      <c r="K337" s="96"/>
      <c r="L337" s="96"/>
      <c r="M337" s="96"/>
      <c r="N337" s="96"/>
    </row>
    <row r="338" outlineLevel="1">
      <c r="A338" s="66" t="s">
        <v>364</v>
      </c>
      <c r="B338" s="95" t="s">
        <v>2690</v>
      </c>
      <c r="C338" s="66" t="s">
        <v>2671</v>
      </c>
      <c r="H338" s="64"/>
      <c r="I338" s="96"/>
      <c r="J338" s="96"/>
      <c r="K338" s="96"/>
      <c r="L338" s="96"/>
      <c r="M338" s="96"/>
      <c r="N338" s="96"/>
    </row>
    <row r="339" outlineLevel="1">
      <c r="A339" s="66" t="s">
        <v>365</v>
      </c>
      <c r="B339" s="95" t="s">
        <v>2691</v>
      </c>
      <c r="C339" s="66" t="s">
        <v>2671</v>
      </c>
      <c r="H339" s="64"/>
      <c r="I339" s="96"/>
      <c r="J339" s="96"/>
      <c r="K339" s="96"/>
      <c r="L339" s="96"/>
      <c r="M339" s="96"/>
      <c r="N339" s="96"/>
    </row>
    <row r="340" outlineLevel="1">
      <c r="A340" s="66" t="s">
        <v>366</v>
      </c>
      <c r="B340" s="95" t="s">
        <v>2692</v>
      </c>
      <c r="C340" s="66" t="s">
        <v>2671</v>
      </c>
      <c r="H340" s="64"/>
      <c r="I340" s="96"/>
      <c r="J340" s="96"/>
      <c r="K340" s="96"/>
      <c r="L340" s="96"/>
      <c r="M340" s="96"/>
      <c r="N340" s="96"/>
    </row>
    <row r="341" outlineLevel="1">
      <c r="A341" s="66" t="s">
        <v>367</v>
      </c>
      <c r="B341" s="95" t="s">
        <v>2693</v>
      </c>
      <c r="C341" s="66" t="s">
        <v>2694</v>
      </c>
      <c r="H341" s="64"/>
      <c r="I341" s="96"/>
      <c r="J341" s="96"/>
      <c r="K341" s="96"/>
      <c r="L341" s="96"/>
      <c r="M341" s="96"/>
      <c r="N341" s="96"/>
    </row>
    <row r="342" outlineLevel="1">
      <c r="A342" s="66" t="s">
        <v>368</v>
      </c>
      <c r="B342" s="95" t="s">
        <v>2695</v>
      </c>
      <c r="C342" s="66" t="s">
        <v>2696</v>
      </c>
      <c r="H342" s="64"/>
      <c r="I342" s="96"/>
      <c r="J342" s="96"/>
      <c r="K342" s="96"/>
      <c r="L342" s="96"/>
      <c r="M342" s="96"/>
      <c r="N342" s="96"/>
    </row>
    <row r="343" outlineLevel="1">
      <c r="A343" s="66" t="s">
        <v>369</v>
      </c>
      <c r="B343" s="95" t="s">
        <v>2693</v>
      </c>
      <c r="C343" s="66" t="s">
        <v>2697</v>
      </c>
      <c r="H343" s="64"/>
      <c r="I343" s="96"/>
      <c r="J343" s="96"/>
      <c r="K343" s="96"/>
      <c r="L343" s="96"/>
      <c r="M343" s="96"/>
      <c r="N343" s="96"/>
    </row>
    <row r="344" outlineLevel="1">
      <c r="A344" s="66" t="s">
        <v>370</v>
      </c>
      <c r="B344" s="95" t="s">
        <v>2698</v>
      </c>
      <c r="C344" s="66" t="s">
        <v>2699</v>
      </c>
      <c r="H344" s="64"/>
      <c r="I344" s="96"/>
      <c r="J344" s="96"/>
      <c r="K344" s="96"/>
      <c r="L344" s="96"/>
      <c r="M344" s="96"/>
      <c r="N344" s="96"/>
    </row>
    <row r="345" outlineLevel="1">
      <c r="A345" s="66" t="s">
        <v>371</v>
      </c>
      <c r="B345" s="95" t="s">
        <v>2700</v>
      </c>
      <c r="C345" s="66" t="s">
        <v>2701</v>
      </c>
      <c r="H345" s="64"/>
      <c r="I345" s="96"/>
      <c r="J345" s="96"/>
      <c r="K345" s="96"/>
      <c r="L345" s="96"/>
      <c r="M345" s="96"/>
      <c r="N345" s="96"/>
    </row>
    <row r="346" outlineLevel="1">
      <c r="A346" s="66" t="s">
        <v>372</v>
      </c>
      <c r="B346" s="95" t="s">
        <v>2702</v>
      </c>
      <c r="C346" s="66" t="s">
        <v>2703</v>
      </c>
      <c r="H346" s="64"/>
      <c r="I346" s="96"/>
      <c r="J346" s="96"/>
      <c r="K346" s="96"/>
      <c r="L346" s="96"/>
      <c r="M346" s="96"/>
      <c r="N346" s="96"/>
    </row>
    <row r="347" outlineLevel="1">
      <c r="A347" s="66" t="s">
        <v>373</v>
      </c>
      <c r="B347" s="95" t="s">
        <v>2704</v>
      </c>
      <c r="C347" s="66" t="s">
        <v>2705</v>
      </c>
      <c r="H347" s="64"/>
      <c r="I347" s="96"/>
      <c r="J347" s="96"/>
      <c r="K347" s="96"/>
      <c r="L347" s="96"/>
      <c r="M347" s="96"/>
      <c r="N347" s="96"/>
    </row>
    <row r="348" outlineLevel="1">
      <c r="A348" s="66" t="s">
        <v>374</v>
      </c>
      <c r="B348" s="95" t="s">
        <v>2706</v>
      </c>
      <c r="C348" s="66" t="s">
        <v>2705</v>
      </c>
      <c r="H348" s="64"/>
      <c r="I348" s="96"/>
      <c r="J348" s="96"/>
      <c r="K348" s="96"/>
      <c r="L348" s="96"/>
      <c r="M348" s="96"/>
      <c r="N348" s="96"/>
    </row>
    <row r="349" outlineLevel="1">
      <c r="A349" s="66" t="s">
        <v>375</v>
      </c>
      <c r="B349" s="95" t="s">
        <v>2707</v>
      </c>
      <c r="C349" s="66" t="s">
        <v>2671</v>
      </c>
      <c r="H349" s="64"/>
      <c r="I349" s="96"/>
      <c r="J349" s="96"/>
      <c r="K349" s="96"/>
      <c r="L349" s="96"/>
      <c r="M349" s="96"/>
      <c r="N349" s="96"/>
    </row>
    <row r="350" outlineLevel="1">
      <c r="A350" s="66" t="s">
        <v>376</v>
      </c>
      <c r="B350" s="95" t="s">
        <v>2708</v>
      </c>
      <c r="C350" s="66" t="s">
        <v>2709</v>
      </c>
      <c r="H350" s="64"/>
      <c r="I350" s="96"/>
      <c r="J350" s="96"/>
      <c r="K350" s="96"/>
      <c r="L350" s="96"/>
      <c r="M350" s="96"/>
      <c r="N350" s="96"/>
    </row>
    <row r="351" outlineLevel="1">
      <c r="A351" s="66" t="s">
        <v>377</v>
      </c>
      <c r="B351" s="95" t="s">
        <v>2710</v>
      </c>
      <c r="C351" s="66" t="s">
        <v>2711</v>
      </c>
      <c r="H351" s="64"/>
      <c r="I351" s="96"/>
      <c r="J351" s="96"/>
      <c r="K351" s="96"/>
      <c r="L351" s="96"/>
      <c r="M351" s="96"/>
      <c r="N351" s="96"/>
    </row>
    <row r="352" outlineLevel="1">
      <c r="A352" s="66" t="s">
        <v>378</v>
      </c>
      <c r="B352" s="95" t="s">
        <v>2712</v>
      </c>
      <c r="C352" s="66" t="s">
        <v>2711</v>
      </c>
      <c r="H352" s="64"/>
      <c r="I352" s="96"/>
      <c r="J352" s="96"/>
      <c r="K352" s="96"/>
      <c r="L352" s="96"/>
      <c r="M352" s="96"/>
      <c r="N352" s="96"/>
    </row>
    <row r="353" outlineLevel="1">
      <c r="A353" s="66" t="s">
        <v>379</v>
      </c>
      <c r="B353" s="95" t="s">
        <v>356</v>
      </c>
      <c r="H353" s="64"/>
      <c r="I353" s="96"/>
      <c r="J353" s="96"/>
      <c r="K353" s="96"/>
      <c r="L353" s="96"/>
      <c r="M353" s="96"/>
      <c r="N353" s="96"/>
    </row>
    <row r="354" outlineLevel="1">
      <c r="A354" s="66" t="s">
        <v>380</v>
      </c>
      <c r="B354" s="95" t="s">
        <v>356</v>
      </c>
      <c r="H354" s="64"/>
      <c r="I354" s="96"/>
      <c r="J354" s="96"/>
      <c r="K354" s="96"/>
      <c r="L354" s="96"/>
      <c r="M354" s="96"/>
      <c r="N354" s="96"/>
    </row>
    <row r="355" outlineLevel="1">
      <c r="A355" s="66" t="s">
        <v>381</v>
      </c>
      <c r="B355" s="95" t="s">
        <v>356</v>
      </c>
      <c r="H355" s="64"/>
      <c r="I355" s="96"/>
      <c r="J355" s="96"/>
      <c r="K355" s="96"/>
      <c r="L355" s="96"/>
      <c r="M355" s="96"/>
      <c r="N355" s="96"/>
    </row>
    <row r="356" outlineLevel="1">
      <c r="A356" s="66" t="s">
        <v>382</v>
      </c>
      <c r="B356" s="95" t="s">
        <v>356</v>
      </c>
      <c r="H356" s="64"/>
      <c r="I356" s="96"/>
      <c r="J356" s="96"/>
      <c r="K356" s="96"/>
      <c r="L356" s="96"/>
      <c r="M356" s="96"/>
      <c r="N356" s="96"/>
    </row>
    <row r="357" outlineLevel="1">
      <c r="A357" s="66" t="s">
        <v>383</v>
      </c>
      <c r="B357" s="95" t="s">
        <v>356</v>
      </c>
      <c r="H357" s="64"/>
      <c r="I357" s="96"/>
      <c r="J357" s="96"/>
      <c r="K357" s="96"/>
      <c r="L357" s="96"/>
      <c r="M357" s="96"/>
      <c r="N357" s="96"/>
    </row>
    <row r="358" outlineLevel="1">
      <c r="A358" s="66" t="s">
        <v>384</v>
      </c>
      <c r="B358" s="95" t="s">
        <v>356</v>
      </c>
      <c r="H358" s="64"/>
      <c r="I358" s="96"/>
      <c r="J358" s="96"/>
      <c r="K358" s="96"/>
      <c r="L358" s="96"/>
      <c r="M358" s="96"/>
      <c r="N358" s="96"/>
    </row>
    <row r="359" outlineLevel="1">
      <c r="A359" s="66" t="s">
        <v>385</v>
      </c>
      <c r="B359" s="95" t="s">
        <v>356</v>
      </c>
      <c r="H359" s="64"/>
      <c r="I359" s="96"/>
      <c r="J359" s="96"/>
      <c r="K359" s="96"/>
      <c r="L359" s="96"/>
      <c r="M359" s="96"/>
      <c r="N359" s="96"/>
    </row>
    <row r="360" outlineLevel="1">
      <c r="A360" s="66" t="s">
        <v>386</v>
      </c>
      <c r="B360" s="95" t="s">
        <v>356</v>
      </c>
      <c r="H360" s="64"/>
      <c r="I360" s="96"/>
      <c r="J360" s="96"/>
      <c r="K360" s="96"/>
      <c r="L360" s="96"/>
      <c r="M360" s="96"/>
      <c r="N360" s="96"/>
    </row>
    <row r="361" outlineLevel="1">
      <c r="A361" s="66" t="s">
        <v>387</v>
      </c>
      <c r="B361" s="95" t="s">
        <v>356</v>
      </c>
      <c r="H361" s="64"/>
      <c r="I361" s="96"/>
      <c r="J361" s="96"/>
      <c r="K361" s="96"/>
      <c r="L361" s="96"/>
      <c r="M361" s="96"/>
      <c r="N361" s="96"/>
    </row>
    <row r="362" outlineLevel="1">
      <c r="A362" s="66" t="s">
        <v>388</v>
      </c>
      <c r="B362" s="95" t="s">
        <v>356</v>
      </c>
      <c r="H362" s="64"/>
      <c r="I362" s="96"/>
      <c r="J362" s="96"/>
      <c r="K362" s="96"/>
      <c r="L362" s="96"/>
      <c r="M362" s="96"/>
      <c r="N362" s="96"/>
    </row>
    <row r="363" outlineLevel="1">
      <c r="A363" s="66" t="s">
        <v>389</v>
      </c>
      <c r="B363" s="95" t="s">
        <v>356</v>
      </c>
      <c r="H363" s="64"/>
      <c r="I363" s="96"/>
      <c r="J363" s="96"/>
      <c r="K363" s="96"/>
      <c r="L363" s="96"/>
      <c r="M363" s="96"/>
      <c r="N363" s="96"/>
    </row>
    <row r="364" outlineLevel="1">
      <c r="A364" s="66" t="s">
        <v>390</v>
      </c>
      <c r="B364" s="95" t="s">
        <v>356</v>
      </c>
      <c r="H364" s="64"/>
      <c r="I364" s="96"/>
      <c r="J364" s="96"/>
      <c r="K364" s="96"/>
      <c r="L364" s="96"/>
      <c r="M364" s="96"/>
      <c r="N364" s="96"/>
    </row>
    <row r="365" outlineLevel="1">
      <c r="A365" s="66" t="s">
        <v>391</v>
      </c>
      <c r="B365" s="95" t="s">
        <v>356</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392</v>
      </c>
      <c r="B1" s="185"/>
      <c r="C1" s="141"/>
      <c r="D1" s="141"/>
      <c r="E1" s="141"/>
      <c r="F1" s="376" t="s">
        <v>2658</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393</v>
      </c>
      <c r="C5" s="146"/>
      <c r="E5" s="148"/>
      <c r="F5" s="148"/>
    </row>
    <row r="6">
      <c r="B6" s="149" t="s">
        <v>394</v>
      </c>
    </row>
    <row r="7">
      <c r="B7" s="150" t="s">
        <v>395</v>
      </c>
    </row>
    <row r="8" ht="15.75" thickBot="1">
      <c r="B8" s="151" t="s">
        <v>396</v>
      </c>
    </row>
    <row r="9">
      <c r="B9" s="152"/>
    </row>
    <row r="10" ht="37.5">
      <c r="A10" s="153" t="s">
        <v>32</v>
      </c>
      <c r="B10" s="153" t="s">
        <v>394</v>
      </c>
      <c r="C10" s="154"/>
      <c r="D10" s="154"/>
      <c r="E10" s="154"/>
      <c r="F10" s="154"/>
      <c r="G10" s="155"/>
    </row>
    <row r="11" ht="15" customHeight="1">
      <c r="A11" s="156"/>
      <c r="B11" s="157" t="s">
        <v>397</v>
      </c>
      <c r="C11" s="156" t="s">
        <v>63</v>
      </c>
      <c r="D11" s="156"/>
      <c r="E11" s="156"/>
      <c r="F11" s="158" t="s">
        <v>398</v>
      </c>
      <c r="G11" s="158"/>
    </row>
    <row r="12">
      <c r="A12" s="145" t="s">
        <v>399</v>
      </c>
      <c r="B12" s="145" t="s">
        <v>400</v>
      </c>
      <c r="C12" s="245">
        <v>6241.58123307</v>
      </c>
      <c r="F12" s="207">
        <f>IF($C$15=0,"",IF(C12="[for completion]","",C12/$C$15))</f>
        <v>1</v>
      </c>
    </row>
    <row r="13">
      <c r="A13" s="145" t="s">
        <v>401</v>
      </c>
      <c r="B13" s="145" t="s">
        <v>402</v>
      </c>
      <c r="C13" s="245">
        <v>0</v>
      </c>
      <c r="F13" s="207">
        <f>IF($C$15=0,"",IF(C13="[for completion]","",C13/$C$15))</f>
        <v>0</v>
      </c>
    </row>
    <row r="14">
      <c r="A14" s="145" t="s">
        <v>403</v>
      </c>
      <c r="B14" s="145" t="s">
        <v>94</v>
      </c>
      <c r="C14" s="208">
        <v>0</v>
      </c>
      <c r="F14" s="207">
        <f>IF($C$15=0,"",IF(C14="[for completion]","",C14/$C$15))</f>
        <v>0</v>
      </c>
    </row>
    <row r="15">
      <c r="A15" s="145" t="s">
        <v>404</v>
      </c>
      <c r="B15" s="160" t="s">
        <v>96</v>
      </c>
      <c r="C15" s="208">
        <f>SUM(C12:C14)</f>
        <v>6241.58123307</v>
      </c>
      <c r="F15" s="179">
        <f>SUM(F12:F14)</f>
        <v>1</v>
      </c>
    </row>
    <row r="16" outlineLevel="1">
      <c r="A16" s="145" t="s">
        <v>405</v>
      </c>
      <c r="B16" s="162" t="s">
        <v>406</v>
      </c>
      <c r="C16" s="208"/>
      <c r="F16" s="207" t="str">
        <f>IF($C$15=0,"",IF(C16="","",C16/$C$15))</f>
        <v/>
      </c>
    </row>
    <row r="17" outlineLevel="1">
      <c r="A17" s="145" t="s">
        <v>407</v>
      </c>
      <c r="B17" s="162" t="s">
        <v>1333</v>
      </c>
      <c r="C17" s="208"/>
      <c r="F17" s="207" t="str">
        <f>IF($C$15=0,"",IF(C17="","",C17/$C$15))</f>
        <v/>
      </c>
    </row>
    <row r="18" outlineLevel="1">
      <c r="A18" s="145" t="s">
        <v>408</v>
      </c>
      <c r="B18" s="162" t="s">
        <v>98</v>
      </c>
      <c r="C18" s="208"/>
      <c r="F18" s="207" t="str">
        <f>IF($C$15=0,"",IF(C18="","",C18/$C$15))</f>
        <v/>
      </c>
    </row>
    <row r="19" outlineLevel="1">
      <c r="A19" s="145" t="s">
        <v>409</v>
      </c>
      <c r="B19" s="162" t="s">
        <v>98</v>
      </c>
      <c r="C19" s="208"/>
      <c r="F19" s="207" t="str">
        <f>IF($C$15=0,"",IF(C19="","",C19/$C$15))</f>
        <v/>
      </c>
    </row>
    <row r="20" outlineLevel="1">
      <c r="A20" s="145" t="s">
        <v>410</v>
      </c>
      <c r="B20" s="162" t="s">
        <v>98</v>
      </c>
      <c r="C20" s="208"/>
      <c r="F20" s="207" t="str">
        <f>IF($C$15=0,"",IF(C20="","",C20/$C$15))</f>
        <v/>
      </c>
    </row>
    <row r="21" outlineLevel="1">
      <c r="A21" s="145" t="s">
        <v>411</v>
      </c>
      <c r="B21" s="162" t="s">
        <v>98</v>
      </c>
      <c r="C21" s="208"/>
      <c r="F21" s="207" t="str">
        <f>IF($C$15=0,"",IF(C21="","",C21/$C$15))</f>
        <v/>
      </c>
    </row>
    <row r="22" outlineLevel="1">
      <c r="A22" s="145" t="s">
        <v>412</v>
      </c>
      <c r="B22" s="162" t="s">
        <v>98</v>
      </c>
      <c r="C22" s="208"/>
      <c r="F22" s="207" t="str">
        <f>IF($C$15=0,"",IF(C22="","",C22/$C$15))</f>
        <v/>
      </c>
    </row>
    <row r="23" outlineLevel="1">
      <c r="A23" s="145" t="s">
        <v>413</v>
      </c>
      <c r="B23" s="162" t="s">
        <v>98</v>
      </c>
      <c r="C23" s="208"/>
      <c r="F23" s="207" t="str">
        <f>IF($C$15=0,"",IF(C23="","",C23/$C$15))</f>
        <v/>
      </c>
    </row>
    <row r="24" outlineLevel="1">
      <c r="A24" s="145" t="s">
        <v>414</v>
      </c>
      <c r="B24" s="162" t="s">
        <v>98</v>
      </c>
      <c r="C24" s="208"/>
      <c r="F24" s="207" t="str">
        <f>IF($C$15=0,"",IF(C24="","",C24/$C$15))</f>
        <v/>
      </c>
    </row>
    <row r="25" outlineLevel="1">
      <c r="A25" s="145" t="s">
        <v>415</v>
      </c>
      <c r="B25" s="162" t="s">
        <v>98</v>
      </c>
      <c r="C25" s="208"/>
      <c r="F25" s="207" t="str">
        <f>IF($C$15=0,"",IF(C25="","",C25/$C$15))</f>
        <v/>
      </c>
    </row>
    <row r="26" outlineLevel="1">
      <c r="A26" s="145" t="s">
        <v>416</v>
      </c>
      <c r="B26" s="162" t="s">
        <v>98</v>
      </c>
      <c r="C26" s="209"/>
      <c r="D26" s="142"/>
      <c r="E26" s="142"/>
      <c r="F26" s="207" t="str">
        <f>IF($C$15=0,"",IF(C26="","",C26/$C$15))</f>
        <v/>
      </c>
    </row>
    <row r="27" ht="15" customHeight="1">
      <c r="A27" s="156"/>
      <c r="B27" s="157" t="s">
        <v>417</v>
      </c>
      <c r="C27" s="156" t="s">
        <v>418</v>
      </c>
      <c r="D27" s="156" t="s">
        <v>419</v>
      </c>
      <c r="E27" s="163"/>
      <c r="F27" s="156" t="s">
        <v>420</v>
      </c>
      <c r="G27" s="158"/>
    </row>
    <row r="28">
      <c r="A28" s="145" t="s">
        <v>421</v>
      </c>
      <c r="B28" s="311" t="s">
        <v>422</v>
      </c>
      <c r="C28" s="311">
        <v>37322</v>
      </c>
      <c r="D28" s="311" t="str">
        <f>IF(C28="","","ND2")</f>
        <v>ND2</v>
      </c>
      <c r="F28" s="311">
        <f>IF(C28=0,"",IF(C28="","",C28))</f>
        <v>37322</v>
      </c>
    </row>
    <row r="29" outlineLevel="1">
      <c r="A29" s="145" t="s">
        <v>423</v>
      </c>
      <c r="B29" s="164" t="s">
        <v>424</v>
      </c>
    </row>
    <row r="30" outlineLevel="1">
      <c r="A30" s="145" t="s">
        <v>425</v>
      </c>
      <c r="B30" s="164" t="s">
        <v>426</v>
      </c>
    </row>
    <row r="31" outlineLevel="1">
      <c r="A31" s="145" t="s">
        <v>427</v>
      </c>
      <c r="B31" s="164"/>
    </row>
    <row r="32" outlineLevel="1">
      <c r="A32" s="145" t="s">
        <v>428</v>
      </c>
      <c r="B32" s="164"/>
    </row>
    <row r="33" outlineLevel="1">
      <c r="A33" s="145" t="s">
        <v>1492</v>
      </c>
      <c r="B33" s="164"/>
    </row>
    <row r="34" outlineLevel="1">
      <c r="A34" s="145" t="s">
        <v>1493</v>
      </c>
      <c r="B34" s="164"/>
    </row>
    <row r="35" ht="15" customHeight="1">
      <c r="A35" s="156"/>
      <c r="B35" s="157" t="s">
        <v>429</v>
      </c>
      <c r="C35" s="156" t="s">
        <v>430</v>
      </c>
      <c r="D35" s="156" t="s">
        <v>431</v>
      </c>
      <c r="E35" s="163"/>
      <c r="F35" s="158" t="s">
        <v>398</v>
      </c>
      <c r="G35" s="158"/>
    </row>
    <row r="36">
      <c r="A36" s="145" t="s">
        <v>432</v>
      </c>
      <c r="B36" s="145" t="s">
        <v>910</v>
      </c>
      <c r="C36" s="179">
        <v>0.001588</v>
      </c>
      <c r="D36" s="179" t="str">
        <f>IF(C36="","","ND2")</f>
        <v>ND2</v>
      </c>
      <c r="E36" s="210"/>
      <c r="F36" s="179">
        <f>IF(C36=0,"",C36)</f>
        <v>0.001588</v>
      </c>
    </row>
    <row r="37" outlineLevel="1">
      <c r="A37" s="145" t="s">
        <v>434</v>
      </c>
      <c r="C37" s="179"/>
      <c r="D37" s="179"/>
      <c r="E37" s="210"/>
      <c r="F37" s="179"/>
    </row>
    <row r="38" outlineLevel="1">
      <c r="A38" s="145" t="s">
        <v>435</v>
      </c>
      <c r="C38" s="179"/>
      <c r="D38" s="179"/>
      <c r="E38" s="210"/>
      <c r="F38" s="179"/>
    </row>
    <row r="39" outlineLevel="1">
      <c r="A39" s="145" t="s">
        <v>436</v>
      </c>
      <c r="C39" s="179"/>
      <c r="D39" s="179"/>
      <c r="E39" s="210"/>
      <c r="F39" s="179"/>
    </row>
    <row r="40" outlineLevel="1">
      <c r="A40" s="145" t="s">
        <v>437</v>
      </c>
      <c r="C40" s="179"/>
      <c r="D40" s="179"/>
      <c r="E40" s="210"/>
      <c r="F40" s="179"/>
    </row>
    <row r="41" outlineLevel="1">
      <c r="A41" s="145" t="s">
        <v>438</v>
      </c>
      <c r="C41" s="179"/>
      <c r="D41" s="179"/>
      <c r="E41" s="210"/>
      <c r="F41" s="179"/>
    </row>
    <row r="42" outlineLevel="1">
      <c r="A42" s="145" t="s">
        <v>439</v>
      </c>
      <c r="C42" s="179"/>
      <c r="D42" s="179"/>
      <c r="E42" s="210"/>
      <c r="F42" s="179"/>
    </row>
    <row r="43" ht="15" customHeight="1">
      <c r="A43" s="156"/>
      <c r="B43" s="157" t="s">
        <v>440</v>
      </c>
      <c r="C43" s="156" t="s">
        <v>430</v>
      </c>
      <c r="D43" s="156" t="s">
        <v>431</v>
      </c>
      <c r="E43" s="163"/>
      <c r="F43" s="158" t="s">
        <v>398</v>
      </c>
      <c r="G43" s="158"/>
    </row>
    <row r="44">
      <c r="A44" s="145" t="s">
        <v>441</v>
      </c>
      <c r="B44" s="165" t="s">
        <v>442</v>
      </c>
      <c r="C44" s="178">
        <f>SUM(C45:C71)</f>
        <v>1</v>
      </c>
      <c r="D44" s="178">
        <f>SUM(D45:D71)</f>
        <v>0</v>
      </c>
      <c r="E44" s="179"/>
      <c r="F44" s="178">
        <f>SUM(F45:F71)</f>
        <v>1</v>
      </c>
      <c r="G44" s="145"/>
    </row>
    <row r="45">
      <c r="A45" s="145" t="s">
        <v>443</v>
      </c>
      <c r="B45" s="145" t="s">
        <v>444</v>
      </c>
      <c r="C45" s="179"/>
      <c r="D45" s="179"/>
      <c r="E45" s="179"/>
      <c r="F45" s="179"/>
      <c r="G45" s="145"/>
    </row>
    <row r="46">
      <c r="A46" s="145" t="s">
        <v>445</v>
      </c>
      <c r="B46" s="145" t="s">
        <v>446</v>
      </c>
      <c r="C46" s="179"/>
      <c r="D46" s="179"/>
      <c r="E46" s="179"/>
      <c r="F46" s="179"/>
      <c r="G46" s="145"/>
    </row>
    <row r="47">
      <c r="A47" s="145" t="s">
        <v>447</v>
      </c>
      <c r="B47" s="145" t="s">
        <v>448</v>
      </c>
      <c r="C47" s="179"/>
      <c r="D47" s="179"/>
      <c r="E47" s="179"/>
      <c r="F47" s="179"/>
      <c r="G47" s="145"/>
    </row>
    <row r="48">
      <c r="A48" s="145" t="s">
        <v>449</v>
      </c>
      <c r="B48" s="145" t="s">
        <v>450</v>
      </c>
      <c r="C48" s="179"/>
      <c r="D48" s="179"/>
      <c r="E48" s="179"/>
      <c r="F48" s="179"/>
      <c r="G48" s="145"/>
    </row>
    <row r="49">
      <c r="A49" s="145" t="s">
        <v>451</v>
      </c>
      <c r="B49" s="145" t="s">
        <v>452</v>
      </c>
      <c r="C49" s="179"/>
      <c r="D49" s="179"/>
      <c r="E49" s="179"/>
      <c r="F49" s="179"/>
      <c r="G49" s="145"/>
    </row>
    <row r="50">
      <c r="A50" s="145" t="s">
        <v>453</v>
      </c>
      <c r="B50" s="145" t="s">
        <v>2713</v>
      </c>
      <c r="C50" s="179"/>
      <c r="D50" s="179"/>
      <c r="E50" s="179"/>
      <c r="F50" s="179"/>
      <c r="G50" s="145"/>
    </row>
    <row r="51">
      <c r="A51" s="145" t="s">
        <v>454</v>
      </c>
      <c r="B51" s="145" t="s">
        <v>455</v>
      </c>
      <c r="C51" s="179"/>
      <c r="D51" s="179"/>
      <c r="E51" s="179"/>
      <c r="F51" s="179"/>
      <c r="G51" s="145"/>
    </row>
    <row r="52">
      <c r="A52" s="145" t="s">
        <v>456</v>
      </c>
      <c r="B52" s="145" t="s">
        <v>457</v>
      </c>
      <c r="C52" s="179"/>
      <c r="D52" s="179"/>
      <c r="E52" s="179"/>
      <c r="F52" s="179"/>
      <c r="G52" s="145"/>
    </row>
    <row r="53">
      <c r="A53" s="145" t="s">
        <v>458</v>
      </c>
      <c r="B53" s="145" t="s">
        <v>459</v>
      </c>
      <c r="C53" s="179"/>
      <c r="D53" s="179"/>
      <c r="E53" s="179"/>
      <c r="F53" s="179"/>
      <c r="G53" s="145"/>
    </row>
    <row r="54">
      <c r="A54" s="145" t="s">
        <v>460</v>
      </c>
      <c r="B54" s="145" t="s">
        <v>461</v>
      </c>
      <c r="C54" s="179"/>
      <c r="D54" s="179"/>
      <c r="E54" s="179"/>
      <c r="F54" s="179"/>
      <c r="G54" s="145"/>
    </row>
    <row r="55">
      <c r="A55" s="145" t="s">
        <v>462</v>
      </c>
      <c r="B55" s="145" t="s">
        <v>463</v>
      </c>
      <c r="C55" s="179"/>
      <c r="D55" s="179"/>
      <c r="E55" s="179"/>
      <c r="F55" s="179"/>
      <c r="G55" s="145"/>
    </row>
    <row r="56">
      <c r="A56" s="145" t="s">
        <v>464</v>
      </c>
      <c r="B56" s="145" t="s">
        <v>465</v>
      </c>
      <c r="C56" s="179"/>
      <c r="D56" s="179"/>
      <c r="E56" s="179"/>
      <c r="F56" s="179"/>
      <c r="G56" s="145"/>
    </row>
    <row r="57">
      <c r="A57" s="145" t="s">
        <v>466</v>
      </c>
      <c r="B57" s="145" t="s">
        <v>467</v>
      </c>
      <c r="C57" s="179">
        <v>1</v>
      </c>
      <c r="D57" s="179" t="str">
        <f>IF(C57="","","ND2")</f>
        <v>ND2</v>
      </c>
      <c r="E57" s="179"/>
      <c r="F57" s="179">
        <f>IF(C57="","",C57)</f>
        <v>1</v>
      </c>
      <c r="G57" s="145"/>
    </row>
    <row r="58">
      <c r="A58" s="145" t="s">
        <v>468</v>
      </c>
      <c r="B58" s="145" t="s">
        <v>469</v>
      </c>
      <c r="C58" s="179"/>
      <c r="D58" s="179"/>
      <c r="E58" s="179"/>
      <c r="F58" s="179"/>
      <c r="G58" s="145"/>
    </row>
    <row r="59">
      <c r="A59" s="145" t="s">
        <v>470</v>
      </c>
      <c r="B59" s="145" t="s">
        <v>471</v>
      </c>
      <c r="C59" s="179"/>
      <c r="D59" s="179"/>
      <c r="E59" s="179"/>
      <c r="F59" s="179"/>
      <c r="G59" s="145"/>
    </row>
    <row r="60">
      <c r="A60" s="145" t="s">
        <v>472</v>
      </c>
      <c r="B60" s="145" t="s">
        <v>3</v>
      </c>
      <c r="C60" s="179"/>
      <c r="D60" s="179"/>
      <c r="E60" s="179"/>
      <c r="F60" s="179"/>
      <c r="G60" s="145"/>
    </row>
    <row r="61">
      <c r="A61" s="145" t="s">
        <v>473</v>
      </c>
      <c r="B61" s="145" t="s">
        <v>474</v>
      </c>
      <c r="C61" s="179"/>
      <c r="D61" s="179"/>
      <c r="E61" s="179"/>
      <c r="F61" s="179"/>
      <c r="G61" s="145"/>
    </row>
    <row r="62">
      <c r="A62" s="145" t="s">
        <v>475</v>
      </c>
      <c r="B62" s="145" t="s">
        <v>476</v>
      </c>
      <c r="C62" s="179"/>
      <c r="D62" s="179"/>
      <c r="E62" s="179"/>
      <c r="F62" s="179"/>
      <c r="G62" s="145"/>
    </row>
    <row r="63">
      <c r="A63" s="145" t="s">
        <v>477</v>
      </c>
      <c r="B63" s="145" t="s">
        <v>478</v>
      </c>
      <c r="C63" s="179"/>
      <c r="D63" s="179"/>
      <c r="E63" s="179"/>
      <c r="F63" s="179"/>
      <c r="G63" s="145"/>
    </row>
    <row r="64">
      <c r="A64" s="145" t="s">
        <v>479</v>
      </c>
      <c r="B64" s="145" t="s">
        <v>480</v>
      </c>
      <c r="C64" s="179"/>
      <c r="D64" s="179"/>
      <c r="E64" s="179"/>
      <c r="F64" s="179"/>
      <c r="G64" s="145"/>
    </row>
    <row r="65">
      <c r="A65" s="145" t="s">
        <v>481</v>
      </c>
      <c r="B65" s="145" t="s">
        <v>482</v>
      </c>
      <c r="C65" s="179"/>
      <c r="D65" s="179"/>
      <c r="E65" s="179"/>
      <c r="F65" s="179"/>
      <c r="G65" s="145"/>
    </row>
    <row r="66">
      <c r="A66" s="145" t="s">
        <v>483</v>
      </c>
      <c r="B66" s="145" t="s">
        <v>484</v>
      </c>
      <c r="C66" s="179"/>
      <c r="D66" s="179"/>
      <c r="E66" s="179"/>
      <c r="F66" s="179"/>
      <c r="G66" s="145"/>
    </row>
    <row r="67">
      <c r="A67" s="145" t="s">
        <v>485</v>
      </c>
      <c r="B67" s="145" t="s">
        <v>486</v>
      </c>
      <c r="C67" s="179"/>
      <c r="D67" s="179"/>
      <c r="E67" s="179"/>
      <c r="F67" s="179"/>
      <c r="G67" s="145"/>
    </row>
    <row r="68">
      <c r="A68" s="145" t="s">
        <v>487</v>
      </c>
      <c r="B68" s="145" t="s">
        <v>488</v>
      </c>
      <c r="C68" s="179"/>
      <c r="D68" s="179"/>
      <c r="E68" s="179"/>
      <c r="F68" s="179"/>
      <c r="G68" s="145"/>
    </row>
    <row r="69">
      <c r="A69" s="264" t="s">
        <v>489</v>
      </c>
      <c r="B69" s="145" t="s">
        <v>490</v>
      </c>
      <c r="C69" s="179"/>
      <c r="D69" s="179"/>
      <c r="E69" s="179"/>
      <c r="F69" s="179"/>
      <c r="G69" s="145"/>
    </row>
    <row r="70">
      <c r="A70" s="264" t="s">
        <v>491</v>
      </c>
      <c r="B70" s="145" t="s">
        <v>492</v>
      </c>
      <c r="C70" s="179"/>
      <c r="D70" s="179"/>
      <c r="E70" s="179"/>
      <c r="F70" s="179"/>
      <c r="G70" s="145"/>
    </row>
    <row r="71">
      <c r="A71" s="264" t="s">
        <v>493</v>
      </c>
      <c r="B71" s="145" t="s">
        <v>6</v>
      </c>
      <c r="C71" s="179"/>
      <c r="D71" s="179"/>
      <c r="E71" s="179"/>
      <c r="F71" s="179"/>
      <c r="G71" s="145"/>
    </row>
    <row r="72">
      <c r="A72" s="264" t="s">
        <v>494</v>
      </c>
      <c r="B72" s="165" t="s">
        <v>264</v>
      </c>
      <c r="C72" s="178">
        <f>SUM(C73:C75)</f>
        <v>0</v>
      </c>
      <c r="D72" s="178">
        <f>SUM(D73:D75)</f>
        <v>0</v>
      </c>
      <c r="E72" s="179"/>
      <c r="F72" s="178">
        <f>SUM(F73:F75)</f>
        <v>0</v>
      </c>
      <c r="G72" s="145"/>
    </row>
    <row r="73">
      <c r="A73" s="264" t="s">
        <v>496</v>
      </c>
      <c r="B73" s="145" t="s">
        <v>498</v>
      </c>
      <c r="C73" s="179"/>
      <c r="D73" s="179"/>
      <c r="E73" s="179"/>
      <c r="F73" s="179"/>
      <c r="G73" s="145"/>
    </row>
    <row r="74">
      <c r="A74" s="264" t="s">
        <v>497</v>
      </c>
      <c r="B74" s="145" t="s">
        <v>500</v>
      </c>
      <c r="C74" s="179"/>
      <c r="D74" s="179"/>
      <c r="E74" s="179"/>
      <c r="F74" s="179"/>
      <c r="G74" s="145"/>
    </row>
    <row r="75">
      <c r="A75" s="264" t="s">
        <v>499</v>
      </c>
      <c r="B75" s="145" t="s">
        <v>2</v>
      </c>
      <c r="C75" s="179"/>
      <c r="D75" s="179"/>
      <c r="E75" s="179"/>
      <c r="F75" s="179"/>
      <c r="G75" s="145"/>
    </row>
    <row r="76">
      <c r="A76" s="264" t="s">
        <v>1474</v>
      </c>
      <c r="B76" s="165" t="s">
        <v>94</v>
      </c>
      <c r="C76" s="178">
        <f>SUM(C77:C87)</f>
        <v>0</v>
      </c>
      <c r="D76" s="178">
        <f>SUM(D77:D87)</f>
        <v>0</v>
      </c>
      <c r="E76" s="179"/>
      <c r="F76" s="178">
        <f>SUM(F77:F87)</f>
        <v>0</v>
      </c>
      <c r="G76" s="145"/>
    </row>
    <row r="77">
      <c r="A77" s="264" t="s">
        <v>501</v>
      </c>
      <c r="B77" s="166" t="s">
        <v>266</v>
      </c>
      <c r="C77" s="179"/>
      <c r="D77" s="179"/>
      <c r="E77" s="179"/>
      <c r="F77" s="179"/>
      <c r="G77" s="145"/>
    </row>
    <row r="78" s="263" customFormat="1">
      <c r="A78" s="264" t="s">
        <v>502</v>
      </c>
      <c r="B78" s="264" t="s">
        <v>495</v>
      </c>
      <c r="C78" s="265"/>
      <c r="D78" s="265"/>
      <c r="E78" s="265"/>
      <c r="F78" s="265"/>
      <c r="G78" s="264"/>
    </row>
    <row r="79">
      <c r="A79" s="264" t="s">
        <v>503</v>
      </c>
      <c r="B79" s="166" t="s">
        <v>268</v>
      </c>
      <c r="C79" s="179"/>
      <c r="D79" s="179"/>
      <c r="E79" s="179"/>
      <c r="F79" s="179"/>
      <c r="G79" s="145"/>
    </row>
    <row r="80">
      <c r="A80" s="145" t="s">
        <v>504</v>
      </c>
      <c r="B80" s="166" t="s">
        <v>270</v>
      </c>
      <c r="C80" s="179"/>
      <c r="D80" s="179"/>
      <c r="E80" s="179"/>
      <c r="F80" s="179"/>
      <c r="G80" s="145"/>
    </row>
    <row r="81">
      <c r="A81" s="145" t="s">
        <v>505</v>
      </c>
      <c r="B81" s="166" t="s">
        <v>12</v>
      </c>
      <c r="C81" s="179"/>
      <c r="D81" s="179"/>
      <c r="E81" s="179"/>
      <c r="F81" s="179"/>
      <c r="G81" s="145"/>
    </row>
    <row r="82">
      <c r="A82" s="145" t="s">
        <v>506</v>
      </c>
      <c r="B82" s="166" t="s">
        <v>273</v>
      </c>
      <c r="C82" s="179"/>
      <c r="D82" s="179"/>
      <c r="E82" s="179"/>
      <c r="F82" s="179"/>
      <c r="G82" s="145"/>
    </row>
    <row r="83">
      <c r="A83" s="145" t="s">
        <v>507</v>
      </c>
      <c r="B83" s="166" t="s">
        <v>275</v>
      </c>
      <c r="C83" s="179"/>
      <c r="D83" s="179"/>
      <c r="E83" s="179"/>
      <c r="F83" s="179"/>
      <c r="G83" s="145"/>
    </row>
    <row r="84">
      <c r="A84" s="145" t="s">
        <v>508</v>
      </c>
      <c r="B84" s="166" t="s">
        <v>277</v>
      </c>
      <c r="C84" s="179"/>
      <c r="D84" s="179"/>
      <c r="E84" s="179"/>
      <c r="F84" s="179"/>
      <c r="G84" s="145"/>
    </row>
    <row r="85">
      <c r="A85" s="145" t="s">
        <v>509</v>
      </c>
      <c r="B85" s="166" t="s">
        <v>279</v>
      </c>
      <c r="C85" s="179"/>
      <c r="D85" s="179"/>
      <c r="E85" s="179"/>
      <c r="F85" s="179" t="str">
        <f>IF(C85="","",C85)</f>
        <v/>
      </c>
      <c r="G85" s="145"/>
    </row>
    <row r="86">
      <c r="A86" s="145" t="s">
        <v>510</v>
      </c>
      <c r="B86" s="166" t="s">
        <v>281</v>
      </c>
      <c r="C86" s="179"/>
      <c r="D86" s="179"/>
      <c r="E86" s="179"/>
      <c r="F86" s="179"/>
      <c r="G86" s="145"/>
    </row>
    <row r="87">
      <c r="A87" s="145" t="s">
        <v>511</v>
      </c>
      <c r="B87" s="166" t="s">
        <v>94</v>
      </c>
      <c r="C87" s="179"/>
      <c r="D87" s="179"/>
      <c r="E87" s="179"/>
      <c r="F87" s="179"/>
      <c r="G87" s="145"/>
    </row>
    <row r="88" outlineLevel="1">
      <c r="A88" s="145" t="s">
        <v>512</v>
      </c>
      <c r="B88" s="162" t="s">
        <v>98</v>
      </c>
      <c r="C88" s="179"/>
      <c r="D88" s="179"/>
      <c r="E88" s="179"/>
      <c r="F88" s="179"/>
      <c r="G88" s="145"/>
    </row>
    <row r="89" outlineLevel="1">
      <c r="A89" s="145" t="s">
        <v>513</v>
      </c>
      <c r="B89" s="162" t="s">
        <v>98</v>
      </c>
      <c r="C89" s="179"/>
      <c r="D89" s="179"/>
      <c r="E89" s="179"/>
      <c r="F89" s="179"/>
      <c r="G89" s="145"/>
    </row>
    <row r="90" outlineLevel="1">
      <c r="A90" s="145" t="s">
        <v>514</v>
      </c>
      <c r="B90" s="162" t="s">
        <v>98</v>
      </c>
      <c r="C90" s="179"/>
      <c r="D90" s="179"/>
      <c r="E90" s="179"/>
      <c r="F90" s="179"/>
      <c r="G90" s="145"/>
    </row>
    <row r="91" outlineLevel="1">
      <c r="A91" s="145" t="s">
        <v>515</v>
      </c>
      <c r="B91" s="162" t="s">
        <v>98</v>
      </c>
      <c r="C91" s="179"/>
      <c r="D91" s="179"/>
      <c r="E91" s="179"/>
      <c r="F91" s="179"/>
      <c r="G91" s="145"/>
    </row>
    <row r="92" outlineLevel="1">
      <c r="A92" s="145" t="s">
        <v>516</v>
      </c>
      <c r="B92" s="162" t="s">
        <v>98</v>
      </c>
      <c r="C92" s="179"/>
      <c r="D92" s="179"/>
      <c r="E92" s="179"/>
      <c r="F92" s="179"/>
      <c r="G92" s="145"/>
    </row>
    <row r="93" outlineLevel="1">
      <c r="A93" s="145" t="s">
        <v>517</v>
      </c>
      <c r="B93" s="162" t="s">
        <v>98</v>
      </c>
      <c r="C93" s="179"/>
      <c r="D93" s="179"/>
      <c r="E93" s="179"/>
      <c r="F93" s="179"/>
      <c r="G93" s="145"/>
    </row>
    <row r="94" outlineLevel="1">
      <c r="A94" s="145" t="s">
        <v>518</v>
      </c>
      <c r="B94" s="162" t="s">
        <v>98</v>
      </c>
      <c r="C94" s="179"/>
      <c r="D94" s="179"/>
      <c r="E94" s="179"/>
      <c r="F94" s="179"/>
      <c r="G94" s="145"/>
    </row>
    <row r="95" outlineLevel="1">
      <c r="A95" s="145" t="s">
        <v>519</v>
      </c>
      <c r="B95" s="162" t="s">
        <v>98</v>
      </c>
      <c r="C95" s="179"/>
      <c r="D95" s="179"/>
      <c r="E95" s="179"/>
      <c r="F95" s="179"/>
      <c r="G95" s="145"/>
    </row>
    <row r="96" outlineLevel="1">
      <c r="A96" s="145" t="s">
        <v>520</v>
      </c>
      <c r="B96" s="162" t="s">
        <v>98</v>
      </c>
      <c r="C96" s="179"/>
      <c r="D96" s="179"/>
      <c r="E96" s="179"/>
      <c r="F96" s="179"/>
      <c r="G96" s="145"/>
    </row>
    <row r="97" outlineLevel="1">
      <c r="A97" s="145" t="s">
        <v>521</v>
      </c>
      <c r="B97" s="162" t="s">
        <v>98</v>
      </c>
      <c r="C97" s="179"/>
      <c r="D97" s="179"/>
      <c r="E97" s="179"/>
      <c r="F97" s="179"/>
      <c r="G97" s="145"/>
    </row>
    <row r="98" ht="15" customHeight="1">
      <c r="A98" s="156"/>
      <c r="B98" s="192" t="s">
        <v>1485</v>
      </c>
      <c r="C98" s="156" t="s">
        <v>430</v>
      </c>
      <c r="D98" s="156" t="s">
        <v>431</v>
      </c>
      <c r="E98" s="163"/>
      <c r="F98" s="158" t="s">
        <v>398</v>
      </c>
      <c r="G98" s="158"/>
    </row>
    <row r="99">
      <c r="A99" s="145" t="s">
        <v>522</v>
      </c>
      <c r="B99" s="166" t="s">
        <v>2714</v>
      </c>
      <c r="C99" s="179">
        <v>0.02448223</v>
      </c>
      <c r="D99" s="179" t="str">
        <f>IF(C99="","","ND2")</f>
        <v>ND2</v>
      </c>
      <c r="E99" s="179"/>
      <c r="F99" s="179">
        <f>IF(C99="","",C99)</f>
        <v>0.02448223</v>
      </c>
      <c r="G99" s="145"/>
    </row>
    <row r="100">
      <c r="A100" s="145" t="s">
        <v>524</v>
      </c>
      <c r="B100" s="166" t="s">
        <v>2715</v>
      </c>
      <c r="C100" s="179">
        <v>0.02960028</v>
      </c>
      <c r="D100" s="179" t="str">
        <f>IF(C100="","","ND2")</f>
        <v>ND2</v>
      </c>
      <c r="E100" s="179"/>
      <c r="F100" s="179">
        <f>IF(C100="","",C100)</f>
        <v>0.02960028</v>
      </c>
      <c r="G100" s="145"/>
    </row>
    <row r="101">
      <c r="A101" s="145" t="s">
        <v>525</v>
      </c>
      <c r="B101" s="166" t="s">
        <v>2716</v>
      </c>
      <c r="C101" s="179">
        <v>0.02659143</v>
      </c>
      <c r="D101" s="179" t="str">
        <f>IF(C101="","","ND2")</f>
        <v>ND2</v>
      </c>
      <c r="E101" s="179"/>
      <c r="F101" s="179">
        <f>IF(C101="","",C101)</f>
        <v>0.02659143</v>
      </c>
      <c r="G101" s="145"/>
    </row>
    <row r="102">
      <c r="A102" s="145" t="s">
        <v>526</v>
      </c>
      <c r="B102" s="166" t="s">
        <v>2717</v>
      </c>
      <c r="C102" s="179">
        <v>0.05875515</v>
      </c>
      <c r="D102" s="179" t="str">
        <f>IF(C102="","","ND2")</f>
        <v>ND2</v>
      </c>
      <c r="E102" s="179"/>
      <c r="F102" s="179">
        <f>IF(C102="","",C102)</f>
        <v>0.05875515</v>
      </c>
      <c r="G102" s="145"/>
    </row>
    <row r="103">
      <c r="A103" s="145" t="s">
        <v>527</v>
      </c>
      <c r="B103" s="166" t="s">
        <v>2718</v>
      </c>
      <c r="C103" s="179">
        <v>0.12580312</v>
      </c>
      <c r="D103" s="179" t="str">
        <f>IF(C103="","","ND2")</f>
        <v>ND2</v>
      </c>
      <c r="E103" s="179"/>
      <c r="F103" s="179">
        <f>IF(C103="","",C103)</f>
        <v>0.12580312</v>
      </c>
      <c r="G103" s="145"/>
    </row>
    <row r="104">
      <c r="A104" s="145" t="s">
        <v>528</v>
      </c>
      <c r="B104" s="166" t="s">
        <v>2719</v>
      </c>
      <c r="C104" s="179">
        <v>0.22879122</v>
      </c>
      <c r="D104" s="179" t="str">
        <f>IF(C104="","","ND2")</f>
        <v>ND2</v>
      </c>
      <c r="E104" s="179"/>
      <c r="F104" s="179">
        <f>IF(C104="","",C104)</f>
        <v>0.22879122</v>
      </c>
      <c r="G104" s="145"/>
    </row>
    <row r="105">
      <c r="A105" s="145" t="s">
        <v>529</v>
      </c>
      <c r="B105" s="166" t="s">
        <v>2720</v>
      </c>
      <c r="C105" s="179">
        <v>0.22511864</v>
      </c>
      <c r="D105" s="179" t="str">
        <f>IF(C105="","","ND2")</f>
        <v>ND2</v>
      </c>
      <c r="E105" s="179"/>
      <c r="F105" s="179">
        <f>IF(C105="","",C105)</f>
        <v>0.22511864</v>
      </c>
      <c r="G105" s="145"/>
    </row>
    <row r="106">
      <c r="A106" s="145" t="s">
        <v>530</v>
      </c>
      <c r="B106" s="166" t="s">
        <v>2721</v>
      </c>
      <c r="C106" s="179">
        <v>0.01545894</v>
      </c>
      <c r="D106" s="179" t="str">
        <f>IF(C106="","","ND2")</f>
        <v>ND2</v>
      </c>
      <c r="E106" s="179"/>
      <c r="F106" s="179">
        <f>IF(C106="","",C106)</f>
        <v>0.01545894</v>
      </c>
      <c r="G106" s="145"/>
    </row>
    <row r="107">
      <c r="A107" s="145" t="s">
        <v>531</v>
      </c>
      <c r="B107" s="166" t="s">
        <v>2722</v>
      </c>
      <c r="C107" s="179">
        <v>0.11892076</v>
      </c>
      <c r="D107" s="179" t="str">
        <f>IF(C107="","","ND2")</f>
        <v>ND2</v>
      </c>
      <c r="E107" s="179"/>
      <c r="F107" s="179">
        <f>IF(C107="","",C107)</f>
        <v>0.11892076</v>
      </c>
      <c r="G107" s="145"/>
    </row>
    <row r="108">
      <c r="A108" s="145" t="s">
        <v>532</v>
      </c>
      <c r="B108" s="166" t="s">
        <v>2723</v>
      </c>
      <c r="C108" s="179">
        <v>0.08627432</v>
      </c>
      <c r="D108" s="179" t="str">
        <f>IF(C108="","","ND2")</f>
        <v>ND2</v>
      </c>
      <c r="E108" s="179"/>
      <c r="F108" s="179">
        <f>IF(C108="","",C108)</f>
        <v>0.08627432</v>
      </c>
      <c r="G108" s="145"/>
    </row>
    <row r="109">
      <c r="A109" s="145" t="s">
        <v>533</v>
      </c>
      <c r="B109" s="166" t="s">
        <v>2724</v>
      </c>
      <c r="C109" s="179">
        <v>0.03612697</v>
      </c>
      <c r="D109" s="179" t="str">
        <f>IF(C109="","","ND2")</f>
        <v>ND2</v>
      </c>
      <c r="E109" s="179"/>
      <c r="F109" s="179">
        <f>IF(C109="","",C109)</f>
        <v>0.03612697</v>
      </c>
      <c r="G109" s="145"/>
    </row>
    <row r="110">
      <c r="A110" s="145" t="s">
        <v>534</v>
      </c>
      <c r="B110" s="166" t="s">
        <v>2725</v>
      </c>
      <c r="C110" s="179">
        <v>0.02407693</v>
      </c>
      <c r="D110" s="179" t="str">
        <f>IF(C110="","","ND2")</f>
        <v>ND2</v>
      </c>
      <c r="E110" s="179"/>
      <c r="F110" s="179">
        <f>IF(C110="","",C110)</f>
        <v>0.02407693</v>
      </c>
      <c r="G110" s="145"/>
    </row>
    <row r="111">
      <c r="A111" s="145" t="s">
        <v>535</v>
      </c>
      <c r="B111" s="166" t="s">
        <v>2726</v>
      </c>
      <c r="C111" s="179">
        <v>0</v>
      </c>
      <c r="D111" s="179" t="str">
        <f>IF(C111="","","ND2")</f>
        <v>ND2</v>
      </c>
      <c r="E111" s="179"/>
      <c r="F111" s="179">
        <f>IF(C111="","",C111)</f>
        <v>0</v>
      </c>
      <c r="G111" s="145"/>
    </row>
    <row r="112">
      <c r="A112" s="145" t="s">
        <v>536</v>
      </c>
      <c r="B112" s="166"/>
      <c r="C112" s="179"/>
      <c r="D112" s="179"/>
      <c r="E112" s="179"/>
      <c r="F112" s="179"/>
      <c r="G112" s="145"/>
    </row>
    <row r="113">
      <c r="A113" s="145" t="s">
        <v>537</v>
      </c>
      <c r="B113" s="166"/>
      <c r="C113" s="179"/>
      <c r="D113" s="179"/>
      <c r="E113" s="179"/>
      <c r="F113" s="179"/>
      <c r="G113" s="145"/>
    </row>
    <row r="114">
      <c r="A114" s="145" t="s">
        <v>538</v>
      </c>
      <c r="B114" s="166"/>
      <c r="C114" s="179"/>
      <c r="D114" s="179"/>
      <c r="E114" s="179"/>
      <c r="F114" s="179"/>
      <c r="G114" s="145"/>
    </row>
    <row r="115">
      <c r="A115" s="145" t="s">
        <v>539</v>
      </c>
      <c r="B115" s="166"/>
      <c r="C115" s="179"/>
      <c r="D115" s="179"/>
      <c r="E115" s="179"/>
      <c r="F115" s="179"/>
      <c r="G115" s="145"/>
    </row>
    <row r="116">
      <c r="A116" s="145" t="s">
        <v>540</v>
      </c>
      <c r="B116" s="166"/>
      <c r="C116" s="179"/>
      <c r="D116" s="179"/>
      <c r="E116" s="179"/>
      <c r="F116" s="179"/>
      <c r="G116" s="145"/>
    </row>
    <row r="117">
      <c r="A117" s="145" t="s">
        <v>541</v>
      </c>
      <c r="B117" s="166"/>
      <c r="C117" s="179"/>
      <c r="D117" s="179"/>
      <c r="E117" s="179"/>
      <c r="F117" s="179"/>
      <c r="G117" s="145"/>
    </row>
    <row r="118">
      <c r="A118" s="145" t="s">
        <v>542</v>
      </c>
      <c r="B118" s="166"/>
      <c r="C118" s="179"/>
      <c r="D118" s="179"/>
      <c r="E118" s="179"/>
      <c r="F118" s="179"/>
      <c r="G118" s="145"/>
    </row>
    <row r="119">
      <c r="A119" s="145" t="s">
        <v>543</v>
      </c>
      <c r="B119" s="166"/>
      <c r="C119" s="179"/>
      <c r="D119" s="179"/>
      <c r="E119" s="179"/>
      <c r="F119" s="179"/>
      <c r="G119" s="145"/>
    </row>
    <row r="120">
      <c r="A120" s="145" t="s">
        <v>544</v>
      </c>
      <c r="B120" s="166"/>
      <c r="C120" s="179"/>
      <c r="D120" s="179"/>
      <c r="E120" s="179"/>
      <c r="F120" s="179"/>
      <c r="G120" s="145"/>
    </row>
    <row r="121">
      <c r="A121" s="145" t="s">
        <v>545</v>
      </c>
      <c r="B121" s="166"/>
      <c r="C121" s="179"/>
      <c r="D121" s="179"/>
      <c r="E121" s="179"/>
      <c r="F121" s="179"/>
      <c r="G121" s="145"/>
    </row>
    <row r="122">
      <c r="A122" s="145" t="s">
        <v>546</v>
      </c>
      <c r="B122" s="166"/>
      <c r="C122" s="179"/>
      <c r="D122" s="179"/>
      <c r="E122" s="179"/>
      <c r="F122" s="179"/>
      <c r="G122" s="145"/>
    </row>
    <row r="123">
      <c r="A123" s="145" t="s">
        <v>547</v>
      </c>
      <c r="B123" s="166"/>
      <c r="C123" s="179"/>
      <c r="D123" s="179"/>
      <c r="E123" s="179"/>
      <c r="F123" s="179"/>
      <c r="G123" s="145"/>
    </row>
    <row r="124">
      <c r="A124" s="145" t="s">
        <v>548</v>
      </c>
      <c r="B124" s="166"/>
      <c r="C124" s="179"/>
      <c r="D124" s="179"/>
      <c r="E124" s="179"/>
      <c r="F124" s="179"/>
      <c r="G124" s="145"/>
    </row>
    <row r="125">
      <c r="A125" s="145" t="s">
        <v>549</v>
      </c>
      <c r="B125" s="166"/>
      <c r="C125" s="179"/>
      <c r="D125" s="179"/>
      <c r="E125" s="179"/>
      <c r="F125" s="179"/>
      <c r="G125" s="145"/>
    </row>
    <row r="126">
      <c r="A126" s="145" t="s">
        <v>550</v>
      </c>
      <c r="B126" s="166"/>
      <c r="C126" s="179"/>
      <c r="D126" s="179"/>
      <c r="E126" s="179"/>
      <c r="F126" s="179"/>
      <c r="G126" s="145"/>
    </row>
    <row r="127">
      <c r="A127" s="145" t="s">
        <v>551</v>
      </c>
      <c r="B127" s="166"/>
      <c r="C127" s="179"/>
      <c r="D127" s="179"/>
      <c r="E127" s="179"/>
      <c r="F127" s="179"/>
      <c r="G127" s="145"/>
    </row>
    <row r="128">
      <c r="A128" s="145" t="s">
        <v>552</v>
      </c>
      <c r="B128" s="166"/>
      <c r="C128" s="179"/>
      <c r="D128" s="179"/>
      <c r="E128" s="179"/>
      <c r="F128" s="179"/>
      <c r="G128" s="145"/>
    </row>
    <row r="129">
      <c r="A129" s="145" t="s">
        <v>553</v>
      </c>
      <c r="B129" s="166"/>
      <c r="C129" s="179"/>
      <c r="D129" s="179"/>
      <c r="E129" s="179"/>
      <c r="F129" s="179"/>
      <c r="G129" s="145"/>
    </row>
    <row r="130">
      <c r="A130" s="145" t="s">
        <v>1448</v>
      </c>
      <c r="B130" s="166"/>
      <c r="C130" s="179"/>
      <c r="D130" s="179"/>
      <c r="E130" s="179"/>
      <c r="F130" s="179"/>
      <c r="G130" s="145"/>
    </row>
    <row r="131">
      <c r="A131" s="145" t="s">
        <v>1449</v>
      </c>
      <c r="B131" s="166"/>
      <c r="C131" s="179"/>
      <c r="D131" s="179"/>
      <c r="E131" s="179"/>
      <c r="F131" s="179"/>
      <c r="G131" s="145"/>
    </row>
    <row r="132">
      <c r="A132" s="145" t="s">
        <v>1450</v>
      </c>
      <c r="B132" s="166"/>
      <c r="C132" s="179"/>
      <c r="D132" s="179"/>
      <c r="E132" s="179"/>
      <c r="F132" s="179"/>
      <c r="G132" s="145"/>
    </row>
    <row r="133">
      <c r="A133" s="145" t="s">
        <v>1451</v>
      </c>
      <c r="B133" s="166"/>
      <c r="C133" s="179"/>
      <c r="D133" s="179"/>
      <c r="E133" s="179"/>
      <c r="F133" s="179"/>
      <c r="G133" s="145"/>
    </row>
    <row r="134">
      <c r="A134" s="145" t="s">
        <v>1452</v>
      </c>
      <c r="B134" s="166"/>
      <c r="C134" s="179"/>
      <c r="D134" s="179"/>
      <c r="E134" s="179"/>
      <c r="F134" s="179"/>
      <c r="G134" s="145"/>
    </row>
    <row r="135">
      <c r="A135" s="145" t="s">
        <v>1453</v>
      </c>
      <c r="B135" s="166"/>
      <c r="C135" s="179"/>
      <c r="D135" s="179"/>
      <c r="E135" s="179"/>
      <c r="F135" s="179"/>
      <c r="G135" s="145"/>
    </row>
    <row r="136">
      <c r="A136" s="145" t="s">
        <v>1454</v>
      </c>
      <c r="B136" s="166"/>
      <c r="C136" s="179"/>
      <c r="D136" s="179"/>
      <c r="E136" s="179"/>
      <c r="F136" s="179"/>
      <c r="G136" s="145"/>
    </row>
    <row r="137">
      <c r="A137" s="145" t="s">
        <v>1455</v>
      </c>
      <c r="B137" s="166"/>
      <c r="C137" s="179"/>
      <c r="D137" s="179"/>
      <c r="E137" s="179"/>
      <c r="F137" s="179"/>
      <c r="G137" s="145"/>
    </row>
    <row r="138">
      <c r="A138" s="145" t="s">
        <v>1456</v>
      </c>
      <c r="B138" s="166"/>
      <c r="C138" s="179"/>
      <c r="D138" s="179"/>
      <c r="E138" s="179"/>
      <c r="F138" s="179"/>
      <c r="G138" s="145"/>
    </row>
    <row r="139">
      <c r="A139" s="145" t="s">
        <v>1457</v>
      </c>
      <c r="B139" s="166"/>
      <c r="C139" s="179"/>
      <c r="D139" s="179"/>
      <c r="E139" s="179"/>
      <c r="F139" s="179"/>
      <c r="G139" s="145"/>
    </row>
    <row r="140">
      <c r="A140" s="145" t="s">
        <v>1458</v>
      </c>
      <c r="B140" s="166"/>
      <c r="C140" s="179"/>
      <c r="D140" s="179"/>
      <c r="E140" s="179"/>
      <c r="F140" s="179"/>
      <c r="G140" s="145"/>
    </row>
    <row r="141">
      <c r="A141" s="145" t="s">
        <v>1459</v>
      </c>
      <c r="B141" s="166"/>
      <c r="C141" s="179"/>
      <c r="D141" s="179"/>
      <c r="E141" s="179"/>
      <c r="F141" s="179"/>
      <c r="G141" s="145"/>
    </row>
    <row r="142">
      <c r="A142" s="145" t="s">
        <v>1460</v>
      </c>
      <c r="B142" s="166"/>
      <c r="C142" s="179"/>
      <c r="D142" s="179"/>
      <c r="E142" s="179"/>
      <c r="F142" s="179"/>
      <c r="G142" s="145"/>
    </row>
    <row r="143">
      <c r="A143" s="145" t="s">
        <v>1461</v>
      </c>
      <c r="B143" s="166"/>
      <c r="C143" s="179"/>
      <c r="D143" s="179"/>
      <c r="E143" s="179"/>
      <c r="F143" s="179"/>
      <c r="G143" s="145"/>
    </row>
    <row r="144">
      <c r="A144" s="145" t="s">
        <v>1462</v>
      </c>
      <c r="B144" s="166"/>
      <c r="C144" s="179"/>
      <c r="D144" s="179"/>
      <c r="E144" s="179"/>
      <c r="F144" s="179"/>
      <c r="G144" s="145"/>
    </row>
    <row r="145">
      <c r="A145" s="145" t="s">
        <v>1463</v>
      </c>
      <c r="B145" s="166"/>
      <c r="C145" s="179"/>
      <c r="D145" s="179"/>
      <c r="E145" s="179"/>
      <c r="F145" s="179"/>
      <c r="G145" s="145"/>
    </row>
    <row r="146">
      <c r="A146" s="145" t="s">
        <v>1464</v>
      </c>
      <c r="B146" s="166"/>
      <c r="C146" s="179"/>
      <c r="D146" s="179"/>
      <c r="E146" s="179"/>
      <c r="F146" s="179"/>
      <c r="G146" s="145"/>
    </row>
    <row r="147">
      <c r="A147" s="145" t="s">
        <v>1465</v>
      </c>
      <c r="B147" s="166"/>
      <c r="C147" s="179"/>
      <c r="D147" s="179"/>
      <c r="E147" s="179"/>
      <c r="F147" s="179"/>
      <c r="G147" s="145"/>
    </row>
    <row r="148">
      <c r="A148" s="145" t="s">
        <v>1466</v>
      </c>
      <c r="B148" s="166"/>
      <c r="C148" s="179"/>
      <c r="D148" s="179"/>
      <c r="E148" s="179"/>
      <c r="F148" s="179"/>
      <c r="G148" s="145"/>
    </row>
    <row r="149" ht="15" customHeight="1">
      <c r="A149" s="156"/>
      <c r="B149" s="157" t="s">
        <v>554</v>
      </c>
      <c r="C149" s="156" t="s">
        <v>430</v>
      </c>
      <c r="D149" s="156" t="s">
        <v>431</v>
      </c>
      <c r="E149" s="163"/>
      <c r="F149" s="158" t="s">
        <v>398</v>
      </c>
      <c r="G149" s="158"/>
    </row>
    <row r="150">
      <c r="A150" s="145" t="s">
        <v>555</v>
      </c>
      <c r="B150" s="145" t="s">
        <v>2727</v>
      </c>
      <c r="C150" s="179">
        <v>0.90759043</v>
      </c>
      <c r="D150" s="179" t="str">
        <f>IF(C150="","","ND2")</f>
        <v>ND2</v>
      </c>
      <c r="E150" s="180"/>
      <c r="F150" s="179">
        <f>IF(C150="","",C150)</f>
        <v>0.90759043</v>
      </c>
    </row>
    <row r="151">
      <c r="A151" s="145" t="s">
        <v>557</v>
      </c>
      <c r="B151" s="145" t="s">
        <v>2728</v>
      </c>
      <c r="C151" s="179">
        <v>0.09240957</v>
      </c>
      <c r="D151" s="179" t="str">
        <f>IF(C151="","","ND2")</f>
        <v>ND2</v>
      </c>
      <c r="E151" s="180"/>
      <c r="F151" s="179">
        <f>IF(C151="","",C151)</f>
        <v>0.09240957</v>
      </c>
    </row>
    <row r="152">
      <c r="A152" s="145" t="s">
        <v>559</v>
      </c>
      <c r="B152" s="145" t="s">
        <v>94</v>
      </c>
      <c r="C152" s="179">
        <v>0</v>
      </c>
      <c r="D152" s="179" t="str">
        <f>IF(C152="","","ND2")</f>
        <v>ND2</v>
      </c>
      <c r="E152" s="180"/>
      <c r="F152" s="179">
        <f>IF(C152="","",C152)</f>
        <v>0</v>
      </c>
    </row>
    <row r="153" outlineLevel="1">
      <c r="A153" s="145" t="s">
        <v>560</v>
      </c>
      <c r="C153" s="179"/>
      <c r="D153" s="179"/>
      <c r="E153" s="180"/>
      <c r="F153" s="179"/>
    </row>
    <row r="154" outlineLevel="1">
      <c r="A154" s="145" t="s">
        <v>561</v>
      </c>
      <c r="C154" s="179"/>
      <c r="D154" s="179"/>
      <c r="E154" s="180"/>
      <c r="F154" s="179"/>
    </row>
    <row r="155" outlineLevel="1">
      <c r="A155" s="145" t="s">
        <v>562</v>
      </c>
      <c r="C155" s="179"/>
      <c r="D155" s="179"/>
      <c r="E155" s="180"/>
      <c r="F155" s="179"/>
    </row>
    <row r="156" outlineLevel="1">
      <c r="A156" s="145" t="s">
        <v>563</v>
      </c>
      <c r="C156" s="179"/>
      <c r="D156" s="179"/>
      <c r="E156" s="180"/>
      <c r="F156" s="179"/>
    </row>
    <row r="157" outlineLevel="1">
      <c r="A157" s="145" t="s">
        <v>564</v>
      </c>
      <c r="C157" s="179"/>
      <c r="D157" s="179"/>
      <c r="E157" s="180"/>
      <c r="F157" s="179"/>
    </row>
    <row r="158" outlineLevel="1">
      <c r="A158" s="145" t="s">
        <v>565</v>
      </c>
      <c r="C158" s="179"/>
      <c r="D158" s="179"/>
      <c r="E158" s="180"/>
      <c r="F158" s="179"/>
    </row>
    <row r="159" ht="15" customHeight="1">
      <c r="A159" s="156"/>
      <c r="B159" s="157" t="s">
        <v>566</v>
      </c>
      <c r="C159" s="156" t="s">
        <v>430</v>
      </c>
      <c r="D159" s="156" t="s">
        <v>431</v>
      </c>
      <c r="E159" s="163"/>
      <c r="F159" s="158" t="s">
        <v>398</v>
      </c>
      <c r="G159" s="158"/>
    </row>
    <row r="160">
      <c r="A160" s="145" t="s">
        <v>567</v>
      </c>
      <c r="B160" s="145" t="s">
        <v>2729</v>
      </c>
      <c r="C160" s="179">
        <v>0.66577338</v>
      </c>
      <c r="D160" s="179" t="str">
        <f>IF(C160="","","ND2")</f>
        <v>ND2</v>
      </c>
      <c r="E160" s="180"/>
      <c r="F160" s="179">
        <f>IF(C160="","",C160)</f>
        <v>0.66577338</v>
      </c>
    </row>
    <row r="161">
      <c r="A161" s="145" t="s">
        <v>569</v>
      </c>
      <c r="B161" s="145" t="s">
        <v>570</v>
      </c>
      <c r="C161" s="179">
        <v>0.17251421</v>
      </c>
      <c r="D161" s="179" t="str">
        <f>IF(C161="","","ND2")</f>
        <v>ND2</v>
      </c>
      <c r="E161" s="180"/>
      <c r="F161" s="179">
        <f>IF(C161="","",C161)</f>
        <v>0.17251421</v>
      </c>
    </row>
    <row r="162">
      <c r="A162" s="145" t="s">
        <v>571</v>
      </c>
      <c r="B162" s="145" t="s">
        <v>94</v>
      </c>
      <c r="C162" s="179">
        <v>0.16171241</v>
      </c>
      <c r="D162" s="179" t="str">
        <f>IF(C162="","","ND2")</f>
        <v>ND2</v>
      </c>
      <c r="E162" s="180"/>
      <c r="F162" s="179">
        <f>IF(C162="","",C162)</f>
        <v>0.16171241</v>
      </c>
    </row>
    <row r="163" outlineLevel="1">
      <c r="A163" s="145" t="s">
        <v>572</v>
      </c>
      <c r="E163" s="141"/>
    </row>
    <row r="164" outlineLevel="1">
      <c r="A164" s="145" t="s">
        <v>573</v>
      </c>
      <c r="E164" s="141"/>
    </row>
    <row r="165" outlineLevel="1">
      <c r="A165" s="145" t="s">
        <v>574</v>
      </c>
      <c r="E165" s="141"/>
    </row>
    <row r="166" outlineLevel="1">
      <c r="A166" s="145" t="s">
        <v>575</v>
      </c>
      <c r="E166" s="141"/>
    </row>
    <row r="167" outlineLevel="1">
      <c r="A167" s="145" t="s">
        <v>576</v>
      </c>
      <c r="E167" s="141"/>
    </row>
    <row r="168" outlineLevel="1">
      <c r="A168" s="145" t="s">
        <v>577</v>
      </c>
      <c r="E168" s="141"/>
    </row>
    <row r="169" ht="15" customHeight="1">
      <c r="A169" s="156"/>
      <c r="B169" s="157" t="s">
        <v>578</v>
      </c>
      <c r="C169" s="156" t="s">
        <v>430</v>
      </c>
      <c r="D169" s="156" t="s">
        <v>431</v>
      </c>
      <c r="E169" s="163"/>
      <c r="F169" s="158" t="s">
        <v>398</v>
      </c>
      <c r="G169" s="158"/>
    </row>
    <row r="170">
      <c r="A170" s="145" t="s">
        <v>579</v>
      </c>
      <c r="B170" s="167" t="s">
        <v>2730</v>
      </c>
      <c r="C170" s="179">
        <v>0.02134743</v>
      </c>
      <c r="D170" s="179" t="str">
        <f>IF(C170="","","ND2")</f>
        <v>ND2</v>
      </c>
      <c r="E170" s="180"/>
      <c r="F170" s="179">
        <f>IF(C170="","",C170)</f>
        <v>0.02134743</v>
      </c>
    </row>
    <row r="171">
      <c r="A171" s="145" t="s">
        <v>581</v>
      </c>
      <c r="B171" s="167" t="s">
        <v>2731</v>
      </c>
      <c r="C171" s="179">
        <v>0.01776962</v>
      </c>
      <c r="D171" s="179" t="str">
        <f>IF(C171="","","ND2")</f>
        <v>ND2</v>
      </c>
      <c r="E171" s="180"/>
      <c r="F171" s="179">
        <f>IF(C171="","",C171)</f>
        <v>0.01776962</v>
      </c>
    </row>
    <row r="172">
      <c r="A172" s="145" t="s">
        <v>583</v>
      </c>
      <c r="B172" s="167" t="s">
        <v>2732</v>
      </c>
      <c r="C172" s="179">
        <v>0.01546258</v>
      </c>
      <c r="D172" s="179" t="str">
        <f>IF(C172="","","ND2")</f>
        <v>ND2</v>
      </c>
      <c r="E172" s="179"/>
      <c r="F172" s="179">
        <f>IF(C172="","",C172)</f>
        <v>0.01546258</v>
      </c>
    </row>
    <row r="173">
      <c r="A173" s="145" t="s">
        <v>585</v>
      </c>
      <c r="B173" s="167" t="s">
        <v>2733</v>
      </c>
      <c r="C173" s="179">
        <v>0.03695183</v>
      </c>
      <c r="D173" s="179" t="str">
        <f>IF(C173="","","ND2")</f>
        <v>ND2</v>
      </c>
      <c r="E173" s="179"/>
      <c r="F173" s="179">
        <f>IF(C173="","",C173)</f>
        <v>0.03695183</v>
      </c>
    </row>
    <row r="174">
      <c r="A174" s="145" t="s">
        <v>587</v>
      </c>
      <c r="B174" s="167" t="s">
        <v>2734</v>
      </c>
      <c r="C174" s="179">
        <v>0.90846854</v>
      </c>
      <c r="D174" s="179" t="str">
        <f>IF(C174="","","ND2")</f>
        <v>ND2</v>
      </c>
      <c r="E174" s="179"/>
      <c r="F174" s="179">
        <f>IF(C174="","",C174)</f>
        <v>0.90846854</v>
      </c>
    </row>
    <row r="175" outlineLevel="1">
      <c r="A175" s="145" t="s">
        <v>589</v>
      </c>
      <c r="B175" s="164" t="s">
        <v>2726</v>
      </c>
      <c r="C175" s="179">
        <v>0</v>
      </c>
      <c r="D175" s="179"/>
      <c r="E175" s="179"/>
      <c r="F175" s="179"/>
    </row>
    <row r="176" outlineLevel="1">
      <c r="A176" s="145" t="s">
        <v>590</v>
      </c>
      <c r="B176" s="164"/>
      <c r="C176" s="179"/>
      <c r="D176" s="179"/>
      <c r="E176" s="179"/>
      <c r="F176" s="179"/>
    </row>
    <row r="177" outlineLevel="1">
      <c r="A177" s="145" t="s">
        <v>591</v>
      </c>
      <c r="B177" s="167"/>
      <c r="C177" s="179"/>
      <c r="D177" s="179"/>
      <c r="E177" s="179"/>
      <c r="F177" s="179"/>
    </row>
    <row r="178" outlineLevel="1">
      <c r="A178" s="145" t="s">
        <v>592</v>
      </c>
      <c r="B178" s="167"/>
      <c r="C178" s="179"/>
      <c r="D178" s="179"/>
      <c r="E178" s="179"/>
      <c r="F178" s="179"/>
    </row>
    <row r="179" ht="15" customHeight="1">
      <c r="A179" s="156"/>
      <c r="B179" s="192" t="s">
        <v>593</v>
      </c>
      <c r="C179" s="156" t="s">
        <v>430</v>
      </c>
      <c r="D179" s="156" t="s">
        <v>431</v>
      </c>
      <c r="E179" s="156"/>
      <c r="F179" s="156" t="s">
        <v>398</v>
      </c>
      <c r="G179" s="158"/>
    </row>
    <row r="180">
      <c r="A180" s="145" t="s">
        <v>594</v>
      </c>
      <c r="B180" s="264" t="s">
        <v>595</v>
      </c>
      <c r="C180" s="340">
        <v>0</v>
      </c>
      <c r="D180" s="340" t="str">
        <f>IF(C180="","","ND2")</f>
        <v>ND2</v>
      </c>
      <c r="E180" s="243"/>
      <c r="F180" s="340">
        <f>IF(C180="","",C180)</f>
        <v>0</v>
      </c>
    </row>
    <row r="181" outlineLevel="1">
      <c r="A181" s="145" t="s">
        <v>2570</v>
      </c>
      <c r="B181" s="231" t="s">
        <v>2735</v>
      </c>
      <c r="C181" s="340">
        <v>1</v>
      </c>
      <c r="D181" s="340" t="str">
        <f>IF(C181="","","ND2")</f>
        <v>ND2</v>
      </c>
      <c r="E181" s="243"/>
      <c r="F181" s="340">
        <f>IF(C181="","",C181)</f>
        <v>1</v>
      </c>
    </row>
    <row r="182" outlineLevel="1">
      <c r="A182" s="145" t="s">
        <v>596</v>
      </c>
      <c r="B182" s="168"/>
      <c r="C182" s="179"/>
      <c r="D182" s="179"/>
      <c r="E182" s="180"/>
      <c r="F182" s="179"/>
    </row>
    <row r="183" outlineLevel="1">
      <c r="A183" s="145" t="s">
        <v>597</v>
      </c>
      <c r="B183" s="168"/>
      <c r="C183" s="179"/>
      <c r="D183" s="179"/>
      <c r="E183" s="180"/>
      <c r="F183" s="179"/>
    </row>
    <row r="184" outlineLevel="1">
      <c r="A184" s="145" t="s">
        <v>598</v>
      </c>
      <c r="B184" s="168"/>
      <c r="C184" s="179"/>
      <c r="D184" s="179"/>
      <c r="E184" s="180"/>
      <c r="F184" s="179"/>
    </row>
    <row r="185" ht="18.75">
      <c r="A185" s="169"/>
      <c r="B185" s="170" t="s">
        <v>395</v>
      </c>
      <c r="C185" s="169"/>
      <c r="D185" s="169"/>
      <c r="E185" s="169"/>
      <c r="F185" s="171"/>
      <c r="G185" s="171"/>
    </row>
    <row r="186" ht="15" customHeight="1">
      <c r="A186" s="156"/>
      <c r="B186" s="157" t="s">
        <v>599</v>
      </c>
      <c r="C186" s="156" t="s">
        <v>600</v>
      </c>
      <c r="D186" s="156" t="s">
        <v>601</v>
      </c>
      <c r="E186" s="163"/>
      <c r="F186" s="156" t="s">
        <v>430</v>
      </c>
      <c r="G186" s="156" t="s">
        <v>602</v>
      </c>
    </row>
    <row r="187">
      <c r="A187" s="145" t="s">
        <v>603</v>
      </c>
      <c r="B187" s="166" t="s">
        <v>604</v>
      </c>
      <c r="C187" s="208">
        <v>167.23597966534484</v>
      </c>
      <c r="E187" s="172"/>
      <c r="F187" s="173"/>
      <c r="G187" s="173"/>
    </row>
    <row r="188">
      <c r="A188" s="172"/>
      <c r="B188" s="174"/>
      <c r="C188" s="172"/>
      <c r="D188" s="172"/>
      <c r="E188" s="172"/>
      <c r="F188" s="173"/>
      <c r="G188" s="173"/>
    </row>
    <row r="189">
      <c r="B189" s="166" t="s">
        <v>605</v>
      </c>
      <c r="C189" s="172"/>
      <c r="D189" s="172"/>
      <c r="E189" s="172"/>
      <c r="F189" s="173"/>
      <c r="G189" s="173"/>
    </row>
    <row r="190">
      <c r="A190" s="145" t="s">
        <v>606</v>
      </c>
      <c r="B190" s="166" t="s">
        <v>2736</v>
      </c>
      <c r="C190" s="208">
        <v>23.77888981</v>
      </c>
      <c r="D190" s="211">
        <v>1689</v>
      </c>
      <c r="E190" s="172"/>
      <c r="F190" s="207">
        <f>IF($C$214=0,"",IF(C190="[for completion]","",IF(C190="","",C190/$C$214)))</f>
        <v>0.0038097541187177746</v>
      </c>
      <c r="G190" s="207">
        <f>IF($D$214=0,"",IF(D190="[for completion]","",IF(D190="","",D190/$D$214)))</f>
        <v>0.045254809495739776</v>
      </c>
    </row>
    <row r="191">
      <c r="A191" s="145" t="s">
        <v>607</v>
      </c>
      <c r="B191" s="166" t="s">
        <v>2737</v>
      </c>
      <c r="C191" s="208">
        <v>99.93712146</v>
      </c>
      <c r="D191" s="211">
        <v>2566</v>
      </c>
      <c r="E191" s="172"/>
      <c r="F191" s="207">
        <f>IF($C$214=0,"",IF(C191="[for completion]","",IF(C191="","",C191/$C$214)))</f>
        <v>0.016011506976869812</v>
      </c>
      <c r="G191" s="207">
        <f>IF($D$214=0,"",IF(D191="[for completion]","",IF(D191="","",D191/$D$214)))</f>
        <v>0.0687530143079149</v>
      </c>
    </row>
    <row r="192">
      <c r="A192" s="145" t="s">
        <v>608</v>
      </c>
      <c r="B192" s="166" t="s">
        <v>2738</v>
      </c>
      <c r="C192" s="208">
        <v>195.68511434</v>
      </c>
      <c r="D192" s="211">
        <v>3079</v>
      </c>
      <c r="E192" s="172"/>
      <c r="F192" s="207">
        <f>IF($C$214=0,"",IF(C192="[for completion]","",IF(C192="","",C192/$C$214)))</f>
        <v>0.03135184932036042</v>
      </c>
      <c r="G192" s="207">
        <f>IF($D$214=0,"",IF(D192="[for completion]","",IF(D192="","",D192/$D$214)))</f>
        <v>0.08249825839987139</v>
      </c>
    </row>
    <row r="193">
      <c r="A193" s="145" t="s">
        <v>609</v>
      </c>
      <c r="B193" s="166" t="s">
        <v>2739</v>
      </c>
      <c r="C193" s="208">
        <v>334.16819017</v>
      </c>
      <c r="D193" s="211">
        <v>3750</v>
      </c>
      <c r="E193" s="172"/>
      <c r="F193" s="207">
        <f>IF($C$214=0,"",IF(C193="[for completion]","",IF(C193="","",C193/$C$214)))</f>
        <v>0.053539027642460914</v>
      </c>
      <c r="G193" s="207">
        <f>IF($D$214=0,"",IF(D193="[for completion]","",IF(D193="","",D193/$D$214)))</f>
        <v>0.10047693049675795</v>
      </c>
    </row>
    <row r="194">
      <c r="A194" s="145" t="s">
        <v>610</v>
      </c>
      <c r="B194" s="166" t="s">
        <v>2740</v>
      </c>
      <c r="C194" s="208">
        <v>1094.22976075</v>
      </c>
      <c r="D194" s="211">
        <v>8698</v>
      </c>
      <c r="E194" s="172"/>
      <c r="F194" s="207">
        <f>IF($C$214=0,"",IF(C194="[for completion]","",IF(C194="","",C194/$C$214)))</f>
        <v>0.17531290868288343</v>
      </c>
      <c r="G194" s="207">
        <f>IF($D$214=0,"",IF(D194="[for completion]","",IF(D194="","",D194/$D$214)))</f>
        <v>0.2330528910562135</v>
      </c>
    </row>
    <row r="195">
      <c r="A195" s="145" t="s">
        <v>611</v>
      </c>
      <c r="B195" s="166" t="s">
        <v>2741</v>
      </c>
      <c r="C195" s="208">
        <v>1206.3430222</v>
      </c>
      <c r="D195" s="211">
        <v>6928</v>
      </c>
      <c r="E195" s="172"/>
      <c r="F195" s="207">
        <f>IF($C$214=0,"",IF(C195="[for completion]","",IF(C195="","",C195/$C$214)))</f>
        <v>0.19327522580470285</v>
      </c>
      <c r="G195" s="207">
        <f>IF($D$214=0,"",IF(D195="[for completion]","",IF(D195="","",D195/$D$214)))</f>
        <v>0.18562777986174375</v>
      </c>
    </row>
    <row r="196">
      <c r="A196" s="145" t="s">
        <v>612</v>
      </c>
      <c r="B196" s="166" t="s">
        <v>2742</v>
      </c>
      <c r="C196" s="208">
        <v>960.4716611</v>
      </c>
      <c r="D196" s="211">
        <v>4299</v>
      </c>
      <c r="E196" s="172"/>
      <c r="F196" s="207">
        <f>IF($C$214=0,"",IF(C196="[for completion]","",IF(C196="","",C196/$C$214)))</f>
        <v>0.15388274625203907</v>
      </c>
      <c r="G196" s="207">
        <f>IF($D$214=0,"",IF(D196="[for completion]","",IF(D196="","",D196/$D$214)))</f>
        <v>0.11518675312148331</v>
      </c>
    </row>
    <row r="197">
      <c r="A197" s="145" t="s">
        <v>613</v>
      </c>
      <c r="B197" s="166" t="s">
        <v>2743</v>
      </c>
      <c r="C197" s="208">
        <v>659.44423519</v>
      </c>
      <c r="D197" s="211">
        <v>2410</v>
      </c>
      <c r="E197" s="172"/>
      <c r="F197" s="207">
        <f>IF($C$214=0,"",IF(C197="[for completion]","",IF(C197="","",C197/$C$214)))</f>
        <v>0.10565339303701476</v>
      </c>
      <c r="G197" s="207">
        <f>IF($D$214=0,"",IF(D197="[for completion]","",IF(D197="","",D197/$D$214)))</f>
        <v>0.06457317399924978</v>
      </c>
    </row>
    <row r="198">
      <c r="A198" s="145" t="s">
        <v>614</v>
      </c>
      <c r="B198" s="166" t="s">
        <v>2744</v>
      </c>
      <c r="C198" s="208">
        <v>437.54222725</v>
      </c>
      <c r="D198" s="211">
        <v>1352</v>
      </c>
      <c r="E198" s="172"/>
      <c r="F198" s="207">
        <f>IF($C$214=0,"",IF(C198="[for completion]","",IF(C198="","",C198/$C$214)))</f>
        <v>0.07010118284317984</v>
      </c>
      <c r="G198" s="207">
        <f>IF($D$214=0,"",IF(D198="[for completion]","",IF(D198="","",D198/$D$214)))</f>
        <v>0.036225282675097795</v>
      </c>
    </row>
    <row r="199">
      <c r="A199" s="145" t="s">
        <v>615</v>
      </c>
      <c r="B199" s="166" t="s">
        <v>2745</v>
      </c>
      <c r="C199" s="208">
        <v>327.12573429</v>
      </c>
      <c r="D199" s="211">
        <v>873</v>
      </c>
      <c r="E199" s="166"/>
      <c r="F199" s="207">
        <f>IF($C$214=0,"",IF(C199="[for completion]","",IF(C199="","",C199/$C$214)))</f>
        <v>0.0524107148612883</v>
      </c>
      <c r="G199" s="207">
        <f>IF($D$214=0,"",IF(D199="[for completion]","",IF(D199="","",D199/$D$214)))</f>
        <v>0.02339102941964525</v>
      </c>
    </row>
    <row r="200">
      <c r="A200" s="145" t="s">
        <v>616</v>
      </c>
      <c r="B200" s="166" t="s">
        <v>2746</v>
      </c>
      <c r="C200" s="208">
        <v>216.76222573</v>
      </c>
      <c r="D200" s="211">
        <v>511</v>
      </c>
      <c r="E200" s="166"/>
      <c r="F200" s="207">
        <f>IF($C$214=0,"",IF(C200="[for completion]","",IF(C200="","",C200/$C$214)))</f>
        <v>0.03472873581802007</v>
      </c>
      <c r="G200" s="207">
        <f>IF($D$214=0,"",IF(D200="[for completion]","",IF(D200="","",D200/$D$214)))</f>
        <v>0.013691656395691549</v>
      </c>
    </row>
    <row r="201">
      <c r="A201" s="145" t="s">
        <v>617</v>
      </c>
      <c r="B201" s="166" t="s">
        <v>2747</v>
      </c>
      <c r="C201" s="208">
        <v>164.80969495</v>
      </c>
      <c r="D201" s="211">
        <v>347</v>
      </c>
      <c r="E201" s="166"/>
      <c r="F201" s="207">
        <f>IF($C$214=0,"",IF(C201="[for completion]","",IF(C201="","",C201/$C$214)))</f>
        <v>0.02640511895876364</v>
      </c>
      <c r="G201" s="207">
        <f>IF($D$214=0,"",IF(D201="[for completion]","",IF(D201="","",D201/$D$214)))</f>
        <v>0.009297465301966668</v>
      </c>
    </row>
    <row r="202">
      <c r="A202" s="145" t="s">
        <v>618</v>
      </c>
      <c r="B202" s="166" t="s">
        <v>2748</v>
      </c>
      <c r="C202" s="208">
        <v>116.62027079</v>
      </c>
      <c r="D202" s="211">
        <v>221</v>
      </c>
      <c r="E202" s="166"/>
      <c r="F202" s="207">
        <f>IF($C$214=0,"",IF(C202="[for completion]","",IF(C202="","",C202/$C$214)))</f>
        <v>0.018684411279005154</v>
      </c>
      <c r="G202" s="207">
        <f>IF($D$214=0,"",IF(D202="[for completion]","",IF(D202="","",D202/$D$214)))</f>
        <v>0.005921440437275601</v>
      </c>
    </row>
    <row r="203">
      <c r="A203" s="145" t="s">
        <v>619</v>
      </c>
      <c r="B203" s="166" t="s">
        <v>2749</v>
      </c>
      <c r="C203" s="208">
        <v>101.17917858</v>
      </c>
      <c r="D203" s="211">
        <v>176</v>
      </c>
      <c r="E203" s="166"/>
      <c r="F203" s="207">
        <f>IF($C$214=0,"",IF(C203="[for completion]","",IF(C203="","",C203/$C$214)))</f>
        <v>0.016210504165822377</v>
      </c>
      <c r="G203" s="207">
        <f>IF($D$214=0,"",IF(D203="[for completion]","",IF(D203="","",D203/$D$214)))</f>
        <v>0.004715717271314506</v>
      </c>
    </row>
    <row r="204">
      <c r="A204" s="145" t="s">
        <v>620</v>
      </c>
      <c r="B204" s="166" t="s">
        <v>2750</v>
      </c>
      <c r="C204" s="208">
        <v>86.46482614</v>
      </c>
      <c r="D204" s="211">
        <v>138</v>
      </c>
      <c r="E204" s="166"/>
      <c r="F204" s="207">
        <f>IF($C$214=0,"",IF(C204="[for completion]","",IF(C204="","",C204/$C$214)))</f>
        <v>0.013853032254371732</v>
      </c>
      <c r="G204" s="207">
        <f>IF($D$214=0,"",IF(D204="[for completion]","",IF(D204="","",D204/$D$214)))</f>
        <v>0.0036975510422806923</v>
      </c>
    </row>
    <row r="205">
      <c r="A205" s="145" t="s">
        <v>621</v>
      </c>
      <c r="B205" s="166" t="s">
        <v>2751</v>
      </c>
      <c r="C205" s="208">
        <v>60.32006766</v>
      </c>
      <c r="D205" s="211">
        <v>89</v>
      </c>
      <c r="F205" s="207">
        <f>IF($C$214=0,"",IF(C205="[for completion]","",IF(C205="","",C205/$C$214)))</f>
        <v>0.009664228567659099</v>
      </c>
      <c r="G205" s="207">
        <f>IF($D$214=0,"",IF(D205="[for completion]","",IF(D205="","",D205/$D$214)))</f>
        <v>0.002384652483789722</v>
      </c>
    </row>
    <row r="206">
      <c r="A206" s="145" t="s">
        <v>622</v>
      </c>
      <c r="B206" s="166" t="s">
        <v>2752</v>
      </c>
      <c r="C206" s="208">
        <v>55.32881094</v>
      </c>
      <c r="D206" s="211">
        <v>76</v>
      </c>
      <c r="E206" s="161"/>
      <c r="F206" s="207">
        <f>IF($C$214=0,"",IF(C206="[for completion]","",IF(C206="","",C206/$C$214)))</f>
        <v>0.008864550323698315</v>
      </c>
      <c r="G206" s="207">
        <f>IF($D$214=0,"",IF(D206="[for completion]","",IF(D206="","",D206/$D$214)))</f>
        <v>0.0020363324580676277</v>
      </c>
    </row>
    <row r="207">
      <c r="A207" s="145" t="s">
        <v>623</v>
      </c>
      <c r="B207" s="166" t="s">
        <v>2753</v>
      </c>
      <c r="C207" s="208">
        <v>36.45299289</v>
      </c>
      <c r="D207" s="211">
        <v>47</v>
      </c>
      <c r="E207" s="161"/>
      <c r="F207" s="207">
        <f>IF($C$214=0,"",IF(C207="[for completion]","",IF(C207="","",C207/$C$214)))</f>
        <v>0.0058403458240453175</v>
      </c>
      <c r="G207" s="207">
        <f>IF($D$214=0,"",IF(D207="[for completion]","",IF(D207="","",D207/$D$214)))</f>
        <v>0.001259310862226033</v>
      </c>
    </row>
    <row r="208">
      <c r="A208" s="145" t="s">
        <v>624</v>
      </c>
      <c r="B208" s="166" t="s">
        <v>2754</v>
      </c>
      <c r="C208" s="208">
        <v>20.76685513</v>
      </c>
      <c r="D208" s="211">
        <v>25</v>
      </c>
      <c r="E208" s="161"/>
      <c r="F208" s="207">
        <f>IF($C$214=0,"",IF(C208="[for completion]","",IF(C208="","",C208/$C$214)))</f>
        <v>0.003327178539305105</v>
      </c>
      <c r="G208" s="207">
        <f>IF($D$214=0,"",IF(D208="[for completion]","",IF(D208="","",D208/$D$214)))</f>
        <v>0.0006698462033117197</v>
      </c>
    </row>
    <row r="209">
      <c r="A209" s="145" t="s">
        <v>625</v>
      </c>
      <c r="B209" s="166" t="s">
        <v>2755</v>
      </c>
      <c r="C209" s="208">
        <v>20.11841365</v>
      </c>
      <c r="D209" s="211">
        <v>23</v>
      </c>
      <c r="E209" s="161"/>
      <c r="F209" s="207">
        <f>IF($C$214=0,"",IF(C209="[for completion]","",IF(C209="","",C209/$C$214)))</f>
        <v>0.0032232879616155385</v>
      </c>
      <c r="G209" s="207">
        <f>IF($D$214=0,"",IF(D209="[for completion]","",IF(D209="","",D209/$D$214)))</f>
        <v>0.000616258507046782</v>
      </c>
    </row>
    <row r="210">
      <c r="A210" s="145" t="s">
        <v>626</v>
      </c>
      <c r="B210" s="166" t="s">
        <v>2756</v>
      </c>
      <c r="C210" s="208">
        <v>11.23523127</v>
      </c>
      <c r="D210" s="211">
        <v>12</v>
      </c>
      <c r="E210" s="161"/>
      <c r="F210" s="207">
        <f>IF($C$214=0,"",IF(C210="[for completion]","",IF(C210="","",C210/$C$214)))</f>
        <v>0.0018000616911740186</v>
      </c>
      <c r="G210" s="207">
        <f>IF($D$214=0,"",IF(D210="[for completion]","",IF(D210="","",D210/$D$214)))</f>
        <v>0.00032152617758962544</v>
      </c>
    </row>
    <row r="211">
      <c r="A211" s="145" t="s">
        <v>627</v>
      </c>
      <c r="B211" s="166" t="s">
        <v>2757</v>
      </c>
      <c r="C211" s="208">
        <v>12.79670878</v>
      </c>
      <c r="D211" s="211">
        <v>13</v>
      </c>
      <c r="E211" s="161"/>
      <c r="F211" s="207">
        <f>IF($C$214=0,"",IF(C211="[for completion]","",IF(C211="","",C211/$C$214)))</f>
        <v>0.002050235077002399</v>
      </c>
      <c r="G211" s="207">
        <f>IF($D$214=0,"",IF(D211="[for completion]","",IF(D211="","",D211/$D$214)))</f>
        <v>0.0003483200257220942</v>
      </c>
    </row>
    <row r="212">
      <c r="A212" s="145" t="s">
        <v>628</v>
      </c>
      <c r="B212" s="166" t="s">
        <v>2758</v>
      </c>
      <c r="C212" s="208">
        <v>0</v>
      </c>
      <c r="D212" s="211">
        <v>0</v>
      </c>
      <c r="E212" s="161"/>
      <c r="F212" s="207">
        <f>IF($C$214=0,"",IF(C212="[for completion]","",IF(C212="","",C212/$C$214)))</f>
        <v>0</v>
      </c>
      <c r="G212" s="207">
        <f>IF($D$214=0,"",IF(D212="[for completion]","",IF(D212="","",D212/$D$214)))</f>
        <v>0</v>
      </c>
    </row>
    <row r="213">
      <c r="A213" s="145" t="s">
        <v>629</v>
      </c>
      <c r="B213" s="166"/>
      <c r="C213" s="208"/>
      <c r="D213" s="211"/>
      <c r="E213" s="161"/>
      <c r="F213" s="207" t="str">
        <f>IF($C$214=0,"",IF(C213="[for completion]","",IF(C213="","",C213/$C$214)))</f>
        <v/>
      </c>
      <c r="G213" s="207" t="str">
        <f>IF($D$214=0,"",IF(D213="[for completion]","",IF(D213="","",D213/$D$214)))</f>
        <v/>
      </c>
    </row>
    <row r="214">
      <c r="A214" s="145" t="s">
        <v>630</v>
      </c>
      <c r="B214" s="175" t="s">
        <v>96</v>
      </c>
      <c r="C214" s="214">
        <f>SUM(C190:C213)</f>
        <v>6241.58123307</v>
      </c>
      <c r="D214" s="212">
        <f>SUM(D190:D213)</f>
        <v>37322</v>
      </c>
      <c r="E214" s="161"/>
      <c r="F214" s="213">
        <f>SUM(F190:F213)</f>
        <v>0.9999999999999999</v>
      </c>
      <c r="G214" s="213">
        <f>SUM(G190:G213)</f>
        <v>0.9999999999999999</v>
      </c>
    </row>
    <row r="215" ht="15" customHeight="1">
      <c r="A215" s="156"/>
      <c r="B215" s="156" t="s">
        <v>631</v>
      </c>
      <c r="C215" s="156" t="s">
        <v>600</v>
      </c>
      <c r="D215" s="156" t="s">
        <v>601</v>
      </c>
      <c r="E215" s="163"/>
      <c r="F215" s="156" t="s">
        <v>430</v>
      </c>
      <c r="G215" s="156" t="s">
        <v>602</v>
      </c>
    </row>
    <row r="216">
      <c r="A216" s="145" t="s">
        <v>632</v>
      </c>
      <c r="B216" s="145" t="s">
        <v>633</v>
      </c>
      <c r="C216" s="179">
        <v>0.45744117</v>
      </c>
      <c r="F216" s="210"/>
      <c r="G216" s="210"/>
    </row>
    <row r="217">
      <c r="F217" s="210"/>
      <c r="G217" s="210"/>
    </row>
    <row r="218">
      <c r="B218" s="166" t="s">
        <v>634</v>
      </c>
      <c r="F218" s="210"/>
      <c r="G218" s="210"/>
    </row>
    <row r="219">
      <c r="A219" s="145" t="s">
        <v>635</v>
      </c>
      <c r="B219" s="145" t="s">
        <v>2759</v>
      </c>
      <c r="C219" s="208">
        <v>2170.54091087</v>
      </c>
      <c r="D219" s="211">
        <v>19608</v>
      </c>
      <c r="F219" s="207">
        <f>IF($C$227=0,"",IF(C219="[for completion]","",C219/$C$227))</f>
        <v>0.34775497262933036</v>
      </c>
      <c r="G219" s="207">
        <f>IF($D$227=0,"",IF(D219="[for completion]","",D219/$D$227))</f>
        <v>0.5253737741814479</v>
      </c>
    </row>
    <row r="220">
      <c r="A220" s="145" t="s">
        <v>637</v>
      </c>
      <c r="B220" s="145" t="s">
        <v>2760</v>
      </c>
      <c r="C220" s="208">
        <v>1499.13234163</v>
      </c>
      <c r="D220" s="211">
        <v>7641</v>
      </c>
      <c r="F220" s="207">
        <f>IF($C$227=0,"",IF(C220="[for completion]","",C220/$C$227))</f>
        <v>0.24018470410784554</v>
      </c>
      <c r="G220" s="207">
        <f>IF($D$227=0,"",IF(D220="[for completion]","",D220/$D$227))</f>
        <v>0.204731793580194</v>
      </c>
    </row>
    <row r="221">
      <c r="A221" s="145" t="s">
        <v>639</v>
      </c>
      <c r="B221" s="145" t="s">
        <v>2761</v>
      </c>
      <c r="C221" s="208">
        <v>1419.48004955</v>
      </c>
      <c r="D221" s="211">
        <v>6106</v>
      </c>
      <c r="F221" s="207">
        <f>IF($C$227=0,"",IF(C221="[for completion]","",C221/$C$227))</f>
        <v>0.2274231475237583</v>
      </c>
      <c r="G221" s="207">
        <f>IF($D$227=0,"",IF(D221="[for completion]","",D221/$D$227))</f>
        <v>0.1636032366968544</v>
      </c>
    </row>
    <row r="222">
      <c r="A222" s="145" t="s">
        <v>641</v>
      </c>
      <c r="B222" s="145" t="s">
        <v>2762</v>
      </c>
      <c r="C222" s="208">
        <v>784.85049542</v>
      </c>
      <c r="D222" s="211">
        <v>2861</v>
      </c>
      <c r="F222" s="207">
        <f>IF($C$227=0,"",IF(C222="[for completion]","",C222/$C$227))</f>
        <v>0.12574545874074305</v>
      </c>
      <c r="G222" s="207">
        <f>IF($D$227=0,"",IF(D222="[for completion]","",D222/$D$227))</f>
        <v>0.07665719950699319</v>
      </c>
    </row>
    <row r="223">
      <c r="A223" s="145" t="s">
        <v>643</v>
      </c>
      <c r="B223" s="145" t="s">
        <v>2763</v>
      </c>
      <c r="C223" s="208">
        <v>256.90402864</v>
      </c>
      <c r="D223" s="211">
        <v>812</v>
      </c>
      <c r="F223" s="207">
        <f>IF($C$227=0,"",IF(C223="[for completion]","",C223/$C$227))</f>
        <v>0.04116008733153</v>
      </c>
      <c r="G223" s="207">
        <f>IF($D$227=0,"",IF(D223="[for completion]","",D223/$D$227))</f>
        <v>0.021756604683564655</v>
      </c>
    </row>
    <row r="224">
      <c r="A224" s="145" t="s">
        <v>645</v>
      </c>
      <c r="B224" s="145" t="s">
        <v>2764</v>
      </c>
      <c r="C224" s="208">
        <v>74.26073938</v>
      </c>
      <c r="D224" s="211">
        <v>205</v>
      </c>
      <c r="F224" s="207">
        <f>IF($C$227=0,"",IF(C224="[for completion]","",C224/$C$227))</f>
        <v>0.011897744594998072</v>
      </c>
      <c r="G224" s="207">
        <f>IF($D$227=0,"",IF(D224="[for completion]","",D224/$D$227))</f>
        <v>0.005492738867156101</v>
      </c>
    </row>
    <row r="225">
      <c r="A225" s="145" t="s">
        <v>647</v>
      </c>
      <c r="B225" s="145" t="s">
        <v>2765</v>
      </c>
      <c r="C225" s="208">
        <v>25.70192887</v>
      </c>
      <c r="D225" s="211">
        <v>66</v>
      </c>
      <c r="F225" s="207">
        <f>IF($C$227=0,"",IF(C225="[for completion]","",C225/$C$227))</f>
        <v>0.004117855381553398</v>
      </c>
      <c r="G225" s="207">
        <f>IF($D$227=0,"",IF(D225="[for completion]","",D225/$D$227))</f>
        <v>0.0017683939767429398</v>
      </c>
    </row>
    <row r="226">
      <c r="A226" s="145" t="s">
        <v>649</v>
      </c>
      <c r="B226" s="145" t="s">
        <v>650</v>
      </c>
      <c r="C226" s="208">
        <v>10.71073871</v>
      </c>
      <c r="D226" s="211">
        <v>23</v>
      </c>
      <c r="F226" s="207">
        <f>IF($C$227=0,"",IF(C226="[for completion]","",C226/$C$227))</f>
        <v>0.0017160296902411357</v>
      </c>
      <c r="G226" s="207">
        <f>IF($D$227=0,"",IF(D226="[for completion]","",D226/$D$227))</f>
        <v>0.000616258507046782</v>
      </c>
    </row>
    <row r="227">
      <c r="A227" s="145" t="s">
        <v>651</v>
      </c>
      <c r="B227" s="175" t="s">
        <v>96</v>
      </c>
      <c r="C227" s="208">
        <f>SUM(C219:C226)</f>
        <v>6241.581233070001</v>
      </c>
      <c r="D227" s="211">
        <f>SUM(D219:D226)</f>
        <v>37322</v>
      </c>
      <c r="F227" s="179">
        <f>SUM(F219:F226)</f>
        <v>0.9999999999999997</v>
      </c>
      <c r="G227" s="179">
        <f>SUM(G219:G226)</f>
        <v>1</v>
      </c>
    </row>
    <row r="228" outlineLevel="1">
      <c r="A228" s="145" t="s">
        <v>652</v>
      </c>
      <c r="B228" s="162" t="s">
        <v>2766</v>
      </c>
      <c r="C228" s="208">
        <v>7.9475614</v>
      </c>
      <c r="D228" s="211">
        <v>18</v>
      </c>
      <c r="F228" s="207">
        <f>IF($C$227=0,"",IF(C228="[for completion]","",C228/$C$227))</f>
        <v>0.0012733249962190896</v>
      </c>
      <c r="G228" s="207">
        <f>IF($D$227=0,"",IF(D228="[for completion]","",D228/$D$227))</f>
        <v>0.0004822892663844381</v>
      </c>
    </row>
    <row r="229" outlineLevel="1">
      <c r="A229" s="145" t="s">
        <v>654</v>
      </c>
      <c r="B229" s="162" t="s">
        <v>2767</v>
      </c>
      <c r="C229" s="208">
        <v>1.85898482</v>
      </c>
      <c r="D229" s="211">
        <v>3</v>
      </c>
      <c r="F229" s="207">
        <f>IF($C$227=0,"",IF(C229="[for completion]","",C229/$C$227))</f>
        <v>0.0002978387608176069</v>
      </c>
      <c r="G229" s="207">
        <f>IF($D$227=0,"",IF(D229="[for completion]","",D229/$D$227))</f>
        <v>8.038154439740636E-05</v>
      </c>
    </row>
    <row r="230" outlineLevel="1">
      <c r="A230" s="145" t="s">
        <v>656</v>
      </c>
      <c r="B230" s="162" t="s">
        <v>2768</v>
      </c>
      <c r="C230" s="208">
        <v>0.46190827</v>
      </c>
      <c r="D230" s="211">
        <v>1</v>
      </c>
      <c r="F230" s="207">
        <f>IF($C$227=0,"",IF(C230="[for completion]","",C230/$C$227))</f>
        <v>7.400500814643801E-05</v>
      </c>
      <c r="G230" s="207">
        <f>IF($D$227=0,"",IF(D230="[for completion]","",D230/$D$227))</f>
        <v>2.6793848132468786E-05</v>
      </c>
    </row>
    <row r="231" outlineLevel="1">
      <c r="A231" s="145" t="s">
        <v>658</v>
      </c>
      <c r="B231" s="162" t="s">
        <v>2769</v>
      </c>
      <c r="C231" s="208">
        <v>0</v>
      </c>
      <c r="D231" s="211">
        <v>0</v>
      </c>
      <c r="F231" s="207">
        <f>IF($C$227=0,"",IF(C231="[for completion]","",C231/$C$227))</f>
        <v>0</v>
      </c>
      <c r="G231" s="207">
        <f>IF($D$227=0,"",IF(D231="[for completion]","",D231/$D$227))</f>
        <v>0</v>
      </c>
    </row>
    <row r="232" outlineLevel="1">
      <c r="A232" s="145" t="s">
        <v>660</v>
      </c>
      <c r="B232" s="162" t="s">
        <v>2770</v>
      </c>
      <c r="C232" s="208">
        <v>0.44228422</v>
      </c>
      <c r="D232" s="211">
        <v>1</v>
      </c>
      <c r="F232" s="207">
        <f>IF($C$227=0,"",IF(C232="[for completion]","",C232/$C$227))</f>
        <v>7.08609250580012E-05</v>
      </c>
      <c r="G232" s="207">
        <f>IF($D$227=0,"",IF(D232="[for completion]","",D232/$D$227))</f>
        <v>2.6793848132468786E-05</v>
      </c>
    </row>
    <row r="233" outlineLevel="1">
      <c r="A233" s="145" t="s">
        <v>662</v>
      </c>
      <c r="B233" s="162" t="s">
        <v>2771</v>
      </c>
      <c r="C233" s="208">
        <v>0</v>
      </c>
      <c r="D233" s="211">
        <v>0</v>
      </c>
      <c r="F233" s="207">
        <f>IF($C$227=0,"",IF(C233="[for completion]","",C233/$C$227))</f>
        <v>0</v>
      </c>
      <c r="G233" s="207">
        <f>IF($D$227=0,"",IF(D233="[for completion]","",D233/$D$227))</f>
        <v>0</v>
      </c>
    </row>
    <row r="234" outlineLevel="1">
      <c r="A234" s="145" t="s">
        <v>664</v>
      </c>
      <c r="B234" s="162"/>
      <c r="F234" s="207"/>
      <c r="G234" s="207"/>
    </row>
    <row r="235" outlineLevel="1">
      <c r="A235" s="145" t="s">
        <v>665</v>
      </c>
      <c r="B235" s="162"/>
      <c r="F235" s="207"/>
      <c r="G235" s="207"/>
    </row>
    <row r="236" outlineLevel="1">
      <c r="A236" s="145" t="s">
        <v>666</v>
      </c>
      <c r="B236" s="162"/>
      <c r="F236" s="207"/>
      <c r="G236" s="207"/>
    </row>
    <row r="237" ht="15" customHeight="1">
      <c r="A237" s="156"/>
      <c r="B237" s="156" t="s">
        <v>667</v>
      </c>
      <c r="C237" s="156" t="s">
        <v>600</v>
      </c>
      <c r="D237" s="156" t="s">
        <v>601</v>
      </c>
      <c r="E237" s="163"/>
      <c r="F237" s="156" t="s">
        <v>430</v>
      </c>
      <c r="G237" s="156" t="s">
        <v>602</v>
      </c>
    </row>
    <row r="238">
      <c r="A238" s="145" t="s">
        <v>668</v>
      </c>
      <c r="B238" s="145" t="s">
        <v>633</v>
      </c>
      <c r="C238" s="179">
        <v>0.45747748</v>
      </c>
      <c r="F238" s="210"/>
      <c r="G238" s="210"/>
    </row>
    <row r="239">
      <c r="F239" s="210"/>
      <c r="G239" s="210"/>
    </row>
    <row r="240">
      <c r="B240" s="166" t="s">
        <v>634</v>
      </c>
      <c r="F240" s="210"/>
      <c r="G240" s="210"/>
    </row>
    <row r="241">
      <c r="A241" s="145" t="s">
        <v>669</v>
      </c>
      <c r="B241" s="145" t="s">
        <v>2772</v>
      </c>
      <c r="C241" s="208">
        <v>2169.82373635</v>
      </c>
      <c r="D241" s="211">
        <v>19605</v>
      </c>
      <c r="F241" s="207">
        <f>IF($C$249=0,"",IF(C241="[Mark as ND1 if not relevant]","",C241/$C$249))</f>
        <v>0.3476400699318857</v>
      </c>
      <c r="G241" s="207">
        <f>IF($D$249=0,"",IF(D241="[Mark as ND1 if not relevant]","",D241/$D$249))</f>
        <v>0.5252933926370505</v>
      </c>
    </row>
    <row r="242">
      <c r="A242" s="145" t="s">
        <v>670</v>
      </c>
      <c r="B242" s="145" t="s">
        <v>2773</v>
      </c>
      <c r="C242" s="208">
        <v>1499.82071429</v>
      </c>
      <c r="D242" s="211">
        <v>7644</v>
      </c>
      <c r="F242" s="207">
        <f>IF($C$249=0,"",IF(C242="[Mark as ND1 if not relevant]","",C242/$C$249))</f>
        <v>0.24029499229192827</v>
      </c>
      <c r="G242" s="207">
        <f>IF($D$249=0,"",IF(D242="[Mark as ND1 if not relevant]","",D242/$D$249))</f>
        <v>0.2048121751245914</v>
      </c>
    </row>
    <row r="243">
      <c r="A243" s="145" t="s">
        <v>671</v>
      </c>
      <c r="B243" s="145" t="s">
        <v>2774</v>
      </c>
      <c r="C243" s="208">
        <v>1419.63517479</v>
      </c>
      <c r="D243" s="211">
        <v>6107</v>
      </c>
      <c r="F243" s="207">
        <f>IF($C$249=0,"",IF(C243="[Mark as ND1 if not relevant]","",C243/$C$249))</f>
        <v>0.2274480010399119</v>
      </c>
      <c r="G243" s="207">
        <f>IF($D$249=0,"",IF(D243="[Mark as ND1 if not relevant]","",D243/$D$249))</f>
        <v>0.16363003054498687</v>
      </c>
    </row>
    <row r="244">
      <c r="A244" s="145" t="s">
        <v>672</v>
      </c>
      <c r="B244" s="145" t="s">
        <v>2775</v>
      </c>
      <c r="C244" s="208">
        <v>784.96996577</v>
      </c>
      <c r="D244" s="211">
        <v>2861</v>
      </c>
      <c r="F244" s="207">
        <f>IF($C$249=0,"",IF(C244="[Mark as ND1 if not relevant]","",C244/$C$249))</f>
        <v>0.1257645997797745</v>
      </c>
      <c r="G244" s="207">
        <f>IF($D$249=0,"",IF(D244="[Mark as ND1 if not relevant]","",D244/$D$249))</f>
        <v>0.07665719950699319</v>
      </c>
    </row>
    <row r="245">
      <c r="A245" s="145" t="s">
        <v>673</v>
      </c>
      <c r="B245" s="145" t="s">
        <v>2776</v>
      </c>
      <c r="C245" s="208">
        <v>256.58111337</v>
      </c>
      <c r="D245" s="211">
        <v>811</v>
      </c>
      <c r="F245" s="207">
        <f>IF($C$249=0,"",IF(C245="[Mark as ND1 if not relevant]","",C245/$C$249))</f>
        <v>0.04110835119962019</v>
      </c>
      <c r="G245" s="207">
        <f>IF($D$249=0,"",IF(D245="[Mark as ND1 if not relevant]","",D245/$D$249))</f>
        <v>0.021729810835432184</v>
      </c>
    </row>
    <row r="246">
      <c r="A246" s="145" t="s">
        <v>674</v>
      </c>
      <c r="B246" s="145" t="s">
        <v>2777</v>
      </c>
      <c r="C246" s="208">
        <v>74.33786092</v>
      </c>
      <c r="D246" s="211">
        <v>205</v>
      </c>
      <c r="F246" s="207">
        <f>IF($C$249=0,"",IF(C246="[Mark as ND1 if not relevant]","",C246/$C$249))</f>
        <v>0.011910100685084888</v>
      </c>
      <c r="G246" s="207">
        <f>IF($D$249=0,"",IF(D246="[Mark as ND1 if not relevant]","",D246/$D$249))</f>
        <v>0.005492738867156101</v>
      </c>
    </row>
    <row r="247">
      <c r="A247" s="145" t="s">
        <v>675</v>
      </c>
      <c r="B247" s="145" t="s">
        <v>2778</v>
      </c>
      <c r="C247" s="208">
        <v>25.70192887</v>
      </c>
      <c r="D247" s="211">
        <v>66</v>
      </c>
      <c r="F247" s="207">
        <f>IF($C$249=0,"",IF(C247="[Mark as ND1 if not relevant]","",C247/$C$249))</f>
        <v>0.004117855381553398</v>
      </c>
      <c r="G247" s="207">
        <f>IF($D$249=0,"",IF(D247="[Mark as ND1 if not relevant]","",D247/$D$249))</f>
        <v>0.0017683939767429398</v>
      </c>
    </row>
    <row r="248">
      <c r="A248" s="145" t="s">
        <v>676</v>
      </c>
      <c r="B248" s="145" t="s">
        <v>650</v>
      </c>
      <c r="C248" s="208">
        <v>10.71073871</v>
      </c>
      <c r="D248" s="211">
        <v>23</v>
      </c>
      <c r="F248" s="207">
        <f>IF($C$249=0,"",IF(C248="[Mark as ND1 if not relevant]","",C248/$C$249))</f>
        <v>0.0017160296902411357</v>
      </c>
      <c r="G248" s="207">
        <f>IF($D$249=0,"",IF(D248="[Mark as ND1 if not relevant]","",D248/$D$249))</f>
        <v>0.000616258507046782</v>
      </c>
    </row>
    <row r="249">
      <c r="A249" s="145" t="s">
        <v>677</v>
      </c>
      <c r="B249" s="175" t="s">
        <v>96</v>
      </c>
      <c r="C249" s="208">
        <f>SUM(C241:C248)</f>
        <v>6241.581233070001</v>
      </c>
      <c r="D249" s="211">
        <f>SUM(D241:D248)</f>
        <v>37322</v>
      </c>
      <c r="F249" s="179">
        <f>SUM(F241:F248)</f>
        <v>1</v>
      </c>
      <c r="G249" s="179">
        <f>SUM(G241:G248)</f>
        <v>1</v>
      </c>
    </row>
    <row r="250" outlineLevel="1">
      <c r="A250" s="145" t="s">
        <v>678</v>
      </c>
      <c r="B250" s="162" t="s">
        <v>2766</v>
      </c>
      <c r="C250" s="208">
        <v>7.9475614</v>
      </c>
      <c r="D250" s="211">
        <v>18</v>
      </c>
      <c r="F250" s="207">
        <f>IF($C$249=0,"",IF(C250="[for completion]","",C250/$C$249))</f>
        <v>0.0012733249962190896</v>
      </c>
      <c r="G250" s="207">
        <f>IF($D$249=0,"",IF(D250="[for completion]","",D250/$D$249))</f>
        <v>0.0004822892663844381</v>
      </c>
    </row>
    <row r="251" outlineLevel="1">
      <c r="A251" s="145" t="s">
        <v>679</v>
      </c>
      <c r="B251" s="162" t="s">
        <v>2767</v>
      </c>
      <c r="C251" s="208">
        <v>1.85898482</v>
      </c>
      <c r="D251" s="211">
        <v>3</v>
      </c>
      <c r="F251" s="207">
        <f>IF($C$249=0,"",IF(C251="[for completion]","",C251/$C$249))</f>
        <v>0.0002978387608176069</v>
      </c>
      <c r="G251" s="207">
        <f>IF($D$249=0,"",IF(D251="[for completion]","",D251/$D$249))</f>
        <v>8.038154439740636E-05</v>
      </c>
    </row>
    <row r="252" outlineLevel="1">
      <c r="A252" s="145" t="s">
        <v>680</v>
      </c>
      <c r="B252" s="162" t="s">
        <v>2768</v>
      </c>
      <c r="C252" s="208">
        <v>0.46190827</v>
      </c>
      <c r="D252" s="211">
        <v>1</v>
      </c>
      <c r="F252" s="207">
        <f>IF($C$249=0,"",IF(C252="[for completion]","",C252/$C$249))</f>
        <v>7.400500814643801E-05</v>
      </c>
      <c r="G252" s="207">
        <f>IF($D$249=0,"",IF(D252="[for completion]","",D252/$D$249))</f>
        <v>2.6793848132468786E-05</v>
      </c>
    </row>
    <row r="253" outlineLevel="1">
      <c r="A253" s="145" t="s">
        <v>681</v>
      </c>
      <c r="B253" s="162" t="s">
        <v>2769</v>
      </c>
      <c r="C253" s="208">
        <v>0</v>
      </c>
      <c r="D253" s="211">
        <v>0</v>
      </c>
      <c r="F253" s="207">
        <f>IF($C$249=0,"",IF(C253="[for completion]","",C253/$C$249))</f>
        <v>0</v>
      </c>
      <c r="G253" s="207">
        <f>IF($D$249=0,"",IF(D253="[for completion]","",D253/$D$249))</f>
        <v>0</v>
      </c>
    </row>
    <row r="254" outlineLevel="1">
      <c r="A254" s="145" t="s">
        <v>682</v>
      </c>
      <c r="B254" s="162" t="s">
        <v>2770</v>
      </c>
      <c r="C254" s="208">
        <v>0.44228422</v>
      </c>
      <c r="D254" s="211">
        <v>1</v>
      </c>
      <c r="F254" s="207">
        <f>IF($C$249=0,"",IF(C254="[for completion]","",C254/$C$249))</f>
        <v>7.08609250580012E-05</v>
      </c>
      <c r="G254" s="207">
        <f>IF($D$249=0,"",IF(D254="[for completion]","",D254/$D$249))</f>
        <v>2.6793848132468786E-05</v>
      </c>
    </row>
    <row r="255" outlineLevel="1">
      <c r="A255" s="145" t="s">
        <v>683</v>
      </c>
      <c r="B255" s="162" t="s">
        <v>2779</v>
      </c>
      <c r="C255" s="208">
        <v>0</v>
      </c>
      <c r="D255" s="211">
        <v>0</v>
      </c>
      <c r="F255" s="207">
        <f>IF($C$249=0,"",IF(C255="[for completion]","",C255/$C$249))</f>
        <v>0</v>
      </c>
      <c r="G255" s="207">
        <f>IF($D$249=0,"",IF(D255="[for completion]","",D255/$D$249))</f>
        <v>0</v>
      </c>
    </row>
    <row r="256" outlineLevel="1">
      <c r="A256" s="145" t="s">
        <v>684</v>
      </c>
      <c r="B256" s="162"/>
      <c r="F256" s="159"/>
      <c r="G256" s="159"/>
    </row>
    <row r="257" outlineLevel="1">
      <c r="A257" s="145" t="s">
        <v>685</v>
      </c>
      <c r="B257" s="162"/>
      <c r="F257" s="159"/>
      <c r="G257" s="159"/>
    </row>
    <row r="258" outlineLevel="1">
      <c r="A258" s="145" t="s">
        <v>686</v>
      </c>
      <c r="B258" s="162"/>
      <c r="F258" s="159"/>
      <c r="G258" s="159"/>
    </row>
    <row r="259" ht="15" customHeight="1">
      <c r="A259" s="156"/>
      <c r="B259" s="321" t="s">
        <v>687</v>
      </c>
      <c r="C259" s="156" t="s">
        <v>430</v>
      </c>
      <c r="D259" s="156"/>
      <c r="E259" s="163"/>
      <c r="F259" s="156"/>
      <c r="G259" s="156"/>
    </row>
    <row r="260">
      <c r="A260" s="145" t="s">
        <v>688</v>
      </c>
      <c r="B260" s="145" t="s">
        <v>1327</v>
      </c>
      <c r="C260" s="179">
        <v>1</v>
      </c>
      <c r="E260" s="161"/>
      <c r="F260" s="161"/>
      <c r="G260" s="161"/>
    </row>
    <row r="261">
      <c r="A261" s="145" t="s">
        <v>690</v>
      </c>
      <c r="B261" s="145" t="s">
        <v>94</v>
      </c>
      <c r="C261" s="179">
        <v>0</v>
      </c>
      <c r="E261" s="161"/>
      <c r="F261" s="161"/>
    </row>
    <row r="262">
      <c r="A262" s="145" t="s">
        <v>692</v>
      </c>
      <c r="B262" s="145" t="s">
        <v>711</v>
      </c>
      <c r="C262" s="179">
        <v>0</v>
      </c>
      <c r="E262" s="161"/>
      <c r="F262" s="161"/>
    </row>
    <row r="263" s="263" customFormat="1">
      <c r="A263" s="264" t="s">
        <v>694</v>
      </c>
      <c r="B263" s="264" t="s">
        <v>2112</v>
      </c>
      <c r="C263" s="265"/>
      <c r="D263" s="264"/>
      <c r="E263" s="231"/>
      <c r="F263" s="231"/>
      <c r="G263" s="262"/>
    </row>
    <row r="264">
      <c r="A264" s="264" t="s">
        <v>1334</v>
      </c>
      <c r="B264" s="166" t="s">
        <v>1326</v>
      </c>
      <c r="C264" s="179"/>
      <c r="D264" s="172"/>
      <c r="E264" s="172"/>
      <c r="F264" s="173"/>
      <c r="G264" s="173"/>
      <c r="H264" s="141"/>
      <c r="I264" s="145"/>
      <c r="J264" s="145"/>
      <c r="K264" s="145"/>
      <c r="L264" s="141"/>
      <c r="M264" s="141"/>
      <c r="N264" s="141"/>
    </row>
    <row r="265">
      <c r="A265" s="264" t="s">
        <v>2113</v>
      </c>
      <c r="B265" s="145" t="s">
        <v>94</v>
      </c>
      <c r="C265" s="179"/>
      <c r="E265" s="161"/>
      <c r="F265" s="161"/>
    </row>
    <row r="266" outlineLevel="1">
      <c r="A266" s="145" t="s">
        <v>695</v>
      </c>
      <c r="B266" s="162" t="s">
        <v>697</v>
      </c>
      <c r="C266" s="215"/>
      <c r="E266" s="161"/>
      <c r="F266" s="161"/>
    </row>
    <row r="267" outlineLevel="1">
      <c r="A267" s="264" t="s">
        <v>696</v>
      </c>
      <c r="B267" s="162" t="s">
        <v>699</v>
      </c>
      <c r="C267" s="179"/>
      <c r="E267" s="161"/>
      <c r="F267" s="161"/>
    </row>
    <row r="268" outlineLevel="1">
      <c r="A268" s="264" t="s">
        <v>698</v>
      </c>
      <c r="B268" s="162" t="s">
        <v>701</v>
      </c>
      <c r="C268" s="179"/>
      <c r="E268" s="161"/>
      <c r="F268" s="161"/>
    </row>
    <row r="269" outlineLevel="1">
      <c r="A269" s="264" t="s">
        <v>700</v>
      </c>
      <c r="B269" s="162" t="s">
        <v>703</v>
      </c>
      <c r="C269" s="179"/>
      <c r="E269" s="161"/>
      <c r="F269" s="161"/>
    </row>
    <row r="270" outlineLevel="1">
      <c r="A270" s="264" t="s">
        <v>702</v>
      </c>
      <c r="B270" s="162" t="s">
        <v>98</v>
      </c>
      <c r="C270" s="179"/>
      <c r="E270" s="161"/>
      <c r="F270" s="161"/>
    </row>
    <row r="271" outlineLevel="1">
      <c r="A271" s="264" t="s">
        <v>704</v>
      </c>
      <c r="B271" s="162" t="s">
        <v>98</v>
      </c>
      <c r="C271" s="179"/>
      <c r="E271" s="161"/>
      <c r="F271" s="161"/>
    </row>
    <row r="272" outlineLevel="1">
      <c r="A272" s="264" t="s">
        <v>705</v>
      </c>
      <c r="B272" s="162" t="s">
        <v>98</v>
      </c>
      <c r="C272" s="179"/>
      <c r="E272" s="161"/>
      <c r="F272" s="161"/>
    </row>
    <row r="273" outlineLevel="1">
      <c r="A273" s="264" t="s">
        <v>706</v>
      </c>
      <c r="B273" s="162" t="s">
        <v>98</v>
      </c>
      <c r="C273" s="179"/>
      <c r="E273" s="161"/>
      <c r="F273" s="161"/>
    </row>
    <row r="274" outlineLevel="1">
      <c r="A274" s="264" t="s">
        <v>707</v>
      </c>
      <c r="B274" s="162" t="s">
        <v>98</v>
      </c>
      <c r="C274" s="179"/>
      <c r="E274" s="161"/>
      <c r="F274" s="161"/>
    </row>
    <row r="275" outlineLevel="1">
      <c r="A275" s="264" t="s">
        <v>708</v>
      </c>
      <c r="B275" s="162" t="s">
        <v>98</v>
      </c>
      <c r="C275" s="179"/>
      <c r="E275" s="161"/>
      <c r="F275" s="161"/>
    </row>
    <row r="276" ht="15" customHeight="1">
      <c r="A276" s="156"/>
      <c r="B276" s="321" t="s">
        <v>709</v>
      </c>
      <c r="C276" s="156" t="s">
        <v>430</v>
      </c>
      <c r="D276" s="156"/>
      <c r="E276" s="163"/>
      <c r="F276" s="156"/>
      <c r="G276" s="158"/>
    </row>
    <row r="277">
      <c r="A277" s="145" t="s">
        <v>7</v>
      </c>
      <c r="B277" s="145" t="s">
        <v>2780</v>
      </c>
      <c r="C277" s="179">
        <v>0.83198172</v>
      </c>
      <c r="E277" s="141"/>
      <c r="F277" s="141"/>
    </row>
    <row r="278">
      <c r="A278" s="145" t="s">
        <v>710</v>
      </c>
      <c r="B278" s="145" t="s">
        <v>2781</v>
      </c>
      <c r="C278" s="179">
        <v>0.16801828</v>
      </c>
      <c r="E278" s="141"/>
      <c r="F278" s="141"/>
    </row>
    <row r="279">
      <c r="A279" s="145" t="s">
        <v>712</v>
      </c>
      <c r="B279" s="145" t="s">
        <v>94</v>
      </c>
      <c r="C279" s="179">
        <v>0</v>
      </c>
      <c r="E279" s="141"/>
      <c r="F279" s="141"/>
    </row>
    <row r="280" outlineLevel="1">
      <c r="A280" s="145" t="s">
        <v>713</v>
      </c>
      <c r="C280" s="179"/>
      <c r="E280" s="141"/>
      <c r="F280" s="141"/>
    </row>
    <row r="281" outlineLevel="1">
      <c r="A281" s="145" t="s">
        <v>714</v>
      </c>
      <c r="C281" s="179"/>
      <c r="E281" s="141"/>
      <c r="F281" s="141"/>
    </row>
    <row r="282" outlineLevel="1">
      <c r="A282" s="145" t="s">
        <v>715</v>
      </c>
      <c r="C282" s="179"/>
      <c r="E282" s="141"/>
      <c r="F282" s="141"/>
    </row>
    <row r="283" outlineLevel="1">
      <c r="A283" s="145" t="s">
        <v>716</v>
      </c>
      <c r="C283" s="179"/>
      <c r="E283" s="141"/>
      <c r="F283" s="141"/>
    </row>
    <row r="284" outlineLevel="1">
      <c r="A284" s="145" t="s">
        <v>717</v>
      </c>
      <c r="C284" s="179"/>
      <c r="E284" s="141"/>
      <c r="F284" s="141"/>
    </row>
    <row r="285" outlineLevel="1">
      <c r="A285" s="145" t="s">
        <v>718</v>
      </c>
      <c r="C285" s="179"/>
      <c r="E285" s="141"/>
      <c r="F285" s="141"/>
    </row>
    <row r="286" s="216" customFormat="1">
      <c r="A286" s="157"/>
      <c r="B286" s="157" t="s">
        <v>2201</v>
      </c>
      <c r="C286" s="157" t="s">
        <v>63</v>
      </c>
      <c r="D286" s="157" t="s">
        <v>1547</v>
      </c>
      <c r="E286" s="157"/>
      <c r="F286" s="157" t="s">
        <v>430</v>
      </c>
      <c r="G286" s="157" t="s">
        <v>1806</v>
      </c>
    </row>
    <row r="287" s="216" customFormat="1">
      <c r="A287" s="329" t="s">
        <v>1886</v>
      </c>
      <c r="B287" s="252" t="s">
        <v>2782</v>
      </c>
      <c r="C287" s="245">
        <v>6241.58123307</v>
      </c>
      <c r="D287" s="311">
        <v>37322</v>
      </c>
      <c r="E287" s="253"/>
      <c r="F287" s="244">
        <f>IF($C$305=0,"",IF(C287="[For completion]","",C287/$C$305))</f>
        <v>1</v>
      </c>
      <c r="G287" s="244">
        <f>IF($D$305=0,"",IF(D287="[For completion]","",D287/$D$305))</f>
        <v>1</v>
      </c>
    </row>
    <row r="288" s="216" customFormat="1">
      <c r="A288" s="329" t="s">
        <v>1887</v>
      </c>
      <c r="B288" s="252"/>
      <c r="C288" s="245"/>
      <c r="D288" s="251"/>
      <c r="E288" s="253"/>
      <c r="F288" s="244">
        <f>IF($C$305=0,"",IF(C288="[For completion]","",C288/$C$305))</f>
        <v>0</v>
      </c>
      <c r="G288" s="244">
        <f>IF($D$305=0,"",IF(D288="[For completion]","",D288/$D$305))</f>
        <v>0</v>
      </c>
    </row>
    <row r="289" s="216" customFormat="1">
      <c r="A289" s="329" t="s">
        <v>1888</v>
      </c>
      <c r="B289" s="252"/>
      <c r="C289" s="245"/>
      <c r="D289" s="251"/>
      <c r="E289" s="253"/>
      <c r="F289" s="244">
        <f>IF($C$305=0,"",IF(C289="[For completion]","",C289/$C$305))</f>
        <v>0</v>
      </c>
      <c r="G289" s="244">
        <f>IF($D$305=0,"",IF(D289="[For completion]","",D289/$D$305))</f>
        <v>0</v>
      </c>
    </row>
    <row r="290" s="216" customFormat="1">
      <c r="A290" s="329" t="s">
        <v>1889</v>
      </c>
      <c r="B290" s="252"/>
      <c r="C290" s="245"/>
      <c r="D290" s="251"/>
      <c r="E290" s="253"/>
      <c r="F290" s="244">
        <f>IF($C$305=0,"",IF(C290="[For completion]","",C290/$C$305))</f>
        <v>0</v>
      </c>
      <c r="G290" s="244">
        <f>IF($D$305=0,"",IF(D290="[For completion]","",D290/$D$305))</f>
        <v>0</v>
      </c>
    </row>
    <row r="291" s="216" customFormat="1">
      <c r="A291" s="329" t="s">
        <v>1890</v>
      </c>
      <c r="B291" s="252"/>
      <c r="C291" s="245"/>
      <c r="D291" s="251"/>
      <c r="E291" s="253"/>
      <c r="F291" s="244">
        <f>IF($C$305=0,"",IF(C291="[For completion]","",C291/$C$305))</f>
        <v>0</v>
      </c>
      <c r="G291" s="244">
        <f>IF($D$305=0,"",IF(D291="[For completion]","",D291/$D$305))</f>
        <v>0</v>
      </c>
    </row>
    <row r="292" s="216" customFormat="1">
      <c r="A292" s="329" t="s">
        <v>1891</v>
      </c>
      <c r="B292" s="252"/>
      <c r="C292" s="245"/>
      <c r="D292" s="251"/>
      <c r="E292" s="253"/>
      <c r="F292" s="244">
        <f>IF($C$305=0,"",IF(C292="[For completion]","",C292/$C$305))</f>
        <v>0</v>
      </c>
      <c r="G292" s="244">
        <f>IF($D$305=0,"",IF(D292="[For completion]","",D292/$D$305))</f>
        <v>0</v>
      </c>
    </row>
    <row r="293" s="216" customFormat="1">
      <c r="A293" s="329" t="s">
        <v>1892</v>
      </c>
      <c r="B293" s="252"/>
      <c r="C293" s="245"/>
      <c r="D293" s="251"/>
      <c r="E293" s="253"/>
      <c r="F293" s="244">
        <f>IF($C$305=0,"",IF(C293="[For completion]","",C293/$C$305))</f>
        <v>0</v>
      </c>
      <c r="G293" s="244">
        <f>IF($D$305=0,"",IF(D293="[For completion]","",D293/$D$305))</f>
        <v>0</v>
      </c>
    </row>
    <row r="294" s="216" customFormat="1">
      <c r="A294" s="329" t="s">
        <v>1893</v>
      </c>
      <c r="B294" s="252"/>
      <c r="C294" s="245"/>
      <c r="D294" s="251"/>
      <c r="E294" s="253"/>
      <c r="F294" s="244">
        <f>IF($C$305=0,"",IF(C294="[For completion]","",C294/$C$305))</f>
        <v>0</v>
      </c>
      <c r="G294" s="244">
        <f>IF($D$305=0,"",IF(D294="[For completion]","",D294/$D$305))</f>
        <v>0</v>
      </c>
    </row>
    <row r="295" s="216" customFormat="1">
      <c r="A295" s="329" t="s">
        <v>1894</v>
      </c>
      <c r="B295" s="270"/>
      <c r="C295" s="245"/>
      <c r="D295" s="251"/>
      <c r="E295" s="253"/>
      <c r="F295" s="244">
        <f>IF($C$305=0,"",IF(C295="[For completion]","",C295/$C$305))</f>
        <v>0</v>
      </c>
      <c r="G295" s="244">
        <f>IF($D$305=0,"",IF(D295="[For completion]","",D295/$D$305))</f>
        <v>0</v>
      </c>
    </row>
    <row r="296" s="216" customFormat="1">
      <c r="A296" s="329" t="s">
        <v>1895</v>
      </c>
      <c r="B296" s="252"/>
      <c r="C296" s="245"/>
      <c r="D296" s="251"/>
      <c r="E296" s="253"/>
      <c r="F296" s="244">
        <f>IF($C$305=0,"",IF(C296="[For completion]","",C296/$C$305))</f>
        <v>0</v>
      </c>
      <c r="G296" s="244">
        <f>IF($D$305=0,"",IF(D296="[For completion]","",D296/$D$305))</f>
        <v>0</v>
      </c>
    </row>
    <row r="297" s="216" customFormat="1">
      <c r="A297" s="329" t="s">
        <v>1896</v>
      </c>
      <c r="B297" s="252"/>
      <c r="C297" s="245"/>
      <c r="D297" s="251"/>
      <c r="E297" s="253"/>
      <c r="F297" s="244">
        <f>IF($C$305=0,"",IF(C297="[For completion]","",C297/$C$305))</f>
        <v>0</v>
      </c>
      <c r="G297" s="244">
        <f>IF($D$305=0,"",IF(D297="[For completion]","",D297/$D$305))</f>
        <v>0</v>
      </c>
    </row>
    <row r="298" s="216" customFormat="1">
      <c r="A298" s="329" t="s">
        <v>1897</v>
      </c>
      <c r="B298" s="252"/>
      <c r="C298" s="245"/>
      <c r="D298" s="251"/>
      <c r="E298" s="253"/>
      <c r="F298" s="244">
        <f>IF($C$305=0,"",IF(C298="[For completion]","",C298/$C$305))</f>
        <v>0</v>
      </c>
      <c r="G298" s="244">
        <f>IF($D$305=0,"",IF(D298="[For completion]","",D298/$D$305))</f>
        <v>0</v>
      </c>
    </row>
    <row r="299" s="216" customFormat="1">
      <c r="A299" s="329" t="s">
        <v>1898</v>
      </c>
      <c r="B299" s="252"/>
      <c r="C299" s="245"/>
      <c r="D299" s="251"/>
      <c r="E299" s="253"/>
      <c r="F299" s="244">
        <f>IF($C$305=0,"",IF(C299="[For completion]","",C299/$C$305))</f>
        <v>0</v>
      </c>
      <c r="G299" s="244">
        <f>IF($D$305=0,"",IF(D299="[For completion]","",D299/$D$305))</f>
        <v>0</v>
      </c>
    </row>
    <row r="300" s="216" customFormat="1">
      <c r="A300" s="329" t="s">
        <v>1899</v>
      </c>
      <c r="B300" s="252"/>
      <c r="C300" s="245"/>
      <c r="D300" s="251"/>
      <c r="E300" s="253"/>
      <c r="F300" s="244">
        <f>IF($C$305=0,"",IF(C300="[For completion]","",C300/$C$305))</f>
        <v>0</v>
      </c>
      <c r="G300" s="244">
        <f>IF($D$305=0,"",IF(D300="[For completion]","",D300/$D$305))</f>
        <v>0</v>
      </c>
    </row>
    <row r="301" s="216" customFormat="1">
      <c r="A301" s="329" t="s">
        <v>1900</v>
      </c>
      <c r="B301" s="252"/>
      <c r="C301" s="245"/>
      <c r="D301" s="251"/>
      <c r="E301" s="253"/>
      <c r="F301" s="244">
        <f>IF($C$305=0,"",IF(C301="[For completion]","",C301/$C$305))</f>
        <v>0</v>
      </c>
      <c r="G301" s="244">
        <f>IF($D$305=0,"",IF(D301="[For completion]","",D301/$D$305))</f>
        <v>0</v>
      </c>
    </row>
    <row r="302" s="216" customFormat="1">
      <c r="A302" s="329" t="s">
        <v>1901</v>
      </c>
      <c r="B302" s="252"/>
      <c r="C302" s="245"/>
      <c r="D302" s="251"/>
      <c r="E302" s="253"/>
      <c r="F302" s="244">
        <f>IF($C$305=0,"",IF(C302="[For completion]","",C302/$C$305))</f>
        <v>0</v>
      </c>
      <c r="G302" s="244">
        <f>IF($D$305=0,"",IF(D302="[For completion]","",D302/$D$305))</f>
        <v>0</v>
      </c>
    </row>
    <row r="303" s="216" customFormat="1">
      <c r="A303" s="329" t="s">
        <v>1902</v>
      </c>
      <c r="B303" s="252"/>
      <c r="C303" s="245"/>
      <c r="D303" s="251"/>
      <c r="E303" s="253"/>
      <c r="F303" s="244">
        <f>IF($C$305=0,"",IF(C303="[For completion]","",C303/$C$305))</f>
        <v>0</v>
      </c>
      <c r="G303" s="244">
        <f>IF($D$305=0,"",IF(D303="[For completion]","",D303/$D$305))</f>
        <v>0</v>
      </c>
    </row>
    <row r="304" s="216" customFormat="1">
      <c r="A304" s="329" t="s">
        <v>1903</v>
      </c>
      <c r="B304" s="252"/>
      <c r="C304" s="245"/>
      <c r="D304" s="251"/>
      <c r="E304" s="253"/>
      <c r="F304" s="244">
        <f>IF($C$305=0,"",IF(C304="[For completion]","",C304/$C$305))</f>
        <v>0</v>
      </c>
      <c r="G304" s="244">
        <f>IF($D$305=0,"",IF(D304="[For completion]","",D304/$D$305))</f>
        <v>0</v>
      </c>
    </row>
    <row r="305" s="216" customFormat="1">
      <c r="A305" s="329" t="s">
        <v>1904</v>
      </c>
      <c r="B305" s="252" t="s">
        <v>96</v>
      </c>
      <c r="C305" s="245">
        <f>SUM(C287:C304)</f>
        <v>6241.58123307</v>
      </c>
      <c r="D305" s="311">
        <f>SUM(D287:D304)</f>
        <v>37322</v>
      </c>
      <c r="E305" s="253"/>
      <c r="F305" s="296">
        <f>SUM(F287:F304)</f>
        <v>1</v>
      </c>
      <c r="G305" s="296">
        <f>SUM(G287:G304)</f>
        <v>1</v>
      </c>
    </row>
    <row r="306" s="216" customFormat="1">
      <c r="A306" s="329" t="s">
        <v>1905</v>
      </c>
      <c r="B306" s="252"/>
      <c r="C306" s="251"/>
      <c r="D306" s="251"/>
      <c r="E306" s="253"/>
      <c r="F306" s="253"/>
      <c r="G306" s="253"/>
    </row>
    <row r="307" s="216" customFormat="1">
      <c r="A307" s="329" t="s">
        <v>1906</v>
      </c>
      <c r="B307" s="252"/>
      <c r="C307" s="251"/>
      <c r="D307" s="251"/>
      <c r="E307" s="253"/>
      <c r="F307" s="253"/>
      <c r="G307" s="253"/>
    </row>
    <row r="308" s="216" customFormat="1">
      <c r="A308" s="329" t="s">
        <v>1907</v>
      </c>
      <c r="B308" s="252"/>
      <c r="C308" s="251"/>
      <c r="D308" s="251"/>
      <c r="E308" s="253"/>
      <c r="F308" s="253"/>
      <c r="G308" s="253"/>
    </row>
    <row r="309" s="258" customFormat="1">
      <c r="A309" s="157"/>
      <c r="B309" s="157" t="s">
        <v>2239</v>
      </c>
      <c r="C309" s="157" t="s">
        <v>63</v>
      </c>
      <c r="D309" s="157" t="s">
        <v>1547</v>
      </c>
      <c r="E309" s="157"/>
      <c r="F309" s="157" t="s">
        <v>430</v>
      </c>
      <c r="G309" s="157" t="s">
        <v>1806</v>
      </c>
    </row>
    <row r="310" s="258" customFormat="1">
      <c r="A310" s="329" t="s">
        <v>1908</v>
      </c>
      <c r="B310" s="270" t="s">
        <v>2782</v>
      </c>
      <c r="C310" s="245">
        <v>6241.58123307</v>
      </c>
      <c r="D310" s="311">
        <v>37322</v>
      </c>
      <c r="E310" s="271"/>
      <c r="F310" s="244">
        <f>IF($C$328=0,"",IF(C310="[For completion]","",C310/$C$328))</f>
        <v>1</v>
      </c>
      <c r="G310" s="244">
        <f>IF($D$328=0,"",IF(D310="[For completion]","",D310/$D$328))</f>
        <v>1</v>
      </c>
    </row>
    <row r="311" s="258" customFormat="1">
      <c r="A311" s="329" t="s">
        <v>1909</v>
      </c>
      <c r="B311" s="270"/>
      <c r="C311" s="245"/>
      <c r="D311" s="268"/>
      <c r="E311" s="271"/>
      <c r="F311" s="365">
        <f>IF($C$328=0,"",IF(C311="[For completion]","",C311/$C$328))</f>
        <v>0</v>
      </c>
      <c r="G311" s="365">
        <f>IF($D$328=0,"",IF(D311="[For completion]","",D311/$D$328))</f>
        <v>0</v>
      </c>
    </row>
    <row r="312" s="258" customFormat="1">
      <c r="A312" s="329" t="s">
        <v>1910</v>
      </c>
      <c r="B312" s="270"/>
      <c r="C312" s="245"/>
      <c r="D312" s="268"/>
      <c r="E312" s="271"/>
      <c r="F312" s="365">
        <f>IF($C$328=0,"",IF(C312="[For completion]","",C312/$C$328))</f>
        <v>0</v>
      </c>
      <c r="G312" s="365">
        <f>IF($D$328=0,"",IF(D312="[For completion]","",D312/$D$328))</f>
        <v>0</v>
      </c>
    </row>
    <row r="313" s="258" customFormat="1">
      <c r="A313" s="329" t="s">
        <v>1911</v>
      </c>
      <c r="B313" s="270"/>
      <c r="C313" s="245"/>
      <c r="D313" s="268"/>
      <c r="E313" s="271"/>
      <c r="F313" s="365">
        <f>IF($C$328=0,"",IF(C313="[For completion]","",C313/$C$328))</f>
        <v>0</v>
      </c>
      <c r="G313" s="365">
        <f>IF($D$328=0,"",IF(D313="[For completion]","",D313/$D$328))</f>
        <v>0</v>
      </c>
    </row>
    <row r="314" s="258" customFormat="1">
      <c r="A314" s="329" t="s">
        <v>1912</v>
      </c>
      <c r="B314" s="270"/>
      <c r="C314" s="245"/>
      <c r="D314" s="268"/>
      <c r="E314" s="271"/>
      <c r="F314" s="365">
        <f>IF($C$328=0,"",IF(C314="[For completion]","",C314/$C$328))</f>
        <v>0</v>
      </c>
      <c r="G314" s="365">
        <f>IF($D$328=0,"",IF(D314="[For completion]","",D314/$D$328))</f>
        <v>0</v>
      </c>
    </row>
    <row r="315" s="258" customFormat="1">
      <c r="A315" s="329" t="s">
        <v>1913</v>
      </c>
      <c r="B315" s="270"/>
      <c r="C315" s="245"/>
      <c r="D315" s="268"/>
      <c r="E315" s="271"/>
      <c r="F315" s="365">
        <f>IF($C$328=0,"",IF(C315="[For completion]","",C315/$C$328))</f>
        <v>0</v>
      </c>
      <c r="G315" s="365">
        <f>IF($D$328=0,"",IF(D315="[For completion]","",D315/$D$328))</f>
        <v>0</v>
      </c>
    </row>
    <row r="316" s="258" customFormat="1">
      <c r="A316" s="329" t="s">
        <v>1914</v>
      </c>
      <c r="B316" s="270"/>
      <c r="C316" s="245"/>
      <c r="D316" s="268"/>
      <c r="E316" s="271"/>
      <c r="F316" s="365">
        <f>IF($C$328=0,"",IF(C316="[For completion]","",C316/$C$328))</f>
        <v>0</v>
      </c>
      <c r="G316" s="365">
        <f>IF($D$328=0,"",IF(D316="[For completion]","",D316/$D$328))</f>
        <v>0</v>
      </c>
    </row>
    <row r="317" s="258" customFormat="1">
      <c r="A317" s="329" t="s">
        <v>1915</v>
      </c>
      <c r="B317" s="270"/>
      <c r="C317" s="245"/>
      <c r="D317" s="268"/>
      <c r="E317" s="271"/>
      <c r="F317" s="365">
        <f>IF($C$328=0,"",IF(C317="[For completion]","",C317/$C$328))</f>
        <v>0</v>
      </c>
      <c r="G317" s="365">
        <f>IF($D$328=0,"",IF(D317="[For completion]","",D317/$D$328))</f>
        <v>0</v>
      </c>
    </row>
    <row r="318" s="258" customFormat="1">
      <c r="A318" s="329" t="s">
        <v>1916</v>
      </c>
      <c r="B318" s="270"/>
      <c r="C318" s="245"/>
      <c r="D318" s="268"/>
      <c r="E318" s="271"/>
      <c r="F318" s="365">
        <f>IF($C$328=0,"",IF(C318="[For completion]","",C318/$C$328))</f>
        <v>0</v>
      </c>
      <c r="G318" s="365">
        <f>IF($D$328=0,"",IF(D318="[For completion]","",D318/$D$328))</f>
        <v>0</v>
      </c>
    </row>
    <row r="319" s="258" customFormat="1">
      <c r="A319" s="329" t="s">
        <v>1917</v>
      </c>
      <c r="B319" s="270"/>
      <c r="C319" s="245"/>
      <c r="D319" s="268"/>
      <c r="E319" s="271"/>
      <c r="F319" s="365">
        <f>IF($C$328=0,"",IF(C319="[For completion]","",C319/$C$328))</f>
        <v>0</v>
      </c>
      <c r="G319" s="365">
        <f>IF($D$328=0,"",IF(D319="[For completion]","",D319/$D$328))</f>
        <v>0</v>
      </c>
    </row>
    <row r="320" s="258" customFormat="1">
      <c r="A320" s="329" t="s">
        <v>2018</v>
      </c>
      <c r="B320" s="270"/>
      <c r="C320" s="245"/>
      <c r="D320" s="268"/>
      <c r="E320" s="271"/>
      <c r="F320" s="365">
        <f>IF($C$328=0,"",IF(C320="[For completion]","",C320/$C$328))</f>
        <v>0</v>
      </c>
      <c r="G320" s="365">
        <f>IF($D$328=0,"",IF(D320="[For completion]","",D320/$D$328))</f>
        <v>0</v>
      </c>
    </row>
    <row r="321" s="258" customFormat="1">
      <c r="A321" s="329" t="s">
        <v>2058</v>
      </c>
      <c r="B321" s="270"/>
      <c r="C321" s="245"/>
      <c r="D321" s="268"/>
      <c r="E321" s="271"/>
      <c r="F321" s="365">
        <f>IF($C$328=0,"",IF(C321="[For completion]","",C321/$C$328))</f>
        <v>0</v>
      </c>
      <c r="G321" s="365">
        <f>IF($D$328=0,"",IF(D321="[For completion]","",D321/$D$328))</f>
        <v>0</v>
      </c>
    </row>
    <row r="322" s="258" customFormat="1">
      <c r="A322" s="329" t="s">
        <v>2059</v>
      </c>
      <c r="B322" s="270"/>
      <c r="C322" s="245"/>
      <c r="D322" s="268"/>
      <c r="E322" s="271"/>
      <c r="F322" s="365">
        <f>IF($C$328=0,"",IF(C322="[For completion]","",C322/$C$328))</f>
        <v>0</v>
      </c>
      <c r="G322" s="365">
        <f>IF($D$328=0,"",IF(D322="[For completion]","",D322/$D$328))</f>
        <v>0</v>
      </c>
    </row>
    <row r="323" s="258" customFormat="1">
      <c r="A323" s="329" t="s">
        <v>2060</v>
      </c>
      <c r="B323" s="270"/>
      <c r="C323" s="245"/>
      <c r="D323" s="268"/>
      <c r="E323" s="271"/>
      <c r="F323" s="365">
        <f>IF($C$328=0,"",IF(C323="[For completion]","",C323/$C$328))</f>
        <v>0</v>
      </c>
      <c r="G323" s="365">
        <f>IF($D$328=0,"",IF(D323="[For completion]","",D323/$D$328))</f>
        <v>0</v>
      </c>
    </row>
    <row r="324" s="258" customFormat="1">
      <c r="A324" s="329" t="s">
        <v>2061</v>
      </c>
      <c r="B324" s="270"/>
      <c r="C324" s="245"/>
      <c r="D324" s="268"/>
      <c r="E324" s="271"/>
      <c r="F324" s="365">
        <f>IF($C$328=0,"",IF(C324="[For completion]","",C324/$C$328))</f>
        <v>0</v>
      </c>
      <c r="G324" s="365">
        <f>IF($D$328=0,"",IF(D324="[For completion]","",D324/$D$328))</f>
        <v>0</v>
      </c>
    </row>
    <row r="325" s="258" customFormat="1">
      <c r="A325" s="329" t="s">
        <v>2062</v>
      </c>
      <c r="B325" s="270"/>
      <c r="C325" s="245"/>
      <c r="D325" s="268"/>
      <c r="E325" s="271"/>
      <c r="F325" s="365">
        <f>IF($C$328=0,"",IF(C325="[For completion]","",C325/$C$328))</f>
        <v>0</v>
      </c>
      <c r="G325" s="365">
        <f>IF($D$328=0,"",IF(D325="[For completion]","",D325/$D$328))</f>
        <v>0</v>
      </c>
    </row>
    <row r="326" s="258" customFormat="1">
      <c r="A326" s="329" t="s">
        <v>2063</v>
      </c>
      <c r="B326" s="270"/>
      <c r="C326" s="245"/>
      <c r="D326" s="268"/>
      <c r="E326" s="271"/>
      <c r="F326" s="365">
        <f>IF($C$328=0,"",IF(C326="[For completion]","",C326/$C$328))</f>
        <v>0</v>
      </c>
      <c r="G326" s="365">
        <f>IF($D$328=0,"",IF(D326="[For completion]","",D326/$D$328))</f>
        <v>0</v>
      </c>
    </row>
    <row r="327" s="258" customFormat="1">
      <c r="A327" s="329" t="s">
        <v>2064</v>
      </c>
      <c r="B327" s="270"/>
      <c r="C327" s="245"/>
      <c r="D327" s="268"/>
      <c r="E327" s="271"/>
      <c r="F327" s="365">
        <f>IF($C$328=0,"",IF(C327="[For completion]","",C327/$C$328))</f>
        <v>0</v>
      </c>
      <c r="G327" s="365">
        <f>IF($D$328=0,"",IF(D327="[For completion]","",D327/$D$328))</f>
        <v>0</v>
      </c>
    </row>
    <row r="328" s="258" customFormat="1">
      <c r="A328" s="329" t="s">
        <v>2065</v>
      </c>
      <c r="B328" s="270" t="s">
        <v>96</v>
      </c>
      <c r="C328" s="245">
        <f>SUM(C310:C327)</f>
        <v>6241.58123307</v>
      </c>
      <c r="D328" s="311">
        <f>SUM(D310:D327)</f>
        <v>37322</v>
      </c>
      <c r="E328" s="271"/>
      <c r="F328" s="296">
        <f>SUM(F310:F327)</f>
        <v>1</v>
      </c>
      <c r="G328" s="296">
        <f>SUM(G310:G327)</f>
        <v>1</v>
      </c>
    </row>
    <row r="329" s="258" customFormat="1">
      <c r="A329" s="329" t="s">
        <v>1918</v>
      </c>
      <c r="B329" s="270"/>
      <c r="C329" s="268"/>
      <c r="D329" s="268"/>
      <c r="E329" s="271"/>
      <c r="F329" s="271"/>
      <c r="G329" s="271"/>
    </row>
    <row r="330" s="258" customFormat="1">
      <c r="A330" s="329" t="s">
        <v>2066</v>
      </c>
      <c r="B330" s="270"/>
      <c r="C330" s="268"/>
      <c r="D330" s="268"/>
      <c r="E330" s="271"/>
      <c r="F330" s="271"/>
      <c r="G330" s="271"/>
    </row>
    <row r="331" s="258" customFormat="1">
      <c r="A331" s="329" t="s">
        <v>2067</v>
      </c>
      <c r="B331" s="270"/>
      <c r="C331" s="268"/>
      <c r="D331" s="268"/>
      <c r="E331" s="271"/>
      <c r="F331" s="271"/>
      <c r="G331" s="271"/>
    </row>
    <row r="332" s="216" customFormat="1">
      <c r="A332" s="157"/>
      <c r="B332" s="157" t="s">
        <v>2202</v>
      </c>
      <c r="C332" s="157" t="s">
        <v>63</v>
      </c>
      <c r="D332" s="157" t="s">
        <v>1547</v>
      </c>
      <c r="E332" s="157"/>
      <c r="F332" s="157" t="s">
        <v>430</v>
      </c>
      <c r="G332" s="157" t="s">
        <v>1806</v>
      </c>
    </row>
    <row r="333" s="216" customFormat="1">
      <c r="A333" s="329" t="s">
        <v>2068</v>
      </c>
      <c r="B333" s="252" t="s">
        <v>1540</v>
      </c>
      <c r="C333" s="245">
        <v>732.8091642</v>
      </c>
      <c r="D333" s="311">
        <v>3895</v>
      </c>
      <c r="E333" s="253"/>
      <c r="F333" s="244">
        <f>IF($C$346=0,"",IF(C333="[For completion]","",C333/$C$346))</f>
        <v>0.11740761464696325</v>
      </c>
      <c r="G333" s="244">
        <f>IF($D$346=0,"",IF(D333="[For completion]","",D333/$D$346))</f>
        <v>0.10436203847596592</v>
      </c>
    </row>
    <row r="334" s="216" customFormat="1">
      <c r="A334" s="329" t="s">
        <v>2069</v>
      </c>
      <c r="B334" s="252" t="s">
        <v>1541</v>
      </c>
      <c r="C334" s="245">
        <v>1406.90586778</v>
      </c>
      <c r="D334" s="311">
        <v>7975</v>
      </c>
      <c r="E334" s="253"/>
      <c r="F334" s="365">
        <f>IF($C$346=0,"",IF(C334="[For completion]","",C334/$C$346))</f>
        <v>0.22540856479216184</v>
      </c>
      <c r="G334" s="365">
        <f>IF($D$346=0,"",IF(D334="[For completion]","",D334/$D$346))</f>
        <v>0.21368093885643857</v>
      </c>
    </row>
    <row r="335" s="216" customFormat="1">
      <c r="A335" s="329" t="s">
        <v>2070</v>
      </c>
      <c r="B335" s="344" t="s">
        <v>2220</v>
      </c>
      <c r="C335" s="245">
        <v>751.0767554</v>
      </c>
      <c r="D335" s="311">
        <v>4849</v>
      </c>
      <c r="E335" s="253"/>
      <c r="F335" s="365">
        <f>IF($C$346=0,"",IF(C335="[For completion]","",C335/$C$346))</f>
        <v>0.12033437158849149</v>
      </c>
      <c r="G335" s="365">
        <f>IF($D$346=0,"",IF(D335="[For completion]","",D335/$D$346))</f>
        <v>0.12992336959434114</v>
      </c>
    </row>
    <row r="336" s="216" customFormat="1">
      <c r="A336" s="329" t="s">
        <v>2071</v>
      </c>
      <c r="B336" s="252" t="s">
        <v>1542</v>
      </c>
      <c r="C336" s="245">
        <v>808.22455757</v>
      </c>
      <c r="D336" s="311">
        <v>5662</v>
      </c>
      <c r="E336" s="253"/>
      <c r="F336" s="365">
        <f>IF($C$346=0,"",IF(C336="[For completion]","",C336/$C$346))</f>
        <v>0.1294903530675455</v>
      </c>
      <c r="G336" s="365">
        <f>IF($D$346=0,"",IF(D336="[For completion]","",D336/$D$346))</f>
        <v>0.15170676812603826</v>
      </c>
    </row>
    <row r="337" s="216" customFormat="1">
      <c r="A337" s="329" t="s">
        <v>2072</v>
      </c>
      <c r="B337" s="252" t="s">
        <v>1543</v>
      </c>
      <c r="C337" s="245">
        <v>915.15123836</v>
      </c>
      <c r="D337" s="311">
        <v>5825</v>
      </c>
      <c r="E337" s="253"/>
      <c r="F337" s="365">
        <f>IF($C$346=0,"",IF(C337="[For completion]","",C337/$C$346))</f>
        <v>0.1466216979619236</v>
      </c>
      <c r="G337" s="365">
        <f>IF($D$346=0,"",IF(D337="[For completion]","",D337/$D$346))</f>
        <v>0.15607416537163069</v>
      </c>
    </row>
    <row r="338" s="216" customFormat="1">
      <c r="A338" s="329" t="s">
        <v>2073</v>
      </c>
      <c r="B338" s="252" t="s">
        <v>1544</v>
      </c>
      <c r="C338" s="245">
        <v>642.85624057</v>
      </c>
      <c r="D338" s="311">
        <v>4120</v>
      </c>
      <c r="E338" s="253"/>
      <c r="F338" s="365">
        <f>IF($C$346=0,"",IF(C338="[For completion]","",C338/$C$346))</f>
        <v>0.10299573402392509</v>
      </c>
      <c r="G338" s="365">
        <f>IF($D$346=0,"",IF(D338="[For completion]","",D338/$D$346))</f>
        <v>0.1103906543057714</v>
      </c>
    </row>
    <row r="339" s="216" customFormat="1">
      <c r="A339" s="329" t="s">
        <v>2074</v>
      </c>
      <c r="B339" s="252" t="s">
        <v>1545</v>
      </c>
      <c r="C339" s="245">
        <v>651.40459098</v>
      </c>
      <c r="D339" s="311">
        <v>3550</v>
      </c>
      <c r="E339" s="253"/>
      <c r="F339" s="365">
        <f>IF($C$346=0,"",IF(C339="[For completion]","",C339/$C$346))</f>
        <v>0.10436531491870028</v>
      </c>
      <c r="G339" s="365">
        <f>IF($D$346=0,"",IF(D339="[For completion]","",D339/$D$346))</f>
        <v>0.09511816087026419</v>
      </c>
    </row>
    <row r="340" s="216" customFormat="1">
      <c r="A340" s="329" t="s">
        <v>2075</v>
      </c>
      <c r="B340" s="252" t="s">
        <v>1546</v>
      </c>
      <c r="C340" s="245">
        <v>272.6695019</v>
      </c>
      <c r="D340" s="311">
        <v>1205</v>
      </c>
      <c r="E340" s="253"/>
      <c r="F340" s="365">
        <f>IF($C$346=0,"",IF(C340="[For completion]","",C340/$C$346))</f>
        <v>0.04368596541775427</v>
      </c>
      <c r="G340" s="365">
        <f>IF($D$346=0,"",IF(D340="[For completion]","",D340/$D$346))</f>
        <v>0.03228658699962489</v>
      </c>
    </row>
    <row r="341" s="216" customFormat="1">
      <c r="A341" s="367" t="s">
        <v>2076</v>
      </c>
      <c r="B341" s="368" t="s">
        <v>2592</v>
      </c>
      <c r="C341" s="245">
        <v>47.76601701</v>
      </c>
      <c r="D341" s="311">
        <v>189</v>
      </c>
      <c r="E341" s="377"/>
      <c r="F341" s="365">
        <f>IF($C$346=0,"",IF(C341="[For completion]","",C341/$C$346))</f>
        <v>0.007652871159782327</v>
      </c>
      <c r="G341" s="365">
        <f>IF($D$346=0,"",IF(D341="[For completion]","",D341/$D$346))</f>
        <v>0.005064037297036601</v>
      </c>
    </row>
    <row r="342" s="216" customFormat="1">
      <c r="A342" s="367" t="s">
        <v>2077</v>
      </c>
      <c r="B342" s="367" t="s">
        <v>2595</v>
      </c>
      <c r="C342" s="245">
        <v>7.08466101</v>
      </c>
      <c r="D342" s="311">
        <v>33</v>
      </c>
      <c r="E342" s="108"/>
      <c r="F342" s="365">
        <f>IF($C$346=0,"",IF(C342="[For completion]","",C342/$C$346))</f>
        <v>0.0011350747103094775</v>
      </c>
      <c r="G342" s="365">
        <f>IF($D$346=0,"",IF(D342="[For completion]","",D342/$D$346))</f>
        <v>0.0008841969883714699</v>
      </c>
    </row>
    <row r="343" s="216" customFormat="1">
      <c r="A343" s="367" t="s">
        <v>2078</v>
      </c>
      <c r="B343" s="367" t="s">
        <v>2593</v>
      </c>
      <c r="C343" s="245">
        <v>4.63910289</v>
      </c>
      <c r="D343" s="311">
        <v>16</v>
      </c>
      <c r="E343" s="108"/>
      <c r="F343" s="365">
        <f>IF($C$346=0,"",IF(C343="[For completion]","",C343/$C$346))</f>
        <v>0.0007432576324442389</v>
      </c>
      <c r="G343" s="365">
        <f>IF($D$346=0,"",IF(D343="[For completion]","",D343/$D$346))</f>
        <v>0.0004287015701195006</v>
      </c>
    </row>
    <row r="344" s="361" customFormat="1">
      <c r="A344" s="367" t="s">
        <v>2589</v>
      </c>
      <c r="B344" s="368" t="s">
        <v>2594</v>
      </c>
      <c r="C344" s="245">
        <v>0.9935354</v>
      </c>
      <c r="D344" s="311">
        <v>3</v>
      </c>
      <c r="E344" s="377"/>
      <c r="F344" s="365">
        <f>IF($C$346=0,"",IF(C344="[For completion]","",C344/$C$346))</f>
        <v>0.00015918007999894562</v>
      </c>
      <c r="G344" s="365">
        <f>IF($D$346=0,"",IF(D344="[For completion]","",D344/$D$346))</f>
        <v>8.038154439740636E-05</v>
      </c>
    </row>
    <row r="345" s="361" customFormat="1">
      <c r="A345" s="367" t="s">
        <v>2590</v>
      </c>
      <c r="B345" s="367" t="s">
        <v>1941</v>
      </c>
      <c r="C345" s="245">
        <v>0</v>
      </c>
      <c r="D345" s="311">
        <v>0</v>
      </c>
      <c r="E345" s="108"/>
      <c r="F345" s="365">
        <f>IF($C$346=0,"",IF(C345="[For completion]","",C345/$C$346))</f>
        <v>0</v>
      </c>
      <c r="G345" s="365">
        <f>IF($D$346=0,"",IF(D345="[For completion]","",D345/$D$346))</f>
        <v>0</v>
      </c>
    </row>
    <row r="346" s="361" customFormat="1">
      <c r="A346" s="367" t="s">
        <v>2591</v>
      </c>
      <c r="B346" s="368" t="s">
        <v>96</v>
      </c>
      <c r="C346" s="245">
        <f>SUM(C333:C345)</f>
        <v>6241.581233069998</v>
      </c>
      <c r="D346" s="311">
        <f>SUM(D333:D345)</f>
        <v>37322</v>
      </c>
      <c r="E346" s="377"/>
      <c r="F346" s="378">
        <f>SUM(F333:F345)</f>
        <v>1.0000000000000002</v>
      </c>
      <c r="G346" s="378">
        <f>SUM(G333:G345)</f>
        <v>1.0000000000000002</v>
      </c>
    </row>
    <row r="347" s="361" customFormat="1">
      <c r="A347" s="367" t="s">
        <v>2079</v>
      </c>
      <c r="B347" s="368"/>
      <c r="C347" s="245"/>
      <c r="D347" s="367"/>
      <c r="E347" s="377"/>
      <c r="F347" s="378"/>
      <c r="G347" s="378"/>
    </row>
    <row r="348" s="361" customFormat="1">
      <c r="A348" s="367" t="s">
        <v>2596</v>
      </c>
      <c r="B348" s="368"/>
      <c r="C348" s="245"/>
      <c r="D348" s="367"/>
      <c r="E348" s="377"/>
      <c r="F348" s="378"/>
      <c r="G348" s="378"/>
    </row>
    <row r="349" s="361" customFormat="1">
      <c r="A349" s="367" t="s">
        <v>2597</v>
      </c>
      <c r="B349" s="108"/>
      <c r="C349" s="108"/>
      <c r="D349" s="108"/>
      <c r="E349" s="108"/>
      <c r="F349" s="108"/>
      <c r="G349" s="108"/>
    </row>
    <row r="350" s="361" customFormat="1">
      <c r="A350" s="367" t="s">
        <v>2598</v>
      </c>
      <c r="B350" s="108"/>
      <c r="C350" s="108"/>
      <c r="D350" s="108"/>
      <c r="E350" s="108"/>
      <c r="F350" s="108"/>
      <c r="G350" s="108"/>
    </row>
    <row r="351" s="361" customFormat="1">
      <c r="A351" s="367" t="s">
        <v>2599</v>
      </c>
      <c r="B351" s="368"/>
      <c r="C351" s="245"/>
      <c r="D351" s="367"/>
      <c r="E351" s="377"/>
      <c r="F351" s="378"/>
      <c r="G351" s="378"/>
    </row>
    <row r="352" s="361" customFormat="1">
      <c r="A352" s="367" t="s">
        <v>2600</v>
      </c>
      <c r="B352" s="368"/>
      <c r="C352" s="245"/>
      <c r="D352" s="367"/>
      <c r="E352" s="377"/>
      <c r="F352" s="378"/>
      <c r="G352" s="378"/>
    </row>
    <row r="353" s="361" customFormat="1">
      <c r="A353" s="367" t="s">
        <v>2601</v>
      </c>
      <c r="B353" s="368"/>
      <c r="C353" s="245"/>
      <c r="D353" s="367"/>
      <c r="E353" s="377"/>
      <c r="F353" s="378"/>
      <c r="G353" s="378"/>
    </row>
    <row r="354" s="361" customFormat="1">
      <c r="A354" s="367" t="s">
        <v>2602</v>
      </c>
      <c r="B354" s="368"/>
      <c r="C354" s="245"/>
      <c r="D354" s="367"/>
      <c r="E354" s="377"/>
      <c r="F354" s="378"/>
      <c r="G354" s="378"/>
    </row>
    <row r="355" s="216" customFormat="1">
      <c r="A355" s="367" t="s">
        <v>2603</v>
      </c>
      <c r="B355" s="368"/>
      <c r="C355" s="367"/>
      <c r="D355" s="367"/>
      <c r="E355" s="377"/>
      <c r="F355" s="377"/>
      <c r="G355" s="377"/>
    </row>
    <row r="356" s="361" customFormat="1">
      <c r="A356" s="367" t="s">
        <v>2619</v>
      </c>
      <c r="B356" s="368"/>
      <c r="C356" s="367"/>
      <c r="D356" s="367"/>
      <c r="E356" s="377"/>
      <c r="F356" s="377"/>
      <c r="G356" s="377"/>
    </row>
    <row r="357" s="216" customFormat="1">
      <c r="A357" s="157"/>
      <c r="B357" s="157" t="s">
        <v>2203</v>
      </c>
      <c r="C357" s="157" t="s">
        <v>63</v>
      </c>
      <c r="D357" s="157" t="s">
        <v>1547</v>
      </c>
      <c r="E357" s="157"/>
      <c r="F357" s="157" t="s">
        <v>430</v>
      </c>
      <c r="G357" s="157" t="s">
        <v>1806</v>
      </c>
    </row>
    <row r="358" s="216" customFormat="1">
      <c r="A358" s="329" t="s">
        <v>2396</v>
      </c>
      <c r="B358" s="270" t="s">
        <v>1929</v>
      </c>
      <c r="C358" s="245">
        <v>5304.21934318</v>
      </c>
      <c r="D358" s="311">
        <v>30172</v>
      </c>
      <c r="E358" s="271"/>
      <c r="F358" s="244">
        <f>IF($C$365=0,"",IF(C358="[For completion]","",C358/$C$365))</f>
        <v>0.8498198044874364</v>
      </c>
      <c r="G358" s="244">
        <f>IF($D$365=0,"",IF(D358="[For completion]","",D358/$D$365))</f>
        <v>0.8084239858528481</v>
      </c>
    </row>
    <row r="359" s="216" customFormat="1">
      <c r="A359" s="329" t="s">
        <v>2397</v>
      </c>
      <c r="B359" s="266" t="s">
        <v>1930</v>
      </c>
      <c r="C359" s="245">
        <v>937.36188989</v>
      </c>
      <c r="D359" s="311">
        <v>7150</v>
      </c>
      <c r="E359" s="271"/>
      <c r="F359" s="244">
        <f>IF($C$365=0,"",IF(C359="[For completion]","",C359/$C$365))</f>
        <v>0.15018019551256354</v>
      </c>
      <c r="G359" s="244">
        <f>IF($D$365=0,"",IF(D359="[For completion]","",D359/$D$365))</f>
        <v>0.1915760141471518</v>
      </c>
    </row>
    <row r="360" s="216" customFormat="1">
      <c r="A360" s="329" t="s">
        <v>2398</v>
      </c>
      <c r="B360" s="270" t="s">
        <v>1931</v>
      </c>
      <c r="C360" s="245">
        <v>0</v>
      </c>
      <c r="D360" s="311">
        <v>0</v>
      </c>
      <c r="E360" s="271"/>
      <c r="F360" s="244">
        <f>IF($C$365=0,"",IF(C360="[For completion]","",C360/$C$365))</f>
        <v>0</v>
      </c>
      <c r="G360" s="244">
        <f>IF($D$365=0,"",IF(D360="[For completion]","",D360/$D$365))</f>
        <v>0</v>
      </c>
    </row>
    <row r="361" s="216" customFormat="1">
      <c r="A361" s="329" t="s">
        <v>2399</v>
      </c>
      <c r="B361" s="270" t="s">
        <v>1932</v>
      </c>
      <c r="C361" s="245">
        <v>0</v>
      </c>
      <c r="D361" s="311">
        <v>0</v>
      </c>
      <c r="E361" s="271"/>
      <c r="F361" s="244">
        <f>IF($C$365=0,"",IF(C361="[For completion]","",C361/$C$365))</f>
        <v>0</v>
      </c>
      <c r="G361" s="244">
        <f>IF($D$365=0,"",IF(D361="[For completion]","",D361/$D$365))</f>
        <v>0</v>
      </c>
    </row>
    <row r="362" s="216" customFormat="1">
      <c r="A362" s="329" t="s">
        <v>2400</v>
      </c>
      <c r="B362" s="270" t="s">
        <v>1933</v>
      </c>
      <c r="C362" s="245">
        <v>0</v>
      </c>
      <c r="D362" s="311">
        <v>0</v>
      </c>
      <c r="E362" s="271"/>
      <c r="F362" s="244">
        <f>IF($C$365=0,"",IF(C362="[For completion]","",C362/$C$365))</f>
        <v>0</v>
      </c>
      <c r="G362" s="244">
        <f>IF($D$365=0,"",IF(D362="[For completion]","",D362/$D$365))</f>
        <v>0</v>
      </c>
    </row>
    <row r="363" s="216" customFormat="1">
      <c r="A363" s="329" t="s">
        <v>2401</v>
      </c>
      <c r="B363" s="270" t="s">
        <v>2783</v>
      </c>
      <c r="C363" s="245">
        <v>0</v>
      </c>
      <c r="D363" s="311">
        <v>0</v>
      </c>
      <c r="E363" s="271"/>
      <c r="F363" s="244">
        <f>IF($C$365=0,"",IF(C363="[For completion]","",C363/$C$365))</f>
        <v>0</v>
      </c>
      <c r="G363" s="244">
        <f>IF($D$365=0,"",IF(D363="[For completion]","",D363/$D$365))</f>
        <v>0</v>
      </c>
    </row>
    <row r="364" s="216" customFormat="1">
      <c r="A364" s="329" t="s">
        <v>2402</v>
      </c>
      <c r="B364" s="270" t="s">
        <v>94</v>
      </c>
      <c r="C364" s="245">
        <v>0</v>
      </c>
      <c r="D364" s="268">
        <v>0</v>
      </c>
      <c r="E364" s="271"/>
      <c r="F364" s="244">
        <f>IF($C$365=0,"",IF(C364="[For completion]","",C364/$C$365))</f>
        <v>0</v>
      </c>
      <c r="G364" s="244">
        <f>IF($D$365=0,"",IF(D364="[For completion]","",D364/$D$365))</f>
        <v>0</v>
      </c>
    </row>
    <row r="365" s="216" customFormat="1">
      <c r="A365" s="329" t="s">
        <v>2403</v>
      </c>
      <c r="B365" s="270" t="s">
        <v>96</v>
      </c>
      <c r="C365" s="245">
        <f>SUM(C358:C364)</f>
        <v>6241.58123307</v>
      </c>
      <c r="D365" s="268">
        <f>SUM(D358:D364)</f>
        <v>37322</v>
      </c>
      <c r="E365" s="271"/>
      <c r="F365" s="296">
        <f>SUM(F358:F364)</f>
        <v>1</v>
      </c>
      <c r="G365" s="296">
        <f>SUM(G358:G364)</f>
        <v>1</v>
      </c>
    </row>
    <row r="366" s="216" customFormat="1">
      <c r="A366" s="329" t="s">
        <v>2080</v>
      </c>
      <c r="B366" s="270"/>
      <c r="C366" s="268"/>
      <c r="D366" s="268"/>
      <c r="E366" s="271"/>
      <c r="F366" s="271"/>
      <c r="G366" s="271"/>
    </row>
    <row r="367" s="216" customFormat="1">
      <c r="A367" s="157"/>
      <c r="B367" s="157" t="s">
        <v>2204</v>
      </c>
      <c r="C367" s="157" t="s">
        <v>63</v>
      </c>
      <c r="D367" s="157" t="s">
        <v>1547</v>
      </c>
      <c r="E367" s="157"/>
      <c r="F367" s="157" t="s">
        <v>430</v>
      </c>
      <c r="G367" s="157" t="s">
        <v>1806</v>
      </c>
    </row>
    <row r="368" s="216" customFormat="1">
      <c r="A368" s="329" t="s">
        <v>2404</v>
      </c>
      <c r="B368" s="270" t="s">
        <v>2121</v>
      </c>
      <c r="C368" s="245">
        <v>0</v>
      </c>
      <c r="D368" s="311">
        <v>0</v>
      </c>
      <c r="E368" s="271"/>
      <c r="F368" s="244" t="str">
        <f>IF($C$372=0,"",IF(C368="[For completion]","",C368/$C$372))</f>
        <v/>
      </c>
      <c r="G368" s="244" t="str">
        <f>IF($D$372=0,"",IF(D368="[For completion]","",D368/$D$372))</f>
        <v/>
      </c>
    </row>
    <row r="369" s="216" customFormat="1">
      <c r="A369" s="329" t="s">
        <v>2405</v>
      </c>
      <c r="B369" s="266" t="s">
        <v>2122</v>
      </c>
      <c r="C369" s="245">
        <v>0</v>
      </c>
      <c r="D369" s="311">
        <v>0</v>
      </c>
      <c r="E369" s="271"/>
      <c r="F369" s="244" t="str">
        <f>IF($C$372=0,"",IF(C369="[For completion]","",C369/$C$372))</f>
        <v/>
      </c>
      <c r="G369" s="244" t="str">
        <f>IF($D$372=0,"",IF(D369="[For completion]","",D369/$D$372))</f>
        <v/>
      </c>
    </row>
    <row r="370" s="216" customFormat="1">
      <c r="A370" s="329" t="s">
        <v>2406</v>
      </c>
      <c r="B370" s="270" t="s">
        <v>1548</v>
      </c>
      <c r="C370" s="245">
        <v>0</v>
      </c>
      <c r="D370" s="311">
        <v>0</v>
      </c>
      <c r="E370" s="271"/>
      <c r="F370" s="244" t="str">
        <f>IF($C$372=0,"",IF(C370="[For completion]","",C370/$C$372))</f>
        <v/>
      </c>
      <c r="G370" s="244" t="str">
        <f>IF($D$372=0,"",IF(D370="[For completion]","",D370/$D$372))</f>
        <v/>
      </c>
    </row>
    <row r="371" s="216" customFormat="1">
      <c r="A371" s="329" t="s">
        <v>2407</v>
      </c>
      <c r="B371" s="268" t="s">
        <v>1941</v>
      </c>
      <c r="C371" s="245">
        <v>6241.58123307</v>
      </c>
      <c r="D371" s="311">
        <v>37322</v>
      </c>
      <c r="E371" s="271"/>
      <c r="F371" s="244" t="str">
        <f>IF($C$372=0,"",IF(C371="[For completion]","",C371/$C$372))</f>
        <v/>
      </c>
      <c r="G371" s="244" t="str">
        <f>IF($D$372=0,"",IF(D371="[For completion]","",D371/$D$372))</f>
        <v/>
      </c>
    </row>
    <row r="372" s="216" customFormat="1">
      <c r="A372" s="329" t="s">
        <v>2408</v>
      </c>
      <c r="B372" s="270"/>
      <c r="C372" s="245"/>
      <c r="D372" s="268"/>
      <c r="E372" s="271"/>
      <c r="F372" s="296">
        <f>SUM(F368:F371)</f>
        <v>0</v>
      </c>
      <c r="G372" s="296">
        <f>SUM(G368:G371)</f>
        <v>0</v>
      </c>
    </row>
    <row r="373" s="216" customFormat="1">
      <c r="A373" s="329" t="s">
        <v>2409</v>
      </c>
      <c r="B373" s="270"/>
      <c r="C373" s="268"/>
      <c r="D373" s="268"/>
      <c r="E373" s="271"/>
      <c r="F373" s="271"/>
      <c r="G373" s="271"/>
    </row>
    <row r="374" s="216" customFormat="1">
      <c r="A374" s="157"/>
      <c r="B374" s="157" t="s">
        <v>2583</v>
      </c>
      <c r="C374" s="157" t="s">
        <v>2580</v>
      </c>
      <c r="D374" s="157" t="s">
        <v>2581</v>
      </c>
      <c r="E374" s="157"/>
      <c r="F374" s="157" t="s">
        <v>2582</v>
      </c>
      <c r="G374" s="157"/>
    </row>
    <row r="375" s="216" customFormat="1">
      <c r="A375" s="329" t="s">
        <v>2410</v>
      </c>
      <c r="B375" s="270" t="s">
        <v>2784</v>
      </c>
      <c r="C375" s="442">
        <v>6241.58123307</v>
      </c>
      <c r="D375" s="311">
        <v>37322</v>
      </c>
      <c r="E375" s="345"/>
      <c r="F375" s="384"/>
      <c r="G375" s="244" t="str">
        <f>IF($D$393=0,"",IF(D375="[For completion]","",D375/$D$393))</f>
        <v/>
      </c>
    </row>
    <row r="376" s="216" customFormat="1">
      <c r="A376" s="329" t="s">
        <v>2411</v>
      </c>
      <c r="B376" s="270"/>
      <c r="C376" s="379"/>
      <c r="D376" s="367"/>
      <c r="E376" s="345"/>
      <c r="F376" s="384"/>
      <c r="G376" s="244" t="str">
        <f>IF($D$393=0,"",IF(D376="[For completion]","",D376/$D$393))</f>
        <v/>
      </c>
    </row>
    <row r="377" s="216" customFormat="1">
      <c r="A377" s="329" t="s">
        <v>2412</v>
      </c>
      <c r="B377" s="270"/>
      <c r="C377" s="379"/>
      <c r="D377" s="367"/>
      <c r="E377" s="345"/>
      <c r="F377" s="384"/>
      <c r="G377" s="244" t="str">
        <f>IF($D$393=0,"",IF(D377="[For completion]","",D377/$D$393))</f>
        <v/>
      </c>
    </row>
    <row r="378" s="216" customFormat="1">
      <c r="A378" s="329" t="s">
        <v>2413</v>
      </c>
      <c r="B378" s="270"/>
      <c r="C378" s="379"/>
      <c r="D378" s="367"/>
      <c r="E378" s="345"/>
      <c r="F378" s="384"/>
      <c r="G378" s="244" t="str">
        <f>IF($D$393=0,"",IF(D378="[For completion]","",D378/$D$393))</f>
        <v/>
      </c>
    </row>
    <row r="379" s="216" customFormat="1">
      <c r="A379" s="329" t="s">
        <v>2414</v>
      </c>
      <c r="B379" s="270"/>
      <c r="C379" s="379"/>
      <c r="D379" s="367"/>
      <c r="E379" s="345"/>
      <c r="F379" s="384"/>
      <c r="G379" s="244" t="str">
        <f>IF($D$393=0,"",IF(D379="[For completion]","",D379/$D$393))</f>
        <v/>
      </c>
    </row>
    <row r="380" s="216" customFormat="1">
      <c r="A380" s="329" t="s">
        <v>2415</v>
      </c>
      <c r="B380" s="270"/>
      <c r="C380" s="379"/>
      <c r="D380" s="367"/>
      <c r="E380" s="345"/>
      <c r="F380" s="384"/>
      <c r="G380" s="244" t="str">
        <f>IF($D$393=0,"",IF(D380="[For completion]","",D380/$D$393))</f>
        <v/>
      </c>
    </row>
    <row r="381" s="216" customFormat="1">
      <c r="A381" s="329" t="s">
        <v>2416</v>
      </c>
      <c r="B381" s="270"/>
      <c r="C381" s="379"/>
      <c r="D381" s="367"/>
      <c r="E381" s="345"/>
      <c r="F381" s="384"/>
      <c r="G381" s="244" t="str">
        <f>IF($D$393=0,"",IF(D381="[For completion]","",D381/$D$393))</f>
        <v/>
      </c>
    </row>
    <row r="382" s="216" customFormat="1">
      <c r="A382" s="329" t="s">
        <v>2417</v>
      </c>
      <c r="B382" s="270"/>
      <c r="C382" s="379"/>
      <c r="D382" s="367"/>
      <c r="E382" s="345"/>
      <c r="F382" s="384"/>
      <c r="G382" s="244" t="str">
        <f>IF($D$393=0,"",IF(D382="[For completion]","",D382/$D$393))</f>
        <v/>
      </c>
    </row>
    <row r="383" s="216" customFormat="1">
      <c r="A383" s="329" t="s">
        <v>2418</v>
      </c>
      <c r="B383" s="270" t="s">
        <v>96</v>
      </c>
      <c r="C383" s="311">
        <v>0</v>
      </c>
      <c r="D383" s="311">
        <v>0</v>
      </c>
      <c r="E383" s="345"/>
      <c r="F383" s="367"/>
      <c r="G383" s="244" t="str">
        <f>IF($D$393=0,"",IF(D383="[For completion]","",D383/$D$393))</f>
        <v/>
      </c>
    </row>
    <row r="384" s="216" customFormat="1">
      <c r="A384" s="329" t="s">
        <v>2419</v>
      </c>
      <c r="B384" s="270" t="s">
        <v>2579</v>
      </c>
      <c r="C384" s="264"/>
      <c r="D384" s="264"/>
      <c r="E384" s="264"/>
      <c r="F384" s="339"/>
      <c r="G384" s="244" t="str">
        <f>IF($D$393=0,"",IF(D384="[For completion]","",D384/$D$393))</f>
        <v/>
      </c>
    </row>
    <row r="385" s="216" customFormat="1">
      <c r="A385" s="329" t="s">
        <v>2420</v>
      </c>
      <c r="B385" s="344"/>
      <c r="C385" s="245"/>
      <c r="D385" s="329"/>
      <c r="E385" s="345"/>
      <c r="F385" s="244"/>
      <c r="G385" s="244" t="str">
        <f>IF($D$393=0,"",IF(D385="[For completion]","",D385/$D$393))</f>
        <v/>
      </c>
    </row>
    <row r="386" s="216" customFormat="1">
      <c r="A386" s="329" t="s">
        <v>2421</v>
      </c>
      <c r="B386" s="344"/>
      <c r="C386" s="245"/>
      <c r="D386" s="329"/>
      <c r="E386" s="345"/>
      <c r="F386" s="244"/>
      <c r="G386" s="244" t="str">
        <f>IF($D$393=0,"",IF(D386="[For completion]","",D386/$D$393))</f>
        <v/>
      </c>
    </row>
    <row r="387" s="216" customFormat="1">
      <c r="A387" s="329" t="s">
        <v>2422</v>
      </c>
      <c r="B387" s="344"/>
      <c r="C387" s="245"/>
      <c r="D387" s="329"/>
      <c r="E387" s="345"/>
      <c r="F387" s="244"/>
      <c r="G387" s="244" t="str">
        <f>IF($D$393=0,"",IF(D387="[For completion]","",D387/$D$393))</f>
        <v/>
      </c>
    </row>
    <row r="388" s="216" customFormat="1">
      <c r="A388" s="329" t="s">
        <v>2423</v>
      </c>
      <c r="B388" s="344"/>
      <c r="C388" s="245"/>
      <c r="D388" s="329"/>
      <c r="E388" s="345"/>
      <c r="F388" s="244"/>
      <c r="G388" s="244" t="str">
        <f>IF($D$393=0,"",IF(D388="[For completion]","",D388/$D$393))</f>
        <v/>
      </c>
    </row>
    <row r="389" s="216" customFormat="1">
      <c r="A389" s="329" t="s">
        <v>2424</v>
      </c>
      <c r="B389" s="344"/>
      <c r="C389" s="245"/>
      <c r="D389" s="329"/>
      <c r="E389" s="345"/>
      <c r="F389" s="244"/>
      <c r="G389" s="244" t="str">
        <f>IF($D$393=0,"",IF(D389="[For completion]","",D389/$D$393))</f>
        <v/>
      </c>
    </row>
    <row r="390" s="216" customFormat="1">
      <c r="A390" s="329" t="s">
        <v>2425</v>
      </c>
      <c r="B390" s="344"/>
      <c r="C390" s="245"/>
      <c r="D390" s="329"/>
      <c r="E390" s="345"/>
      <c r="F390" s="244"/>
      <c r="G390" s="244" t="str">
        <f>IF($D$393=0,"",IF(D390="[For completion]","",D390/$D$393))</f>
        <v/>
      </c>
    </row>
    <row r="391" s="216" customFormat="1">
      <c r="A391" s="329" t="s">
        <v>2426</v>
      </c>
      <c r="B391" s="344"/>
      <c r="C391" s="245"/>
      <c r="D391" s="329"/>
      <c r="E391" s="345"/>
      <c r="F391" s="244"/>
      <c r="G391" s="244" t="str">
        <f>IF($D$393=0,"",IF(D391="[For completion]","",D391/$D$393))</f>
        <v/>
      </c>
    </row>
    <row r="392" s="216" customFormat="1">
      <c r="A392" s="329" t="s">
        <v>2427</v>
      </c>
      <c r="B392" s="344"/>
      <c r="C392" s="245"/>
      <c r="D392" s="329"/>
      <c r="E392" s="345"/>
      <c r="F392" s="244"/>
      <c r="G392" s="244" t="str">
        <f>IF($D$393=0,"",IF(D392="[For completion]","",D392/$D$393))</f>
        <v/>
      </c>
    </row>
    <row r="393" s="216" customFormat="1">
      <c r="A393" s="329" t="s">
        <v>2428</v>
      </c>
      <c r="B393" s="344"/>
      <c r="C393" s="245"/>
      <c r="D393" s="329"/>
      <c r="E393" s="345"/>
      <c r="F393" s="244"/>
      <c r="G393" s="244" t="str">
        <f>IF($D$393=0,"",IF(D393="[For completion]","",D393/$D$393))</f>
        <v/>
      </c>
    </row>
    <row r="394" s="216" customFormat="1">
      <c r="A394" s="329" t="s">
        <v>2429</v>
      </c>
      <c r="B394" s="329"/>
      <c r="C394" s="346"/>
      <c r="D394" s="329"/>
      <c r="E394" s="345"/>
      <c r="F394" s="345"/>
      <c r="G394" s="345"/>
    </row>
    <row r="395" s="216" customFormat="1">
      <c r="A395" s="329" t="s">
        <v>2430</v>
      </c>
      <c r="B395" s="329"/>
      <c r="C395" s="346"/>
      <c r="D395" s="329"/>
      <c r="E395" s="345"/>
      <c r="F395" s="345"/>
      <c r="G395" s="345"/>
    </row>
    <row r="396" s="216" customFormat="1">
      <c r="A396" s="329" t="s">
        <v>2431</v>
      </c>
      <c r="B396" s="329"/>
      <c r="C396" s="346"/>
      <c r="D396" s="329"/>
      <c r="E396" s="345"/>
      <c r="F396" s="345"/>
      <c r="G396" s="345"/>
    </row>
    <row r="397" s="216" customFormat="1">
      <c r="A397" s="329" t="s">
        <v>2432</v>
      </c>
      <c r="B397" s="329"/>
      <c r="C397" s="346"/>
      <c r="D397" s="329"/>
      <c r="E397" s="345"/>
      <c r="F397" s="345"/>
      <c r="G397" s="345"/>
    </row>
    <row r="398" s="216" customFormat="1">
      <c r="A398" s="329" t="s">
        <v>2433</v>
      </c>
      <c r="B398" s="329"/>
      <c r="C398" s="346"/>
      <c r="D398" s="329"/>
      <c r="E398" s="345"/>
      <c r="F398" s="345"/>
      <c r="G398" s="345"/>
    </row>
    <row r="399" s="216" customFormat="1">
      <c r="A399" s="329" t="s">
        <v>2434</v>
      </c>
      <c r="B399" s="329"/>
      <c r="C399" s="346"/>
      <c r="D399" s="329"/>
      <c r="E399" s="345"/>
      <c r="F399" s="345"/>
      <c r="G399" s="345"/>
    </row>
    <row r="400" s="216" customFormat="1">
      <c r="A400" s="329" t="s">
        <v>2435</v>
      </c>
      <c r="B400" s="329"/>
      <c r="C400" s="346"/>
      <c r="D400" s="329"/>
      <c r="E400" s="345"/>
      <c r="F400" s="345"/>
      <c r="G400" s="345"/>
    </row>
    <row r="401" s="216" customFormat="1">
      <c r="A401" s="329" t="s">
        <v>2436</v>
      </c>
      <c r="B401" s="329"/>
      <c r="C401" s="346"/>
      <c r="D401" s="329"/>
      <c r="E401" s="345"/>
      <c r="F401" s="345"/>
      <c r="G401" s="345"/>
    </row>
    <row r="402" s="216" customFormat="1">
      <c r="A402" s="329" t="s">
        <v>2437</v>
      </c>
      <c r="B402" s="329"/>
      <c r="C402" s="346"/>
      <c r="D402" s="329"/>
      <c r="E402" s="345"/>
      <c r="F402" s="345"/>
      <c r="G402" s="345"/>
    </row>
    <row r="403" s="216" customFormat="1">
      <c r="A403" s="329" t="s">
        <v>2438</v>
      </c>
      <c r="B403" s="329"/>
      <c r="C403" s="346"/>
      <c r="D403" s="329"/>
      <c r="E403" s="345"/>
      <c r="F403" s="345"/>
      <c r="G403" s="345"/>
    </row>
    <row r="404" s="216" customFormat="1">
      <c r="A404" s="329" t="s">
        <v>2439</v>
      </c>
      <c r="B404" s="329"/>
      <c r="C404" s="346"/>
      <c r="D404" s="329"/>
      <c r="E404" s="345"/>
      <c r="F404" s="345"/>
      <c r="G404" s="345"/>
    </row>
    <row r="405" s="216" customFormat="1">
      <c r="A405" s="329" t="s">
        <v>2440</v>
      </c>
      <c r="B405" s="329"/>
      <c r="C405" s="346"/>
      <c r="D405" s="329"/>
      <c r="E405" s="345"/>
      <c r="F405" s="345"/>
      <c r="G405" s="345"/>
    </row>
    <row r="406" s="216" customFormat="1">
      <c r="A406" s="329" t="s">
        <v>2441</v>
      </c>
      <c r="B406" s="329"/>
      <c r="C406" s="346"/>
      <c r="D406" s="329"/>
      <c r="E406" s="345"/>
      <c r="F406" s="345"/>
      <c r="G406" s="345"/>
    </row>
    <row r="407" s="216" customFormat="1">
      <c r="A407" s="329" t="s">
        <v>2442</v>
      </c>
      <c r="B407" s="329"/>
      <c r="C407" s="346"/>
      <c r="D407" s="329"/>
      <c r="E407" s="345"/>
      <c r="F407" s="345"/>
      <c r="G407" s="345"/>
    </row>
    <row r="408" s="216" customFormat="1">
      <c r="A408" s="329" t="s">
        <v>2443</v>
      </c>
      <c r="B408" s="329"/>
      <c r="C408" s="346"/>
      <c r="D408" s="329"/>
      <c r="E408" s="345"/>
      <c r="F408" s="345"/>
      <c r="G408" s="345"/>
    </row>
    <row r="409" s="216" customFormat="1">
      <c r="A409" s="329" t="s">
        <v>2444</v>
      </c>
      <c r="B409" s="329"/>
      <c r="C409" s="346"/>
      <c r="D409" s="329"/>
      <c r="E409" s="345"/>
      <c r="F409" s="345"/>
      <c r="G409" s="345"/>
    </row>
    <row r="410" s="216" customFormat="1">
      <c r="A410" s="329" t="s">
        <v>2445</v>
      </c>
      <c r="B410" s="329"/>
      <c r="C410" s="346"/>
      <c r="D410" s="329"/>
      <c r="E410" s="345"/>
      <c r="F410" s="345"/>
      <c r="G410" s="345"/>
    </row>
    <row r="411" s="216" customFormat="1">
      <c r="A411" s="329" t="s">
        <v>2446</v>
      </c>
      <c r="B411" s="329"/>
      <c r="C411" s="346"/>
      <c r="D411" s="329"/>
      <c r="E411" s="345"/>
      <c r="F411" s="345"/>
      <c r="G411" s="345"/>
    </row>
    <row r="412" s="216" customFormat="1">
      <c r="A412" s="329" t="s">
        <v>2447</v>
      </c>
      <c r="B412" s="329"/>
      <c r="C412" s="346"/>
      <c r="D412" s="329"/>
      <c r="E412" s="345"/>
      <c r="F412" s="345"/>
      <c r="G412" s="345"/>
    </row>
    <row r="413" s="258" customFormat="1">
      <c r="A413" s="329" t="s">
        <v>2448</v>
      </c>
      <c r="B413" s="329"/>
      <c r="C413" s="346"/>
      <c r="D413" s="329"/>
      <c r="E413" s="345"/>
      <c r="F413" s="345"/>
      <c r="G413" s="345"/>
    </row>
    <row r="414" s="258" customFormat="1">
      <c r="A414" s="329" t="s">
        <v>2449</v>
      </c>
      <c r="B414" s="329"/>
      <c r="C414" s="346"/>
      <c r="D414" s="329"/>
      <c r="E414" s="345"/>
      <c r="F414" s="345"/>
      <c r="G414" s="345"/>
    </row>
    <row r="415" s="258" customFormat="1">
      <c r="A415" s="329" t="s">
        <v>2450</v>
      </c>
      <c r="B415" s="329"/>
      <c r="C415" s="346"/>
      <c r="D415" s="329"/>
      <c r="E415" s="345"/>
      <c r="F415" s="345"/>
      <c r="G415" s="345"/>
    </row>
    <row r="416" s="258" customFormat="1">
      <c r="A416" s="329" t="s">
        <v>2451</v>
      </c>
      <c r="B416" s="329"/>
      <c r="C416" s="346"/>
      <c r="D416" s="329"/>
      <c r="E416" s="345"/>
      <c r="F416" s="345"/>
      <c r="G416" s="345"/>
    </row>
    <row r="417" s="258" customFormat="1">
      <c r="A417" s="329" t="s">
        <v>2452</v>
      </c>
      <c r="B417" s="329"/>
      <c r="C417" s="346"/>
      <c r="D417" s="329"/>
      <c r="E417" s="345"/>
      <c r="F417" s="345"/>
      <c r="G417" s="345"/>
    </row>
    <row r="418" s="258" customFormat="1">
      <c r="A418" s="329" t="s">
        <v>2453</v>
      </c>
      <c r="B418" s="329"/>
      <c r="C418" s="346"/>
      <c r="D418" s="329"/>
      <c r="E418" s="345"/>
      <c r="F418" s="345"/>
      <c r="G418" s="345"/>
    </row>
    <row r="419" s="258" customFormat="1">
      <c r="A419" s="329" t="s">
        <v>2454</v>
      </c>
      <c r="B419" s="329"/>
      <c r="C419" s="346"/>
      <c r="D419" s="329"/>
      <c r="E419" s="345"/>
      <c r="F419" s="345"/>
      <c r="G419" s="345"/>
    </row>
    <row r="420" s="258" customFormat="1">
      <c r="A420" s="329" t="s">
        <v>2455</v>
      </c>
      <c r="B420" s="329"/>
      <c r="C420" s="346"/>
      <c r="D420" s="329"/>
      <c r="E420" s="345"/>
      <c r="F420" s="345"/>
      <c r="G420" s="345"/>
    </row>
    <row r="421" s="258" customFormat="1">
      <c r="A421" s="329" t="s">
        <v>2456</v>
      </c>
      <c r="B421" s="329"/>
      <c r="C421" s="346"/>
      <c r="D421" s="329"/>
      <c r="E421" s="345"/>
      <c r="F421" s="345"/>
      <c r="G421" s="345"/>
    </row>
    <row r="422" s="216" customFormat="1">
      <c r="A422" s="329" t="s">
        <v>2457</v>
      </c>
      <c r="B422" s="329"/>
      <c r="C422" s="346"/>
      <c r="D422" s="329"/>
      <c r="E422" s="345"/>
      <c r="F422" s="345"/>
      <c r="G422" s="345"/>
    </row>
    <row r="423" ht="18.75">
      <c r="A423" s="169"/>
      <c r="B423" s="170" t="s">
        <v>719</v>
      </c>
      <c r="C423" s="169"/>
      <c r="D423" s="169"/>
      <c r="E423" s="169"/>
      <c r="F423" s="171"/>
      <c r="G423" s="171"/>
    </row>
    <row r="424" ht="15" customHeight="1">
      <c r="A424" s="156"/>
      <c r="B424" s="156" t="s">
        <v>2221</v>
      </c>
      <c r="C424" s="156" t="s">
        <v>600</v>
      </c>
      <c r="D424" s="156" t="s">
        <v>601</v>
      </c>
      <c r="E424" s="156"/>
      <c r="F424" s="156" t="s">
        <v>431</v>
      </c>
      <c r="G424" s="156" t="s">
        <v>602</v>
      </c>
    </row>
    <row r="425">
      <c r="A425" s="329" t="s">
        <v>1963</v>
      </c>
      <c r="C425" s="208"/>
      <c r="D425" s="172"/>
      <c r="E425" s="172"/>
      <c r="F425" s="173"/>
      <c r="G425" s="173"/>
    </row>
    <row r="426">
      <c r="A426" s="347"/>
      <c r="D426" s="172"/>
      <c r="E426" s="172"/>
      <c r="F426" s="173"/>
      <c r="G426" s="173"/>
    </row>
    <row r="427">
      <c r="A427" s="329"/>
      <c r="D427" s="172"/>
      <c r="E427" s="172"/>
      <c r="F427" s="173"/>
      <c r="G427" s="173"/>
    </row>
    <row r="428">
      <c r="A428" s="329" t="s">
        <v>1964</v>
      </c>
      <c r="B428" s="166"/>
      <c r="C428" s="208"/>
      <c r="D428" s="211"/>
      <c r="E428" s="172"/>
      <c r="F428" s="207" t="str">
        <f>IF($C$452=0,"",IF(C428="[for completion]","",C428/$C$452))</f>
        <v/>
      </c>
      <c r="G428" s="207" t="str">
        <f>IF($D$452=0,"",IF(D428="[for completion]","",D428/$D$452))</f>
        <v/>
      </c>
    </row>
    <row r="429">
      <c r="A429" s="329" t="s">
        <v>1965</v>
      </c>
      <c r="B429" s="166"/>
      <c r="C429" s="208"/>
      <c r="D429" s="211"/>
      <c r="E429" s="172"/>
      <c r="F429" s="207" t="str">
        <f>IF($C$452=0,"",IF(C429="[for completion]","",C429/$C$452))</f>
        <v/>
      </c>
      <c r="G429" s="207" t="str">
        <f>IF($D$452=0,"",IF(D429="[for completion]","",D429/$D$452))</f>
        <v/>
      </c>
    </row>
    <row r="430">
      <c r="A430" s="329" t="s">
        <v>1966</v>
      </c>
      <c r="B430" s="166"/>
      <c r="C430" s="208"/>
      <c r="D430" s="211"/>
      <c r="E430" s="172"/>
      <c r="F430" s="207" t="str">
        <f>IF($C$452=0,"",IF(C430="[for completion]","",C430/$C$452))</f>
        <v/>
      </c>
      <c r="G430" s="207" t="str">
        <f>IF($D$452=0,"",IF(D430="[for completion]","",D430/$D$452))</f>
        <v/>
      </c>
    </row>
    <row r="431">
      <c r="A431" s="329" t="s">
        <v>1967</v>
      </c>
      <c r="B431" s="166"/>
      <c r="C431" s="208"/>
      <c r="D431" s="211"/>
      <c r="E431" s="172"/>
      <c r="F431" s="207" t="str">
        <f>IF($C$452=0,"",IF(C431="[for completion]","",C431/$C$452))</f>
        <v/>
      </c>
      <c r="G431" s="207" t="str">
        <f>IF($D$452=0,"",IF(D431="[for completion]","",D431/$D$452))</f>
        <v/>
      </c>
    </row>
    <row r="432">
      <c r="A432" s="329" t="s">
        <v>1968</v>
      </c>
      <c r="B432" s="166"/>
      <c r="C432" s="208"/>
      <c r="D432" s="211"/>
      <c r="E432" s="172"/>
      <c r="F432" s="207" t="str">
        <f>IF($C$452=0,"",IF(C432="[for completion]","",C432/$C$452))</f>
        <v/>
      </c>
      <c r="G432" s="207" t="str">
        <f>IF($D$452=0,"",IF(D432="[for completion]","",D432/$D$452))</f>
        <v/>
      </c>
    </row>
    <row r="433">
      <c r="A433" s="329" t="s">
        <v>1969</v>
      </c>
      <c r="B433" s="166"/>
      <c r="C433" s="208"/>
      <c r="D433" s="211"/>
      <c r="E433" s="172"/>
      <c r="F433" s="207" t="str">
        <f>IF($C$452=0,"",IF(C433="[for completion]","",C433/$C$452))</f>
        <v/>
      </c>
      <c r="G433" s="207" t="str">
        <f>IF($D$452=0,"",IF(D433="[for completion]","",D433/$D$452))</f>
        <v/>
      </c>
    </row>
    <row r="434">
      <c r="A434" s="329" t="s">
        <v>1970</v>
      </c>
      <c r="B434" s="166"/>
      <c r="C434" s="208"/>
      <c r="D434" s="211"/>
      <c r="E434" s="172"/>
      <c r="F434" s="207" t="str">
        <f>IF($C$452=0,"",IF(C434="[for completion]","",C434/$C$452))</f>
        <v/>
      </c>
      <c r="G434" s="207" t="str">
        <f>IF($D$452=0,"",IF(D434="[for completion]","",D434/$D$452))</f>
        <v/>
      </c>
    </row>
    <row r="435">
      <c r="A435" s="329" t="s">
        <v>1971</v>
      </c>
      <c r="B435" s="166"/>
      <c r="C435" s="208"/>
      <c r="D435" s="211"/>
      <c r="E435" s="172"/>
      <c r="F435" s="207" t="str">
        <f>IF($C$452=0,"",IF(C435="[for completion]","",C435/$C$452))</f>
        <v/>
      </c>
      <c r="G435" s="207" t="str">
        <f>IF($D$452=0,"",IF(D435="[for completion]","",D435/$D$452))</f>
        <v/>
      </c>
    </row>
    <row r="436">
      <c r="A436" s="329" t="s">
        <v>1972</v>
      </c>
      <c r="B436" s="235"/>
      <c r="C436" s="208"/>
      <c r="D436" s="211"/>
      <c r="E436" s="172"/>
      <c r="F436" s="207" t="str">
        <f>IF($C$452=0,"",IF(C436="[for completion]","",C436/$C$452))</f>
        <v/>
      </c>
      <c r="G436" s="207" t="str">
        <f>IF($D$452=0,"",IF(D436="[for completion]","",D436/$D$452))</f>
        <v/>
      </c>
    </row>
    <row r="437">
      <c r="A437" s="329" t="s">
        <v>2222</v>
      </c>
      <c r="B437" s="166"/>
      <c r="C437" s="208"/>
      <c r="D437" s="211"/>
      <c r="E437" s="166"/>
      <c r="F437" s="207" t="str">
        <f>IF($C$452=0,"",IF(C437="[for completion]","",C437/$C$452))</f>
        <v/>
      </c>
      <c r="G437" s="207" t="str">
        <f>IF($D$452=0,"",IF(D437="[for completion]","",D437/$D$452))</f>
        <v/>
      </c>
    </row>
    <row r="438">
      <c r="A438" s="329" t="s">
        <v>2223</v>
      </c>
      <c r="B438" s="166"/>
      <c r="C438" s="208"/>
      <c r="D438" s="211"/>
      <c r="E438" s="166"/>
      <c r="F438" s="207" t="str">
        <f>IF($C$452=0,"",IF(C438="[for completion]","",C438/$C$452))</f>
        <v/>
      </c>
      <c r="G438" s="207" t="str">
        <f>IF($D$452=0,"",IF(D438="[for completion]","",D438/$D$452))</f>
        <v/>
      </c>
    </row>
    <row r="439">
      <c r="A439" s="329" t="s">
        <v>2224</v>
      </c>
      <c r="B439" s="166"/>
      <c r="C439" s="208"/>
      <c r="D439" s="211"/>
      <c r="E439" s="166"/>
      <c r="F439" s="207" t="str">
        <f>IF($C$452=0,"",IF(C439="[for completion]","",C439/$C$452))</f>
        <v/>
      </c>
      <c r="G439" s="207" t="str">
        <f>IF($D$452=0,"",IF(D439="[for completion]","",D439/$D$452))</f>
        <v/>
      </c>
    </row>
    <row r="440">
      <c r="A440" s="329" t="s">
        <v>2225</v>
      </c>
      <c r="B440" s="166"/>
      <c r="C440" s="208"/>
      <c r="D440" s="211"/>
      <c r="E440" s="166"/>
      <c r="F440" s="207" t="str">
        <f>IF($C$452=0,"",IF(C440="[for completion]","",C440/$C$452))</f>
        <v/>
      </c>
      <c r="G440" s="207" t="str">
        <f>IF($D$452=0,"",IF(D440="[for completion]","",D440/$D$452))</f>
        <v/>
      </c>
    </row>
    <row r="441">
      <c r="A441" s="329" t="s">
        <v>2226</v>
      </c>
      <c r="B441" s="166"/>
      <c r="C441" s="208"/>
      <c r="D441" s="211"/>
      <c r="E441" s="166"/>
      <c r="F441" s="207" t="str">
        <f>IF($C$452=0,"",IF(C441="[for completion]","",C441/$C$452))</f>
        <v/>
      </c>
      <c r="G441" s="207" t="str">
        <f>IF($D$452=0,"",IF(D441="[for completion]","",D441/$D$452))</f>
        <v/>
      </c>
    </row>
    <row r="442">
      <c r="A442" s="329" t="s">
        <v>2227</v>
      </c>
      <c r="B442" s="166"/>
      <c r="C442" s="208"/>
      <c r="D442" s="211"/>
      <c r="E442" s="166"/>
      <c r="F442" s="207" t="str">
        <f>IF($C$452=0,"",IF(C442="[for completion]","",C442/$C$452))</f>
        <v/>
      </c>
      <c r="G442" s="207" t="str">
        <f>IF($D$452=0,"",IF(D442="[for completion]","",D442/$D$452))</f>
        <v/>
      </c>
    </row>
    <row r="443">
      <c r="A443" s="329" t="s">
        <v>2228</v>
      </c>
      <c r="B443" s="166"/>
      <c r="C443" s="208"/>
      <c r="D443" s="211"/>
      <c r="F443" s="207" t="str">
        <f>IF($C$452=0,"",IF(C443="[for completion]","",C443/$C$452))</f>
        <v/>
      </c>
      <c r="G443" s="207" t="str">
        <f>IF($D$452=0,"",IF(D443="[for completion]","",D443/$D$452))</f>
        <v/>
      </c>
    </row>
    <row r="444">
      <c r="A444" s="329" t="s">
        <v>2229</v>
      </c>
      <c r="B444" s="166"/>
      <c r="C444" s="208"/>
      <c r="D444" s="211"/>
      <c r="E444" s="161"/>
      <c r="F444" s="207" t="str">
        <f>IF($C$452=0,"",IF(C444="[for completion]","",C444/$C$452))</f>
        <v/>
      </c>
      <c r="G444" s="207" t="str">
        <f>IF($D$452=0,"",IF(D444="[for completion]","",D444/$D$452))</f>
        <v/>
      </c>
    </row>
    <row r="445">
      <c r="A445" s="329" t="s">
        <v>2230</v>
      </c>
      <c r="B445" s="166"/>
      <c r="C445" s="208"/>
      <c r="D445" s="211"/>
      <c r="E445" s="161"/>
      <c r="F445" s="207" t="str">
        <f>IF($C$452=0,"",IF(C445="[for completion]","",C445/$C$452))</f>
        <v/>
      </c>
      <c r="G445" s="207" t="str">
        <f>IF($D$452=0,"",IF(D445="[for completion]","",D445/$D$452))</f>
        <v/>
      </c>
    </row>
    <row r="446">
      <c r="A446" s="329" t="s">
        <v>2231</v>
      </c>
      <c r="B446" s="166"/>
      <c r="C446" s="208"/>
      <c r="D446" s="211"/>
      <c r="E446" s="161"/>
      <c r="F446" s="207" t="str">
        <f>IF($C$452=0,"",IF(C446="[for completion]","",C446/$C$452))</f>
        <v/>
      </c>
      <c r="G446" s="207" t="str">
        <f>IF($D$452=0,"",IF(D446="[for completion]","",D446/$D$452))</f>
        <v/>
      </c>
    </row>
    <row r="447">
      <c r="A447" s="329" t="s">
        <v>2232</v>
      </c>
      <c r="B447" s="166"/>
      <c r="C447" s="208"/>
      <c r="D447" s="211"/>
      <c r="E447" s="161"/>
      <c r="F447" s="207" t="str">
        <f>IF($C$452=0,"",IF(C447="[for completion]","",C447/$C$452))</f>
        <v/>
      </c>
      <c r="G447" s="207" t="str">
        <f>IF($D$452=0,"",IF(D447="[for completion]","",D447/$D$452))</f>
        <v/>
      </c>
    </row>
    <row r="448">
      <c r="A448" s="329" t="s">
        <v>2233</v>
      </c>
      <c r="B448" s="166"/>
      <c r="C448" s="208"/>
      <c r="D448" s="211"/>
      <c r="E448" s="161"/>
      <c r="F448" s="207" t="str">
        <f>IF($C$452=0,"",IF(C448="[for completion]","",C448/$C$452))</f>
        <v/>
      </c>
      <c r="G448" s="207" t="str">
        <f>IF($D$452=0,"",IF(D448="[for completion]","",D448/$D$452))</f>
        <v/>
      </c>
    </row>
    <row r="449">
      <c r="A449" s="329" t="s">
        <v>2234</v>
      </c>
      <c r="B449" s="166"/>
      <c r="C449" s="208"/>
      <c r="D449" s="211"/>
      <c r="E449" s="161"/>
      <c r="F449" s="207" t="str">
        <f>IF($C$452=0,"",IF(C449="[for completion]","",C449/$C$452))</f>
        <v/>
      </c>
      <c r="G449" s="207" t="str">
        <f>IF($D$452=0,"",IF(D449="[for completion]","",D449/$D$452))</f>
        <v/>
      </c>
    </row>
    <row r="450">
      <c r="A450" s="329" t="s">
        <v>2235</v>
      </c>
      <c r="B450" s="166"/>
      <c r="C450" s="208"/>
      <c r="D450" s="211"/>
      <c r="E450" s="161"/>
      <c r="F450" s="207" t="str">
        <f>IF($C$452=0,"",IF(C450="[for completion]","",C450/$C$452))</f>
        <v/>
      </c>
      <c r="G450" s="207" t="str">
        <f>IF($D$452=0,"",IF(D450="[for completion]","",D450/$D$452))</f>
        <v/>
      </c>
    </row>
    <row r="451">
      <c r="A451" s="329" t="s">
        <v>2236</v>
      </c>
      <c r="B451" s="166"/>
      <c r="C451" s="208"/>
      <c r="D451" s="211"/>
      <c r="E451" s="161"/>
      <c r="F451" s="207" t="str">
        <f>IF($C$452=0,"",IF(C451="[for completion]","",C451/$C$452))</f>
        <v/>
      </c>
      <c r="G451" s="207" t="str">
        <f>IF($D$452=0,"",IF(D451="[for completion]","",D451/$D$452))</f>
        <v/>
      </c>
    </row>
    <row r="452">
      <c r="A452" s="329" t="s">
        <v>2237</v>
      </c>
      <c r="B452" s="235" t="s">
        <v>96</v>
      </c>
      <c r="C452" s="214">
        <f>SUM(C428:C451)</f>
        <v>0</v>
      </c>
      <c r="D452" s="212">
        <f>SUM(D428:D451)</f>
        <v>0</v>
      </c>
      <c r="E452" s="161"/>
      <c r="F452" s="213">
        <f>SUM(F428:F451)</f>
        <v>0</v>
      </c>
      <c r="G452" s="213">
        <f>SUM(G428:G451)</f>
        <v>0</v>
      </c>
    </row>
    <row r="453" ht="15" customHeight="1">
      <c r="A453" s="156"/>
      <c r="B453" s="156" t="s">
        <v>2238</v>
      </c>
      <c r="C453" s="156" t="s">
        <v>600</v>
      </c>
      <c r="D453" s="156" t="s">
        <v>601</v>
      </c>
      <c r="E453" s="156"/>
      <c r="F453" s="156" t="s">
        <v>431</v>
      </c>
      <c r="G453" s="156" t="s">
        <v>602</v>
      </c>
    </row>
    <row r="454">
      <c r="A454" s="329" t="s">
        <v>1973</v>
      </c>
      <c r="B454" s="145" t="s">
        <v>633</v>
      </c>
      <c r="C454" s="179"/>
      <c r="G454" s="145"/>
    </row>
    <row r="455">
      <c r="A455" s="329"/>
      <c r="G455" s="145"/>
    </row>
    <row r="456">
      <c r="A456" s="329"/>
      <c r="B456" s="166" t="s">
        <v>634</v>
      </c>
      <c r="G456" s="145"/>
    </row>
    <row r="457">
      <c r="A457" s="329" t="s">
        <v>1974</v>
      </c>
      <c r="B457" s="145" t="s">
        <v>636</v>
      </c>
      <c r="C457" s="208"/>
      <c r="D457" s="211"/>
      <c r="F457" s="207" t="str">
        <f>IF($C$465=0,"",IF(C457="[for completion]","",C457/$C$465))</f>
        <v/>
      </c>
      <c r="G457" s="207" t="str">
        <f>IF($D$465=0,"",IF(D457="[for completion]","",D457/$D$465))</f>
        <v/>
      </c>
    </row>
    <row r="458">
      <c r="A458" s="329" t="s">
        <v>1975</v>
      </c>
      <c r="B458" s="145" t="s">
        <v>638</v>
      </c>
      <c r="C458" s="208"/>
      <c r="D458" s="211"/>
      <c r="F458" s="207" t="str">
        <f>IF($C$465=0,"",IF(C458="[for completion]","",C458/$C$465))</f>
        <v/>
      </c>
      <c r="G458" s="207" t="str">
        <f>IF($D$465=0,"",IF(D458="[for completion]","",D458/$D$465))</f>
        <v/>
      </c>
    </row>
    <row r="459">
      <c r="A459" s="329" t="s">
        <v>1976</v>
      </c>
      <c r="B459" s="145" t="s">
        <v>640</v>
      </c>
      <c r="C459" s="208"/>
      <c r="D459" s="211"/>
      <c r="F459" s="207" t="str">
        <f>IF($C$465=0,"",IF(C459="[for completion]","",C459/$C$465))</f>
        <v/>
      </c>
      <c r="G459" s="207" t="str">
        <f>IF($D$465=0,"",IF(D459="[for completion]","",D459/$D$465))</f>
        <v/>
      </c>
    </row>
    <row r="460">
      <c r="A460" s="329" t="s">
        <v>1977</v>
      </c>
      <c r="B460" s="145" t="s">
        <v>642</v>
      </c>
      <c r="C460" s="208"/>
      <c r="D460" s="211"/>
      <c r="F460" s="207" t="str">
        <f>IF($C$465=0,"",IF(C460="[for completion]","",C460/$C$465))</f>
        <v/>
      </c>
      <c r="G460" s="207" t="str">
        <f>IF($D$465=0,"",IF(D460="[for completion]","",D460/$D$465))</f>
        <v/>
      </c>
    </row>
    <row r="461">
      <c r="A461" s="329" t="s">
        <v>1978</v>
      </c>
      <c r="B461" s="145" t="s">
        <v>644</v>
      </c>
      <c r="C461" s="208"/>
      <c r="D461" s="211"/>
      <c r="F461" s="207" t="str">
        <f>IF($C$465=0,"",IF(C461="[for completion]","",C461/$C$465))</f>
        <v/>
      </c>
      <c r="G461" s="207" t="str">
        <f>IF($D$465=0,"",IF(D461="[for completion]","",D461/$D$465))</f>
        <v/>
      </c>
    </row>
    <row r="462">
      <c r="A462" s="329" t="s">
        <v>1979</v>
      </c>
      <c r="B462" s="145" t="s">
        <v>646</v>
      </c>
      <c r="C462" s="208"/>
      <c r="D462" s="211"/>
      <c r="F462" s="207" t="str">
        <f>IF($C$465=0,"",IF(C462="[for completion]","",C462/$C$465))</f>
        <v/>
      </c>
      <c r="G462" s="207" t="str">
        <f>IF($D$465=0,"",IF(D462="[for completion]","",D462/$D$465))</f>
        <v/>
      </c>
    </row>
    <row r="463">
      <c r="A463" s="329" t="s">
        <v>1980</v>
      </c>
      <c r="B463" s="145" t="s">
        <v>648</v>
      </c>
      <c r="C463" s="208"/>
      <c r="D463" s="211"/>
      <c r="F463" s="207" t="str">
        <f>IF($C$465=0,"",IF(C463="[for completion]","",C463/$C$465))</f>
        <v/>
      </c>
      <c r="G463" s="207" t="str">
        <f>IF($D$465=0,"",IF(D463="[for completion]","",D463/$D$465))</f>
        <v/>
      </c>
    </row>
    <row r="464">
      <c r="A464" s="329" t="s">
        <v>1981</v>
      </c>
      <c r="B464" s="145" t="s">
        <v>650</v>
      </c>
      <c r="C464" s="208"/>
      <c r="D464" s="211"/>
      <c r="F464" s="207" t="str">
        <f>IF($C$465=0,"",IF(C464="[for completion]","",C464/$C$465))</f>
        <v/>
      </c>
      <c r="G464" s="207" t="str">
        <f>IF($D$465=0,"",IF(D464="[for completion]","",D464/$D$465))</f>
        <v/>
      </c>
    </row>
    <row r="465">
      <c r="A465" s="329" t="s">
        <v>1982</v>
      </c>
      <c r="B465" s="175" t="s">
        <v>96</v>
      </c>
      <c r="C465" s="208">
        <f>SUM(C457:C464)</f>
        <v>0</v>
      </c>
      <c r="D465" s="211">
        <f>SUM(D457:D464)</f>
        <v>0</v>
      </c>
      <c r="F465" s="179">
        <f>SUM(F457:F464)</f>
        <v>0</v>
      </c>
      <c r="G465" s="179">
        <f>SUM(G457:G464)</f>
        <v>0</v>
      </c>
    </row>
    <row r="466" outlineLevel="1">
      <c r="A466" s="329" t="s">
        <v>1983</v>
      </c>
      <c r="B466" s="162" t="s">
        <v>653</v>
      </c>
      <c r="C466" s="208"/>
      <c r="D466" s="211"/>
      <c r="F466" s="207" t="str">
        <f>IF($C$465=0,"",IF(C466="[for completion]","",C466/$C$465))</f>
        <v/>
      </c>
      <c r="G466" s="207" t="str">
        <f>IF($D$465=0,"",IF(D466="[for completion]","",D466/$D$465))</f>
        <v/>
      </c>
    </row>
    <row r="467" outlineLevel="1">
      <c r="A467" s="329" t="s">
        <v>1984</v>
      </c>
      <c r="B467" s="162" t="s">
        <v>655</v>
      </c>
      <c r="C467" s="208"/>
      <c r="D467" s="211"/>
      <c r="F467" s="207" t="str">
        <f>IF($C$465=0,"",IF(C467="[for completion]","",C467/$C$465))</f>
        <v/>
      </c>
      <c r="G467" s="207" t="str">
        <f>IF($D$465=0,"",IF(D467="[for completion]","",D467/$D$465))</f>
        <v/>
      </c>
    </row>
    <row r="468" outlineLevel="1">
      <c r="A468" s="329" t="s">
        <v>1985</v>
      </c>
      <c r="B468" s="162" t="s">
        <v>657</v>
      </c>
      <c r="C468" s="208"/>
      <c r="D468" s="211"/>
      <c r="F468" s="207" t="str">
        <f>IF($C$465=0,"",IF(C468="[for completion]","",C468/$C$465))</f>
        <v/>
      </c>
      <c r="G468" s="207" t="str">
        <f>IF($D$465=0,"",IF(D468="[for completion]","",D468/$D$465))</f>
        <v/>
      </c>
    </row>
    <row r="469" outlineLevel="1">
      <c r="A469" s="329" t="s">
        <v>1986</v>
      </c>
      <c r="B469" s="162" t="s">
        <v>659</v>
      </c>
      <c r="C469" s="208"/>
      <c r="D469" s="211"/>
      <c r="F469" s="207" t="str">
        <f>IF($C$465=0,"",IF(C469="[for completion]","",C469/$C$465))</f>
        <v/>
      </c>
      <c r="G469" s="207" t="str">
        <f>IF($D$465=0,"",IF(D469="[for completion]","",D469/$D$465))</f>
        <v/>
      </c>
    </row>
    <row r="470" outlineLevel="1">
      <c r="A470" s="329" t="s">
        <v>1987</v>
      </c>
      <c r="B470" s="162" t="s">
        <v>661</v>
      </c>
      <c r="C470" s="208"/>
      <c r="D470" s="211"/>
      <c r="F470" s="207" t="str">
        <f>IF($C$465=0,"",IF(C470="[for completion]","",C470/$C$465))</f>
        <v/>
      </c>
      <c r="G470" s="207" t="str">
        <f>IF($D$465=0,"",IF(D470="[for completion]","",D470/$D$465))</f>
        <v/>
      </c>
    </row>
    <row r="471" outlineLevel="1">
      <c r="A471" s="329" t="s">
        <v>1988</v>
      </c>
      <c r="B471" s="162" t="s">
        <v>663</v>
      </c>
      <c r="C471" s="208"/>
      <c r="D471" s="211"/>
      <c r="F471" s="207" t="str">
        <f>IF($C$465=0,"",IF(C471="[for completion]","",C471/$C$465))</f>
        <v/>
      </c>
      <c r="G471" s="207" t="str">
        <f>IF($D$465=0,"",IF(D471="[for completion]","",D471/$D$465))</f>
        <v/>
      </c>
    </row>
    <row r="472" outlineLevel="1">
      <c r="A472" s="329" t="s">
        <v>1989</v>
      </c>
      <c r="B472" s="162"/>
      <c r="F472" s="159"/>
      <c r="G472" s="159"/>
    </row>
    <row r="473" outlineLevel="1">
      <c r="A473" s="329" t="s">
        <v>1990</v>
      </c>
      <c r="B473" s="162"/>
      <c r="F473" s="159"/>
      <c r="G473" s="159"/>
    </row>
    <row r="474" outlineLevel="1">
      <c r="A474" s="329" t="s">
        <v>1991</v>
      </c>
      <c r="B474" s="162"/>
      <c r="F474" s="161"/>
      <c r="G474" s="161"/>
    </row>
    <row r="475" ht="15" customHeight="1">
      <c r="A475" s="156"/>
      <c r="B475" s="156" t="s">
        <v>2306</v>
      </c>
      <c r="C475" s="156" t="s">
        <v>600</v>
      </c>
      <c r="D475" s="156" t="s">
        <v>601</v>
      </c>
      <c r="E475" s="156"/>
      <c r="F475" s="156" t="s">
        <v>431</v>
      </c>
      <c r="G475" s="156" t="s">
        <v>602</v>
      </c>
    </row>
    <row r="476">
      <c r="A476" s="329" t="s">
        <v>2081</v>
      </c>
      <c r="B476" s="145" t="s">
        <v>633</v>
      </c>
      <c r="C476" s="179"/>
      <c r="G476" s="145"/>
    </row>
    <row r="477">
      <c r="A477" s="329"/>
      <c r="G477" s="145"/>
    </row>
    <row r="478">
      <c r="A478" s="329"/>
      <c r="B478" s="166" t="s">
        <v>634</v>
      </c>
      <c r="G478" s="145"/>
    </row>
    <row r="479">
      <c r="A479" s="329" t="s">
        <v>2082</v>
      </c>
      <c r="B479" s="145" t="s">
        <v>636</v>
      </c>
      <c r="C479" s="208"/>
      <c r="D479" s="211"/>
      <c r="F479" s="207" t="str">
        <f>IF($C$487=0,"",IF(C479="[Mark as ND1 if not relevant]","",C479/$C$487))</f>
        <v/>
      </c>
      <c r="G479" s="207" t="str">
        <f>IF($D$487=0,"",IF(D479="[Mark as ND1 if not relevant]","",D479/$D$487))</f>
        <v/>
      </c>
    </row>
    <row r="480">
      <c r="A480" s="329" t="s">
        <v>2083</v>
      </c>
      <c r="B480" s="145" t="s">
        <v>638</v>
      </c>
      <c r="C480" s="208"/>
      <c r="D480" s="211"/>
      <c r="F480" s="207" t="str">
        <f>IF($C$487=0,"",IF(C480="[Mark as ND1 if not relevant]","",C480/$C$487))</f>
        <v/>
      </c>
      <c r="G480" s="207" t="str">
        <f>IF($D$487=0,"",IF(D480="[Mark as ND1 if not relevant]","",D480/$D$487))</f>
        <v/>
      </c>
    </row>
    <row r="481">
      <c r="A481" s="329" t="s">
        <v>2084</v>
      </c>
      <c r="B481" s="145" t="s">
        <v>640</v>
      </c>
      <c r="C481" s="208"/>
      <c r="D481" s="211"/>
      <c r="F481" s="207" t="str">
        <f>IF($C$487=0,"",IF(C481="[Mark as ND1 if not relevant]","",C481/$C$487))</f>
        <v/>
      </c>
      <c r="G481" s="207" t="str">
        <f>IF($D$487=0,"",IF(D481="[Mark as ND1 if not relevant]","",D481/$D$487))</f>
        <v/>
      </c>
    </row>
    <row r="482">
      <c r="A482" s="329" t="s">
        <v>2085</v>
      </c>
      <c r="B482" s="145" t="s">
        <v>642</v>
      </c>
      <c r="C482" s="208"/>
      <c r="D482" s="211"/>
      <c r="F482" s="207" t="str">
        <f>IF($C$487=0,"",IF(C482="[Mark as ND1 if not relevant]","",C482/$C$487))</f>
        <v/>
      </c>
      <c r="G482" s="207" t="str">
        <f>IF($D$487=0,"",IF(D482="[Mark as ND1 if not relevant]","",D482/$D$487))</f>
        <v/>
      </c>
    </row>
    <row r="483">
      <c r="A483" s="329" t="s">
        <v>2086</v>
      </c>
      <c r="B483" s="145" t="s">
        <v>644</v>
      </c>
      <c r="C483" s="208"/>
      <c r="D483" s="211"/>
      <c r="F483" s="207" t="str">
        <f>IF($C$487=0,"",IF(C483="[Mark as ND1 if not relevant]","",C483/$C$487))</f>
        <v/>
      </c>
      <c r="G483" s="207" t="str">
        <f>IF($D$487=0,"",IF(D483="[Mark as ND1 if not relevant]","",D483/$D$487))</f>
        <v/>
      </c>
    </row>
    <row r="484">
      <c r="A484" s="329" t="s">
        <v>2087</v>
      </c>
      <c r="B484" s="145" t="s">
        <v>646</v>
      </c>
      <c r="C484" s="208"/>
      <c r="D484" s="211"/>
      <c r="F484" s="207" t="str">
        <f>IF($C$487=0,"",IF(C484="[Mark as ND1 if not relevant]","",C484/$C$487))</f>
        <v/>
      </c>
      <c r="G484" s="207" t="str">
        <f>IF($D$487=0,"",IF(D484="[Mark as ND1 if not relevant]","",D484/$D$487))</f>
        <v/>
      </c>
    </row>
    <row r="485">
      <c r="A485" s="329" t="s">
        <v>2088</v>
      </c>
      <c r="B485" s="145" t="s">
        <v>648</v>
      </c>
      <c r="C485" s="208"/>
      <c r="D485" s="211"/>
      <c r="F485" s="207" t="str">
        <f>IF($C$487=0,"",IF(C485="[Mark as ND1 if not relevant]","",C485/$C$487))</f>
        <v/>
      </c>
      <c r="G485" s="207" t="str">
        <f>IF($D$487=0,"",IF(D485="[Mark as ND1 if not relevant]","",D485/$D$487))</f>
        <v/>
      </c>
    </row>
    <row r="486">
      <c r="A486" s="329" t="s">
        <v>2089</v>
      </c>
      <c r="B486" s="145" t="s">
        <v>650</v>
      </c>
      <c r="C486" s="208"/>
      <c r="D486" s="211"/>
      <c r="F486" s="207" t="str">
        <f>IF($C$487=0,"",IF(C486="[Mark as ND1 if not relevant]","",C486/$C$487))</f>
        <v/>
      </c>
      <c r="G486" s="207" t="str">
        <f>IF($D$487=0,"",IF(D486="[Mark as ND1 if not relevant]","",D486/$D$487))</f>
        <v/>
      </c>
    </row>
    <row r="487">
      <c r="A487" s="329" t="s">
        <v>2090</v>
      </c>
      <c r="B487" s="175" t="s">
        <v>96</v>
      </c>
      <c r="C487" s="208">
        <f>SUM(C479:C486)</f>
        <v>0</v>
      </c>
      <c r="D487" s="211">
        <f>SUM(D479:D486)</f>
        <v>0</v>
      </c>
      <c r="F487" s="179">
        <f>SUM(F479:F486)</f>
        <v>0</v>
      </c>
      <c r="G487" s="179">
        <f>SUM(G479:G486)</f>
        <v>0</v>
      </c>
    </row>
    <row r="488" outlineLevel="1">
      <c r="A488" s="329" t="s">
        <v>2091</v>
      </c>
      <c r="B488" s="162" t="s">
        <v>653</v>
      </c>
      <c r="C488" s="208"/>
      <c r="D488" s="211"/>
      <c r="F488" s="207" t="str">
        <f>IF($C$487=0,"",IF(C488="[for completion]","",C488/$C$487))</f>
        <v/>
      </c>
      <c r="G488" s="207" t="str">
        <f>IF($D$487=0,"",IF(D488="[for completion]","",D488/$D$487))</f>
        <v/>
      </c>
    </row>
    <row r="489" outlineLevel="1">
      <c r="A489" s="329" t="s">
        <v>2092</v>
      </c>
      <c r="B489" s="162" t="s">
        <v>655</v>
      </c>
      <c r="C489" s="208"/>
      <c r="D489" s="211"/>
      <c r="F489" s="207" t="str">
        <f>IF($C$487=0,"",IF(C489="[for completion]","",C489/$C$487))</f>
        <v/>
      </c>
      <c r="G489" s="207" t="str">
        <f>IF($D$487=0,"",IF(D489="[for completion]","",D489/$D$487))</f>
        <v/>
      </c>
    </row>
    <row r="490" outlineLevel="1">
      <c r="A490" s="329" t="s">
        <v>2093</v>
      </c>
      <c r="B490" s="162" t="s">
        <v>657</v>
      </c>
      <c r="C490" s="208"/>
      <c r="D490" s="211"/>
      <c r="F490" s="207" t="str">
        <f>IF($C$487=0,"",IF(C490="[for completion]","",C490/$C$487))</f>
        <v/>
      </c>
      <c r="G490" s="207" t="str">
        <f>IF($D$487=0,"",IF(D490="[for completion]","",D490/$D$487))</f>
        <v/>
      </c>
    </row>
    <row r="491" outlineLevel="1">
      <c r="A491" s="329" t="s">
        <v>2094</v>
      </c>
      <c r="B491" s="162" t="s">
        <v>659</v>
      </c>
      <c r="C491" s="208"/>
      <c r="D491" s="211"/>
      <c r="F491" s="207" t="str">
        <f>IF($C$487=0,"",IF(C491="[for completion]","",C491/$C$487))</f>
        <v/>
      </c>
      <c r="G491" s="207" t="str">
        <f>IF($D$487=0,"",IF(D491="[for completion]","",D491/$D$487))</f>
        <v/>
      </c>
    </row>
    <row r="492" outlineLevel="1">
      <c r="A492" s="329" t="s">
        <v>2095</v>
      </c>
      <c r="B492" s="162" t="s">
        <v>661</v>
      </c>
      <c r="C492" s="208"/>
      <c r="D492" s="211"/>
      <c r="F492" s="207" t="str">
        <f>IF($C$487=0,"",IF(C492="[for completion]","",C492/$C$487))</f>
        <v/>
      </c>
      <c r="G492" s="207" t="str">
        <f>IF($D$487=0,"",IF(D492="[for completion]","",D492/$D$487))</f>
        <v/>
      </c>
    </row>
    <row r="493" outlineLevel="1">
      <c r="A493" s="329" t="s">
        <v>2096</v>
      </c>
      <c r="B493" s="162" t="s">
        <v>663</v>
      </c>
      <c r="C493" s="208"/>
      <c r="D493" s="211"/>
      <c r="F493" s="207" t="str">
        <f>IF($C$487=0,"",IF(C493="[for completion]","",C493/$C$487))</f>
        <v/>
      </c>
      <c r="G493" s="207" t="str">
        <f>IF($D$487=0,"",IF(D493="[for completion]","",D493/$D$487))</f>
        <v/>
      </c>
    </row>
    <row r="494" outlineLevel="1">
      <c r="A494" s="329" t="s">
        <v>2097</v>
      </c>
      <c r="B494" s="162"/>
      <c r="F494" s="207"/>
      <c r="G494" s="207"/>
    </row>
    <row r="495" outlineLevel="1">
      <c r="A495" s="329" t="s">
        <v>2098</v>
      </c>
      <c r="B495" s="162"/>
      <c r="F495" s="207"/>
      <c r="G495" s="207"/>
    </row>
    <row r="496" outlineLevel="1">
      <c r="A496" s="329" t="s">
        <v>2099</v>
      </c>
      <c r="B496" s="162"/>
      <c r="F496" s="207"/>
      <c r="G496" s="179"/>
    </row>
    <row r="497" ht="15" customHeight="1">
      <c r="A497" s="156"/>
      <c r="B497" s="156" t="s">
        <v>2307</v>
      </c>
      <c r="C497" s="156" t="s">
        <v>720</v>
      </c>
      <c r="D497" s="156"/>
      <c r="E497" s="156"/>
      <c r="F497" s="156"/>
      <c r="G497" s="158"/>
    </row>
    <row r="498">
      <c r="A498" s="329" t="s">
        <v>2365</v>
      </c>
      <c r="B498" s="166" t="s">
        <v>721</v>
      </c>
      <c r="C498" s="179"/>
      <c r="G498" s="145"/>
    </row>
    <row r="499">
      <c r="A499" s="329" t="s">
        <v>2366</v>
      </c>
      <c r="B499" s="166" t="s">
        <v>722</v>
      </c>
      <c r="C499" s="179"/>
      <c r="G499" s="145"/>
    </row>
    <row r="500">
      <c r="A500" s="329" t="s">
        <v>2367</v>
      </c>
      <c r="B500" s="166" t="s">
        <v>723</v>
      </c>
      <c r="C500" s="179"/>
      <c r="G500" s="145"/>
    </row>
    <row r="501">
      <c r="A501" s="329" t="s">
        <v>2368</v>
      </c>
      <c r="B501" s="166" t="s">
        <v>724</v>
      </c>
      <c r="C501" s="179"/>
      <c r="G501" s="145"/>
    </row>
    <row r="502">
      <c r="A502" s="329" t="s">
        <v>2369</v>
      </c>
      <c r="B502" s="166" t="s">
        <v>725</v>
      </c>
      <c r="C502" s="179"/>
      <c r="G502" s="145"/>
    </row>
    <row r="503">
      <c r="A503" s="329" t="s">
        <v>2370</v>
      </c>
      <c r="B503" s="166" t="s">
        <v>726</v>
      </c>
      <c r="C503" s="179"/>
      <c r="G503" s="145"/>
    </row>
    <row r="504">
      <c r="A504" s="329" t="s">
        <v>2371</v>
      </c>
      <c r="B504" s="166" t="s">
        <v>727</v>
      </c>
      <c r="C504" s="179"/>
      <c r="G504" s="145"/>
    </row>
    <row r="505" s="263" customFormat="1">
      <c r="A505" s="329" t="s">
        <v>2372</v>
      </c>
      <c r="B505" s="235" t="s">
        <v>2114</v>
      </c>
      <c r="C505" s="265"/>
      <c r="D505" s="264"/>
      <c r="E505" s="264"/>
      <c r="F505" s="264"/>
      <c r="G505" s="264"/>
    </row>
    <row r="506" s="263" customFormat="1">
      <c r="A506" s="329" t="s">
        <v>2373</v>
      </c>
      <c r="B506" s="235" t="s">
        <v>2115</v>
      </c>
      <c r="C506" s="265"/>
      <c r="D506" s="264"/>
      <c r="E506" s="264"/>
      <c r="F506" s="264"/>
      <c r="G506" s="264"/>
    </row>
    <row r="507" s="263" customFormat="1">
      <c r="A507" s="329" t="s">
        <v>2374</v>
      </c>
      <c r="B507" s="235" t="s">
        <v>2116</v>
      </c>
      <c r="C507" s="265"/>
      <c r="D507" s="264"/>
      <c r="E507" s="264"/>
      <c r="F507" s="264"/>
      <c r="G507" s="264"/>
    </row>
    <row r="508">
      <c r="A508" s="329" t="s">
        <v>2375</v>
      </c>
      <c r="B508" s="235" t="s">
        <v>728</v>
      </c>
      <c r="C508" s="179"/>
      <c r="G508" s="145"/>
    </row>
    <row r="509">
      <c r="A509" s="329" t="s">
        <v>2376</v>
      </c>
      <c r="B509" s="235" t="s">
        <v>729</v>
      </c>
      <c r="C509" s="179"/>
      <c r="G509" s="145"/>
    </row>
    <row r="510">
      <c r="A510" s="329" t="s">
        <v>2377</v>
      </c>
      <c r="B510" s="235" t="s">
        <v>94</v>
      </c>
      <c r="C510" s="179"/>
      <c r="G510" s="145"/>
    </row>
    <row r="511" outlineLevel="1">
      <c r="A511" s="329" t="s">
        <v>2378</v>
      </c>
      <c r="B511" s="232" t="s">
        <v>2117</v>
      </c>
      <c r="C511" s="179"/>
      <c r="G511" s="145"/>
    </row>
    <row r="512" outlineLevel="1">
      <c r="A512" s="329" t="s">
        <v>2379</v>
      </c>
      <c r="B512" s="232" t="s">
        <v>98</v>
      </c>
      <c r="C512" s="179"/>
      <c r="G512" s="145"/>
    </row>
    <row r="513" outlineLevel="1">
      <c r="A513" s="329" t="s">
        <v>2380</v>
      </c>
      <c r="B513" s="162" t="s">
        <v>98</v>
      </c>
      <c r="C513" s="179"/>
      <c r="G513" s="145"/>
    </row>
    <row r="514" outlineLevel="1">
      <c r="A514" s="329" t="s">
        <v>2381</v>
      </c>
      <c r="B514" s="162" t="s">
        <v>98</v>
      </c>
      <c r="C514" s="179"/>
      <c r="G514" s="145"/>
    </row>
    <row r="515" outlineLevel="1">
      <c r="A515" s="329" t="s">
        <v>2382</v>
      </c>
      <c r="B515" s="162" t="s">
        <v>98</v>
      </c>
      <c r="C515" s="179"/>
      <c r="G515" s="145"/>
    </row>
    <row r="516" outlineLevel="1">
      <c r="A516" s="329" t="s">
        <v>2383</v>
      </c>
      <c r="B516" s="162" t="s">
        <v>98</v>
      </c>
      <c r="C516" s="179"/>
      <c r="G516" s="145"/>
    </row>
    <row r="517" outlineLevel="1">
      <c r="A517" s="329" t="s">
        <v>2384</v>
      </c>
      <c r="B517" s="162" t="s">
        <v>98</v>
      </c>
      <c r="C517" s="179"/>
      <c r="G517" s="145"/>
    </row>
    <row r="518" outlineLevel="1">
      <c r="A518" s="329" t="s">
        <v>2385</v>
      </c>
      <c r="B518" s="162" t="s">
        <v>98</v>
      </c>
      <c r="C518" s="179"/>
      <c r="G518" s="145"/>
    </row>
    <row r="519" outlineLevel="1">
      <c r="A519" s="329" t="s">
        <v>2386</v>
      </c>
      <c r="B519" s="162" t="s">
        <v>98</v>
      </c>
      <c r="C519" s="179"/>
      <c r="G519" s="145"/>
    </row>
    <row r="520" outlineLevel="1">
      <c r="A520" s="329" t="s">
        <v>2387</v>
      </c>
      <c r="B520" s="162" t="s">
        <v>98</v>
      </c>
      <c r="C520" s="179"/>
      <c r="G520" s="145"/>
    </row>
    <row r="521" outlineLevel="1">
      <c r="A521" s="329" t="s">
        <v>2388</v>
      </c>
      <c r="B521" s="162" t="s">
        <v>98</v>
      </c>
      <c r="C521" s="179"/>
      <c r="G521" s="145"/>
    </row>
    <row r="522" outlineLevel="1">
      <c r="A522" s="329" t="s">
        <v>2389</v>
      </c>
      <c r="B522" s="162" t="s">
        <v>98</v>
      </c>
      <c r="C522" s="179"/>
    </row>
    <row r="523" outlineLevel="1">
      <c r="A523" s="329" t="s">
        <v>2390</v>
      </c>
      <c r="B523" s="162" t="s">
        <v>98</v>
      </c>
      <c r="C523" s="179"/>
    </row>
    <row r="524" outlineLevel="1">
      <c r="A524" s="329" t="s">
        <v>2391</v>
      </c>
      <c r="B524" s="162" t="s">
        <v>98</v>
      </c>
      <c r="C524" s="179"/>
    </row>
    <row r="525" s="216" customFormat="1">
      <c r="A525" s="192"/>
      <c r="B525" s="192" t="s">
        <v>2392</v>
      </c>
      <c r="C525" s="156" t="s">
        <v>63</v>
      </c>
      <c r="D525" s="156" t="s">
        <v>1549</v>
      </c>
      <c r="E525" s="156"/>
      <c r="F525" s="156" t="s">
        <v>431</v>
      </c>
      <c r="G525" s="156" t="s">
        <v>1858</v>
      </c>
    </row>
    <row r="526" s="216" customFormat="1">
      <c r="A526" s="329" t="s">
        <v>2458</v>
      </c>
      <c r="B526" s="330"/>
      <c r="C526" s="301"/>
      <c r="D526" s="311"/>
      <c r="E526" s="253"/>
      <c r="F526" s="257" t="str">
        <f>IF($C$544=0,"",IF(C526="[for completion]","",IF(C526="","",C526/$C$544)))</f>
        <v/>
      </c>
      <c r="G526" s="257" t="str">
        <f>IF($D$544=0,"",IF(D526="[for completion]","",IF(D526="","",D526/$D$544)))</f>
        <v/>
      </c>
    </row>
    <row r="527" s="216" customFormat="1">
      <c r="A527" s="329" t="s">
        <v>2459</v>
      </c>
      <c r="B527" s="252"/>
      <c r="C527" s="301"/>
      <c r="D527" s="311"/>
      <c r="E527" s="253"/>
      <c r="F527" s="257" t="str">
        <f>IF($C$544=0,"",IF(C527="[for completion]","",IF(C527="","",C527/$C$544)))</f>
        <v/>
      </c>
      <c r="G527" s="257" t="str">
        <f>IF($D$544=0,"",IF(D527="[for completion]","",IF(D527="","",D527/$D$544)))</f>
        <v/>
      </c>
    </row>
    <row r="528" s="216" customFormat="1">
      <c r="A528" s="329" t="s">
        <v>2460</v>
      </c>
      <c r="B528" s="252"/>
      <c r="C528" s="301"/>
      <c r="D528" s="311"/>
      <c r="E528" s="253"/>
      <c r="F528" s="257" t="str">
        <f>IF($C$544=0,"",IF(C528="[for completion]","",IF(C528="","",C528/$C$544)))</f>
        <v/>
      </c>
      <c r="G528" s="257" t="str">
        <f>IF($D$544=0,"",IF(D528="[for completion]","",IF(D528="","",D528/$D$544)))</f>
        <v/>
      </c>
    </row>
    <row r="529" s="216" customFormat="1">
      <c r="A529" s="329" t="s">
        <v>2461</v>
      </c>
      <c r="B529" s="252"/>
      <c r="C529" s="301"/>
      <c r="D529" s="311"/>
      <c r="E529" s="253"/>
      <c r="F529" s="257" t="str">
        <f>IF($C$544=0,"",IF(C529="[for completion]","",IF(C529="","",C529/$C$544)))</f>
        <v/>
      </c>
      <c r="G529" s="257" t="str">
        <f>IF($D$544=0,"",IF(D529="[for completion]","",IF(D529="","",D529/$D$544)))</f>
        <v/>
      </c>
    </row>
    <row r="530" s="216" customFormat="1">
      <c r="A530" s="329" t="s">
        <v>2462</v>
      </c>
      <c r="B530" s="270"/>
      <c r="C530" s="301"/>
      <c r="D530" s="311"/>
      <c r="E530" s="253"/>
      <c r="F530" s="257" t="str">
        <f>IF($C$544=0,"",IF(C530="[for completion]","",IF(C530="","",C530/$C$544)))</f>
        <v/>
      </c>
      <c r="G530" s="257" t="str">
        <f>IF($D$544=0,"",IF(D530="[for completion]","",IF(D530="","",D530/$D$544)))</f>
        <v/>
      </c>
    </row>
    <row r="531" s="216" customFormat="1">
      <c r="A531" s="329" t="s">
        <v>2463</v>
      </c>
      <c r="B531" s="252"/>
      <c r="C531" s="301"/>
      <c r="D531" s="311"/>
      <c r="E531" s="253"/>
      <c r="F531" s="257" t="str">
        <f>IF($C$544=0,"",IF(C531="[for completion]","",IF(C531="","",C531/$C$544)))</f>
        <v/>
      </c>
      <c r="G531" s="257" t="str">
        <f>IF($D$544=0,"",IF(D531="[for completion]","",IF(D531="","",D531/$D$544)))</f>
        <v/>
      </c>
    </row>
    <row r="532" s="216" customFormat="1">
      <c r="A532" s="329" t="s">
        <v>2464</v>
      </c>
      <c r="B532" s="252"/>
      <c r="C532" s="301"/>
      <c r="D532" s="311"/>
      <c r="E532" s="253"/>
      <c r="F532" s="257" t="str">
        <f>IF($C$544=0,"",IF(C532="[for completion]","",IF(C532="","",C532/$C$544)))</f>
        <v/>
      </c>
      <c r="G532" s="257" t="str">
        <f>IF($D$544=0,"",IF(D532="[for completion]","",IF(D532="","",D532/$D$544)))</f>
        <v/>
      </c>
    </row>
    <row r="533" s="216" customFormat="1">
      <c r="A533" s="329" t="s">
        <v>2465</v>
      </c>
      <c r="B533" s="252"/>
      <c r="C533" s="301"/>
      <c r="D533" s="311"/>
      <c r="E533" s="253"/>
      <c r="F533" s="257" t="str">
        <f>IF($C$544=0,"",IF(C533="[for completion]","",IF(C533="","",C533/$C$544)))</f>
        <v/>
      </c>
      <c r="G533" s="257" t="str">
        <f>IF($D$544=0,"",IF(D533="[for completion]","",IF(D533="","",D533/$D$544)))</f>
        <v/>
      </c>
    </row>
    <row r="534" s="216" customFormat="1">
      <c r="A534" s="329" t="s">
        <v>2466</v>
      </c>
      <c r="B534" s="252"/>
      <c r="C534" s="301"/>
      <c r="D534" s="311"/>
      <c r="E534" s="253"/>
      <c r="F534" s="257" t="str">
        <f>IF($C$544=0,"",IF(C534="[for completion]","",IF(C534="","",C534/$C$544)))</f>
        <v/>
      </c>
      <c r="G534" s="257" t="str">
        <f>IF($D$544=0,"",IF(D534="[for completion]","",IF(D534="","",D534/$D$544)))</f>
        <v/>
      </c>
    </row>
    <row r="535" s="216" customFormat="1">
      <c r="A535" s="329" t="s">
        <v>2467</v>
      </c>
      <c r="B535" s="270"/>
      <c r="C535" s="301"/>
      <c r="D535" s="311"/>
      <c r="E535" s="253"/>
      <c r="F535" s="257" t="str">
        <f>IF($C$544=0,"",IF(C535="[for completion]","",IF(C535="","",C535/$C$544)))</f>
        <v/>
      </c>
      <c r="G535" s="257" t="str">
        <f>IF($D$544=0,"",IF(D535="[for completion]","",IF(D535="","",D535/$D$544)))</f>
        <v/>
      </c>
    </row>
    <row r="536" s="216" customFormat="1">
      <c r="A536" s="329" t="s">
        <v>2468</v>
      </c>
      <c r="B536" s="252"/>
      <c r="C536" s="301"/>
      <c r="D536" s="311"/>
      <c r="E536" s="253"/>
      <c r="F536" s="257" t="str">
        <f>IF($C$544=0,"",IF(C536="[for completion]","",IF(C536="","",C536/$C$544)))</f>
        <v/>
      </c>
      <c r="G536" s="257" t="str">
        <f>IF($D$544=0,"",IF(D536="[for completion]","",IF(D536="","",D536/$D$544)))</f>
        <v/>
      </c>
    </row>
    <row r="537" s="216" customFormat="1">
      <c r="A537" s="329" t="s">
        <v>2469</v>
      </c>
      <c r="B537" s="252"/>
      <c r="C537" s="301"/>
      <c r="D537" s="311"/>
      <c r="E537" s="253"/>
      <c r="F537" s="257" t="str">
        <f>IF($C$544=0,"",IF(C537="[for completion]","",IF(C537="","",C537/$C$544)))</f>
        <v/>
      </c>
      <c r="G537" s="257" t="str">
        <f>IF($D$544=0,"",IF(D537="[for completion]","",IF(D537="","",D537/$D$544)))</f>
        <v/>
      </c>
    </row>
    <row r="538" s="216" customFormat="1">
      <c r="A538" s="329" t="s">
        <v>2470</v>
      </c>
      <c r="B538" s="252"/>
      <c r="C538" s="301"/>
      <c r="D538" s="311"/>
      <c r="E538" s="253"/>
      <c r="F538" s="257" t="str">
        <f>IF($C$544=0,"",IF(C538="[for completion]","",IF(C538="","",C538/$C$544)))</f>
        <v/>
      </c>
      <c r="G538" s="257" t="str">
        <f>IF($D$544=0,"",IF(D538="[for completion]","",IF(D538="","",D538/$D$544)))</f>
        <v/>
      </c>
    </row>
    <row r="539" s="216" customFormat="1">
      <c r="A539" s="329" t="s">
        <v>2471</v>
      </c>
      <c r="B539" s="252"/>
      <c r="C539" s="301"/>
      <c r="D539" s="311"/>
      <c r="E539" s="253"/>
      <c r="F539" s="257" t="str">
        <f>IF($C$544=0,"",IF(C539="[for completion]","",IF(C539="","",C539/$C$544)))</f>
        <v/>
      </c>
      <c r="G539" s="257" t="str">
        <f>IF($D$544=0,"",IF(D539="[for completion]","",IF(D539="","",D539/$D$544)))</f>
        <v/>
      </c>
    </row>
    <row r="540" s="216" customFormat="1">
      <c r="A540" s="329" t="s">
        <v>2472</v>
      </c>
      <c r="B540" s="252"/>
      <c r="C540" s="301"/>
      <c r="D540" s="311"/>
      <c r="E540" s="253"/>
      <c r="F540" s="257" t="str">
        <f>IF($C$544=0,"",IF(C540="[for completion]","",IF(C540="","",C540/$C$544)))</f>
        <v/>
      </c>
      <c r="G540" s="257" t="str">
        <f>IF($D$544=0,"",IF(D540="[for completion]","",IF(D540="","",D540/$D$544)))</f>
        <v/>
      </c>
    </row>
    <row r="541" s="216" customFormat="1">
      <c r="A541" s="329" t="s">
        <v>2473</v>
      </c>
      <c r="B541" s="252"/>
      <c r="C541" s="301"/>
      <c r="D541" s="311"/>
      <c r="E541" s="253"/>
      <c r="F541" s="257" t="str">
        <f>IF($C$544=0,"",IF(C541="[for completion]","",IF(C541="","",C541/$C$544)))</f>
        <v/>
      </c>
      <c r="G541" s="257" t="str">
        <f>IF($D$544=0,"",IF(D541="[for completion]","",IF(D541="","",D541/$D$544)))</f>
        <v/>
      </c>
    </row>
    <row r="542" s="216" customFormat="1">
      <c r="A542" s="329" t="s">
        <v>2474</v>
      </c>
      <c r="B542" s="252"/>
      <c r="C542" s="301"/>
      <c r="D542" s="311"/>
      <c r="E542" s="253"/>
      <c r="F542" s="257" t="str">
        <f>IF($C$544=0,"",IF(C542="[for completion]","",IF(C542="","",C542/$C$544)))</f>
        <v/>
      </c>
      <c r="G542" s="257" t="str">
        <f>IF($D$544=0,"",IF(D542="[for completion]","",IF(D542="","",D542/$D$544)))</f>
        <v/>
      </c>
    </row>
    <row r="543" s="216" customFormat="1">
      <c r="A543" s="329" t="s">
        <v>2475</v>
      </c>
      <c r="B543" s="252"/>
      <c r="C543" s="301"/>
      <c r="D543" s="311"/>
      <c r="E543" s="253"/>
      <c r="F543" s="257" t="str">
        <f>IF($C$544=0,"",IF(C543="[for completion]","",IF(C543="","",C543/$C$544)))</f>
        <v/>
      </c>
      <c r="G543" s="257" t="str">
        <f>IF($D$544=0,"",IF(D543="[for completion]","",IF(D543="","",D543/$D$544)))</f>
        <v/>
      </c>
    </row>
    <row r="544" s="216" customFormat="1">
      <c r="A544" s="329" t="s">
        <v>2476</v>
      </c>
      <c r="B544" s="252" t="s">
        <v>96</v>
      </c>
      <c r="C544" s="301">
        <f>SUM(C526:C543)</f>
        <v>0</v>
      </c>
      <c r="D544" s="311">
        <f>SUM(D526:D543)</f>
        <v>0</v>
      </c>
      <c r="E544" s="253"/>
      <c r="F544" s="265">
        <f>SUM(F526:F543)</f>
        <v>0</v>
      </c>
      <c r="G544" s="265">
        <f>SUM(G526:G543)</f>
        <v>0</v>
      </c>
    </row>
    <row r="545" s="216" customFormat="1">
      <c r="A545" s="329" t="s">
        <v>2477</v>
      </c>
      <c r="B545" s="252"/>
      <c r="C545" s="251"/>
      <c r="D545" s="251"/>
      <c r="E545" s="253"/>
      <c r="F545" s="253"/>
      <c r="G545" s="253"/>
    </row>
    <row r="546" s="216" customFormat="1">
      <c r="A546" s="329" t="s">
        <v>2478</v>
      </c>
      <c r="B546" s="252"/>
      <c r="C546" s="251"/>
      <c r="D546" s="251"/>
      <c r="E546" s="253"/>
      <c r="F546" s="253"/>
      <c r="G546" s="253"/>
    </row>
    <row r="547" s="216" customFormat="1">
      <c r="A547" s="329" t="s">
        <v>2479</v>
      </c>
      <c r="B547" s="252"/>
      <c r="C547" s="251"/>
      <c r="D547" s="251"/>
      <c r="E547" s="253"/>
      <c r="F547" s="253"/>
      <c r="G547" s="253"/>
    </row>
    <row r="548" s="258" customFormat="1">
      <c r="A548" s="192"/>
      <c r="B548" s="192" t="s">
        <v>2393</v>
      </c>
      <c r="C548" s="156" t="s">
        <v>63</v>
      </c>
      <c r="D548" s="156" t="s">
        <v>1549</v>
      </c>
      <c r="E548" s="156"/>
      <c r="F548" s="156" t="s">
        <v>431</v>
      </c>
      <c r="G548" s="156" t="s">
        <v>1858</v>
      </c>
    </row>
    <row r="549" s="258" customFormat="1">
      <c r="A549" s="329" t="s">
        <v>2480</v>
      </c>
      <c r="B549" s="270"/>
      <c r="C549" s="301"/>
      <c r="D549" s="311"/>
      <c r="E549" s="271"/>
      <c r="F549" s="257" t="str">
        <f>IF($C$567=0,"",IF(C549="[for completion]","",IF(C549="","",C549/$C$567)))</f>
        <v/>
      </c>
      <c r="G549" s="257" t="str">
        <f>IF($D$567=0,"",IF(D549="[for completion]","",IF(D549="","",D549/$D$567)))</f>
        <v/>
      </c>
    </row>
    <row r="550" s="258" customFormat="1">
      <c r="A550" s="329" t="s">
        <v>2481</v>
      </c>
      <c r="B550" s="270"/>
      <c r="C550" s="301"/>
      <c r="D550" s="311"/>
      <c r="E550" s="271"/>
      <c r="F550" s="257" t="str">
        <f>IF($C$567=0,"",IF(C550="[for completion]","",IF(C550="","",C550/$C$567)))</f>
        <v/>
      </c>
      <c r="G550" s="257" t="str">
        <f>IF($D$567=0,"",IF(D550="[for completion]","",IF(D550="","",D550/$D$567)))</f>
        <v/>
      </c>
    </row>
    <row r="551" s="258" customFormat="1">
      <c r="A551" s="329" t="s">
        <v>2482</v>
      </c>
      <c r="B551" s="270"/>
      <c r="C551" s="301"/>
      <c r="D551" s="311"/>
      <c r="E551" s="271"/>
      <c r="F551" s="257" t="str">
        <f>IF($C$567=0,"",IF(C551="[for completion]","",IF(C551="","",C551/$C$567)))</f>
        <v/>
      </c>
      <c r="G551" s="257" t="str">
        <f>IF($D$567=0,"",IF(D551="[for completion]","",IF(D551="","",D551/$D$567)))</f>
        <v/>
      </c>
    </row>
    <row r="552" s="258" customFormat="1">
      <c r="A552" s="329" t="s">
        <v>2483</v>
      </c>
      <c r="B552" s="270"/>
      <c r="C552" s="301"/>
      <c r="D552" s="311"/>
      <c r="E552" s="271"/>
      <c r="F552" s="257" t="str">
        <f>IF($C$567=0,"",IF(C552="[for completion]","",IF(C552="","",C552/$C$567)))</f>
        <v/>
      </c>
      <c r="G552" s="257" t="str">
        <f>IF($D$567=0,"",IF(D552="[for completion]","",IF(D552="","",D552/$D$567)))</f>
        <v/>
      </c>
    </row>
    <row r="553" s="258" customFormat="1">
      <c r="A553" s="329" t="s">
        <v>2484</v>
      </c>
      <c r="B553" s="270"/>
      <c r="C553" s="301"/>
      <c r="D553" s="311"/>
      <c r="E553" s="271"/>
      <c r="F553" s="257" t="str">
        <f>IF($C$567=0,"",IF(C553="[for completion]","",IF(C553="","",C553/$C$567)))</f>
        <v/>
      </c>
      <c r="G553" s="257" t="str">
        <f>IF($D$567=0,"",IF(D553="[for completion]","",IF(D553="","",D553/$D$567)))</f>
        <v/>
      </c>
    </row>
    <row r="554" s="258" customFormat="1">
      <c r="A554" s="329" t="s">
        <v>2485</v>
      </c>
      <c r="B554" s="270"/>
      <c r="C554" s="301"/>
      <c r="D554" s="311"/>
      <c r="E554" s="271"/>
      <c r="F554" s="257" t="str">
        <f>IF($C$567=0,"",IF(C554="[for completion]","",IF(C554="","",C554/$C$567)))</f>
        <v/>
      </c>
      <c r="G554" s="257" t="str">
        <f>IF($D$567=0,"",IF(D554="[for completion]","",IF(D554="","",D554/$D$567)))</f>
        <v/>
      </c>
    </row>
    <row r="555" s="258" customFormat="1">
      <c r="A555" s="329" t="s">
        <v>2486</v>
      </c>
      <c r="B555" s="330"/>
      <c r="C555" s="301"/>
      <c r="D555" s="311"/>
      <c r="E555" s="271"/>
      <c r="F555" s="257" t="str">
        <f>IF($C$567=0,"",IF(C555="[for completion]","",IF(C555="","",C555/$C$567)))</f>
        <v/>
      </c>
      <c r="G555" s="257" t="str">
        <f>IF($D$567=0,"",IF(D555="[for completion]","",IF(D555="","",D555/$D$567)))</f>
        <v/>
      </c>
    </row>
    <row r="556" s="258" customFormat="1">
      <c r="A556" s="329" t="s">
        <v>2487</v>
      </c>
      <c r="B556" s="270"/>
      <c r="C556" s="301"/>
      <c r="D556" s="311"/>
      <c r="E556" s="271"/>
      <c r="F556" s="257" t="str">
        <f>IF($C$567=0,"",IF(C556="[for completion]","",IF(C556="","",C556/$C$567)))</f>
        <v/>
      </c>
      <c r="G556" s="257" t="str">
        <f>IF($D$567=0,"",IF(D556="[for completion]","",IF(D556="","",D556/$D$567)))</f>
        <v/>
      </c>
    </row>
    <row r="557" s="258" customFormat="1">
      <c r="A557" s="329" t="s">
        <v>2488</v>
      </c>
      <c r="B557" s="270"/>
      <c r="C557" s="301"/>
      <c r="D557" s="311"/>
      <c r="E557" s="271"/>
      <c r="F557" s="257" t="str">
        <f>IF($C$567=0,"",IF(C557="[for completion]","",IF(C557="","",C557/$C$567)))</f>
        <v/>
      </c>
      <c r="G557" s="257" t="str">
        <f>IF($D$567=0,"",IF(D557="[for completion]","",IF(D557="","",D557/$D$567)))</f>
        <v/>
      </c>
    </row>
    <row r="558" s="258" customFormat="1">
      <c r="A558" s="329" t="s">
        <v>2489</v>
      </c>
      <c r="B558" s="270"/>
      <c r="C558" s="301"/>
      <c r="D558" s="311"/>
      <c r="E558" s="271"/>
      <c r="F558" s="257" t="str">
        <f>IF($C$567=0,"",IF(C558="[for completion]","",IF(C558="","",C558/$C$567)))</f>
        <v/>
      </c>
      <c r="G558" s="257" t="str">
        <f>IF($D$567=0,"",IF(D558="[for completion]","",IF(D558="","",D558/$D$567)))</f>
        <v/>
      </c>
    </row>
    <row r="559" s="258" customFormat="1">
      <c r="A559" s="329" t="s">
        <v>2490</v>
      </c>
      <c r="B559" s="270"/>
      <c r="C559" s="301"/>
      <c r="D559" s="311"/>
      <c r="E559" s="271"/>
      <c r="F559" s="257" t="str">
        <f>IF($C$567=0,"",IF(C559="[for completion]","",IF(C559="","",C559/$C$567)))</f>
        <v/>
      </c>
      <c r="G559" s="257" t="str">
        <f>IF($D$567=0,"",IF(D559="[for completion]","",IF(D559="","",D559/$D$567)))</f>
        <v/>
      </c>
    </row>
    <row r="560" s="258" customFormat="1">
      <c r="A560" s="329" t="s">
        <v>2491</v>
      </c>
      <c r="B560" s="270"/>
      <c r="C560" s="301"/>
      <c r="D560" s="311"/>
      <c r="E560" s="271"/>
      <c r="F560" s="257" t="str">
        <f>IF($C$567=0,"",IF(C560="[for completion]","",IF(C560="","",C560/$C$567)))</f>
        <v/>
      </c>
      <c r="G560" s="257" t="str">
        <f>IF($D$567=0,"",IF(D560="[for completion]","",IF(D560="","",D560/$D$567)))</f>
        <v/>
      </c>
    </row>
    <row r="561" s="258" customFormat="1">
      <c r="A561" s="329" t="s">
        <v>2492</v>
      </c>
      <c r="B561" s="270"/>
      <c r="C561" s="301"/>
      <c r="D561" s="311"/>
      <c r="E561" s="271"/>
      <c r="F561" s="257" t="str">
        <f>IF($C$567=0,"",IF(C561="[for completion]","",IF(C561="","",C561/$C$567)))</f>
        <v/>
      </c>
      <c r="G561" s="257" t="str">
        <f>IF($D$567=0,"",IF(D561="[for completion]","",IF(D561="","",D561/$D$567)))</f>
        <v/>
      </c>
    </row>
    <row r="562" s="258" customFormat="1">
      <c r="A562" s="329" t="s">
        <v>2493</v>
      </c>
      <c r="B562" s="270"/>
      <c r="C562" s="301"/>
      <c r="D562" s="311"/>
      <c r="E562" s="271"/>
      <c r="F562" s="257" t="str">
        <f>IF($C$567=0,"",IF(C562="[for completion]","",IF(C562="","",C562/$C$567)))</f>
        <v/>
      </c>
      <c r="G562" s="257" t="str">
        <f>IF($D$567=0,"",IF(D562="[for completion]","",IF(D562="","",D562/$D$567)))</f>
        <v/>
      </c>
    </row>
    <row r="563" s="258" customFormat="1">
      <c r="A563" s="329" t="s">
        <v>2494</v>
      </c>
      <c r="B563" s="270"/>
      <c r="C563" s="301"/>
      <c r="D563" s="311"/>
      <c r="E563" s="271"/>
      <c r="F563" s="257" t="str">
        <f>IF($C$567=0,"",IF(C563="[for completion]","",IF(C563="","",C563/$C$567)))</f>
        <v/>
      </c>
      <c r="G563" s="257" t="str">
        <f>IF($D$567=0,"",IF(D563="[for completion]","",IF(D563="","",D563/$D$567)))</f>
        <v/>
      </c>
    </row>
    <row r="564" s="258" customFormat="1">
      <c r="A564" s="329" t="s">
        <v>2495</v>
      </c>
      <c r="B564" s="270"/>
      <c r="C564" s="301"/>
      <c r="D564" s="311"/>
      <c r="E564" s="271"/>
      <c r="F564" s="257" t="str">
        <f>IF($C$567=0,"",IF(C564="[for completion]","",IF(C564="","",C564/$C$567)))</f>
        <v/>
      </c>
      <c r="G564" s="257" t="str">
        <f>IF($D$567=0,"",IF(D564="[for completion]","",IF(D564="","",D564/$D$567)))</f>
        <v/>
      </c>
    </row>
    <row r="565" s="258" customFormat="1">
      <c r="A565" s="329" t="s">
        <v>2496</v>
      </c>
      <c r="B565" s="270"/>
      <c r="C565" s="301"/>
      <c r="D565" s="311"/>
      <c r="E565" s="271"/>
      <c r="F565" s="257" t="str">
        <f>IF($C$567=0,"",IF(C565="[for completion]","",IF(C565="","",C565/$C$567)))</f>
        <v/>
      </c>
      <c r="G565" s="257" t="str">
        <f>IF($D$567=0,"",IF(D565="[for completion]","",IF(D565="","",D565/$D$567)))</f>
        <v/>
      </c>
    </row>
    <row r="566" s="258" customFormat="1">
      <c r="A566" s="329" t="s">
        <v>2497</v>
      </c>
      <c r="B566" s="270"/>
      <c r="C566" s="301"/>
      <c r="D566" s="311"/>
      <c r="E566" s="271"/>
      <c r="F566" s="257" t="str">
        <f>IF($C$567=0,"",IF(C566="[for completion]","",IF(C566="","",C566/$C$567)))</f>
        <v/>
      </c>
      <c r="G566" s="257" t="str">
        <f>IF($D$567=0,"",IF(D566="[for completion]","",IF(D566="","",D566/$D$567)))</f>
        <v/>
      </c>
    </row>
    <row r="567" s="258" customFormat="1">
      <c r="A567" s="329" t="s">
        <v>2498</v>
      </c>
      <c r="B567" s="270" t="s">
        <v>96</v>
      </c>
      <c r="C567" s="301">
        <f>SUM(C549:C566)</f>
        <v>0</v>
      </c>
      <c r="D567" s="311">
        <f>SUM(D549:D566)</f>
        <v>0</v>
      </c>
      <c r="E567" s="271"/>
      <c r="F567" s="265">
        <f>SUM(F549:F566)</f>
        <v>0</v>
      </c>
      <c r="G567" s="265">
        <f>SUM(G549:G566)</f>
        <v>0</v>
      </c>
    </row>
    <row r="568" s="258" customFormat="1">
      <c r="A568" s="329" t="s">
        <v>2499</v>
      </c>
      <c r="B568" s="270"/>
      <c r="C568" s="268"/>
      <c r="D568" s="268"/>
      <c r="E568" s="271"/>
      <c r="F568" s="271"/>
      <c r="G568" s="271"/>
    </row>
    <row r="569" s="258" customFormat="1">
      <c r="A569" s="329" t="s">
        <v>2500</v>
      </c>
      <c r="B569" s="270"/>
      <c r="C569" s="268"/>
      <c r="D569" s="268"/>
      <c r="E569" s="271"/>
      <c r="F569" s="271"/>
      <c r="G569" s="271"/>
    </row>
    <row r="570" s="258" customFormat="1">
      <c r="A570" s="329" t="s">
        <v>2501</v>
      </c>
      <c r="B570" s="270"/>
      <c r="C570" s="268"/>
      <c r="D570" s="268"/>
      <c r="E570" s="271"/>
      <c r="F570" s="271"/>
      <c r="G570" s="271"/>
    </row>
    <row r="571" s="216" customFormat="1">
      <c r="A571" s="192"/>
      <c r="B571" s="192" t="s">
        <v>2394</v>
      </c>
      <c r="C571" s="156" t="s">
        <v>63</v>
      </c>
      <c r="D571" s="156" t="s">
        <v>1549</v>
      </c>
      <c r="E571" s="156"/>
      <c r="F571" s="156" t="s">
        <v>431</v>
      </c>
      <c r="G571" s="156" t="s">
        <v>1858</v>
      </c>
    </row>
    <row r="572" s="216" customFormat="1">
      <c r="A572" s="329" t="s">
        <v>2502</v>
      </c>
      <c r="B572" s="344"/>
      <c r="C572" s="301"/>
      <c r="D572" s="311"/>
      <c r="E572" s="253"/>
      <c r="F572" s="257" t="str">
        <f>IF($C$585=0,"",IF(C572="[for completion]","",IF(C572="","",C572/$C$585)))</f>
        <v/>
      </c>
      <c r="G572" s="257" t="str">
        <f>IF($D$585=0,"",IF(D572="[for completion]","",IF(D572="","",D572/$D$585)))</f>
        <v/>
      </c>
    </row>
    <row r="573" s="216" customFormat="1">
      <c r="A573" s="329" t="s">
        <v>2503</v>
      </c>
      <c r="B573" s="344"/>
      <c r="C573" s="301"/>
      <c r="D573" s="311"/>
      <c r="E573" s="253"/>
      <c r="F573" s="257" t="str">
        <f>IF($C$585=0,"",IF(C573="[for completion]","",IF(C573="","",C573/$C$585)))</f>
        <v/>
      </c>
      <c r="G573" s="257" t="str">
        <f>IF($D$585=0,"",IF(D573="[for completion]","",IF(D573="","",D573/$D$585)))</f>
        <v/>
      </c>
    </row>
    <row r="574" s="216" customFormat="1">
      <c r="A574" s="329" t="s">
        <v>2504</v>
      </c>
      <c r="B574" s="344"/>
      <c r="C574" s="301"/>
      <c r="D574" s="311"/>
      <c r="E574" s="253"/>
      <c r="F574" s="257" t="str">
        <f>IF($C$585=0,"",IF(C574="[for completion]","",IF(C574="","",C574/$C$585)))</f>
        <v/>
      </c>
      <c r="G574" s="257" t="str">
        <f>IF($D$585=0,"",IF(D574="[for completion]","",IF(D574="","",D574/$D$585)))</f>
        <v/>
      </c>
    </row>
    <row r="575" s="216" customFormat="1">
      <c r="A575" s="329" t="s">
        <v>2505</v>
      </c>
      <c r="B575" s="344"/>
      <c r="C575" s="301"/>
      <c r="D575" s="311"/>
      <c r="E575" s="253"/>
      <c r="F575" s="257" t="str">
        <f>IF($C$585=0,"",IF(C575="[for completion]","",IF(C575="","",C575/$C$585)))</f>
        <v/>
      </c>
      <c r="G575" s="257" t="str">
        <f>IF($D$585=0,"",IF(D575="[for completion]","",IF(D575="","",D575/$D$585)))</f>
        <v/>
      </c>
    </row>
    <row r="576" s="216" customFormat="1">
      <c r="A576" s="329" t="s">
        <v>2506</v>
      </c>
      <c r="B576" s="344"/>
      <c r="C576" s="301"/>
      <c r="D576" s="311"/>
      <c r="E576" s="253"/>
      <c r="F576" s="257" t="str">
        <f>IF($C$585=0,"",IF(C576="[for completion]","",IF(C576="","",C576/$C$585)))</f>
        <v/>
      </c>
      <c r="G576" s="257" t="str">
        <f>IF($D$585=0,"",IF(D576="[for completion]","",IF(D576="","",D576/$D$585)))</f>
        <v/>
      </c>
    </row>
    <row r="577" s="216" customFormat="1">
      <c r="A577" s="329" t="s">
        <v>2507</v>
      </c>
      <c r="B577" s="344"/>
      <c r="C577" s="301"/>
      <c r="D577" s="311"/>
      <c r="E577" s="253"/>
      <c r="F577" s="366" t="str">
        <f>IF($C$585=0,"",IF(C577="[for completion]","",IF(C577="","",C577/$C$585)))</f>
        <v/>
      </c>
      <c r="G577" s="366" t="str">
        <f>IF($D$585=0,"",IF(D577="[for completion]","",IF(D577="","",D577/$D$585)))</f>
        <v/>
      </c>
    </row>
    <row r="578" s="216" customFormat="1">
      <c r="A578" s="329" t="s">
        <v>2508</v>
      </c>
      <c r="B578" s="344"/>
      <c r="C578" s="301"/>
      <c r="D578" s="311"/>
      <c r="E578" s="253"/>
      <c r="F578" s="366" t="str">
        <f>IF($C$585=0,"",IF(C578="[for completion]","",IF(C578="","",C578/$C$585)))</f>
        <v/>
      </c>
      <c r="G578" s="366" t="str">
        <f>IF($D$585=0,"",IF(D578="[for completion]","",IF(D578="","",D578/$D$585)))</f>
        <v/>
      </c>
    </row>
    <row r="579" s="216" customFormat="1">
      <c r="A579" s="329" t="s">
        <v>2509</v>
      </c>
      <c r="B579" s="344"/>
      <c r="C579" s="301"/>
      <c r="D579" s="311"/>
      <c r="E579" s="253"/>
      <c r="F579" s="366" t="str">
        <f>IF($C$585=0,"",IF(C579="[for completion]","",IF(C579="","",C579/$C$585)))</f>
        <v/>
      </c>
      <c r="G579" s="366" t="str">
        <f>IF($D$585=0,"",IF(D579="[for completion]","",IF(D579="","",D579/$D$585)))</f>
        <v/>
      </c>
    </row>
    <row r="580" s="361" customFormat="1">
      <c r="A580" s="367" t="s">
        <v>2510</v>
      </c>
      <c r="B580" s="368"/>
      <c r="C580" s="245"/>
      <c r="D580" s="367"/>
      <c r="E580" s="377"/>
      <c r="F580" s="348" t="str">
        <f>IF($C$585=0,"",IF(C580="[for completion]","",IF(C580="","",C580/$C$585)))</f>
        <v/>
      </c>
      <c r="G580" s="348" t="str">
        <f>IF($D$585=0,"",IF(D580="[for completion]","",IF(D580="","",D580/$D$585)))</f>
        <v/>
      </c>
    </row>
    <row r="581" s="361" customFormat="1">
      <c r="A581" s="367" t="s">
        <v>2511</v>
      </c>
      <c r="B581" s="367"/>
      <c r="C581" s="245"/>
      <c r="D581" s="367"/>
      <c r="E581" s="108"/>
      <c r="F581" s="348" t="str">
        <f>IF($C$585=0,"",IF(C581="[for completion]","",IF(C581="","",C581/$C$585)))</f>
        <v/>
      </c>
      <c r="G581" s="348" t="str">
        <f>IF($D$585=0,"",IF(D581="[for completion]","",IF(D581="","",D581/$D$585)))</f>
        <v/>
      </c>
    </row>
    <row r="582" s="361" customFormat="1">
      <c r="A582" s="367" t="s">
        <v>2512</v>
      </c>
      <c r="B582" s="367"/>
      <c r="C582" s="245"/>
      <c r="D582" s="367"/>
      <c r="E582" s="108"/>
      <c r="F582" s="348" t="str">
        <f>IF($C$585=0,"",IF(C582="[for completion]","",IF(C582="","",C582/$C$585)))</f>
        <v/>
      </c>
      <c r="G582" s="348" t="str">
        <f>IF($D$585=0,"",IF(D582="[for completion]","",IF(D582="","",D582/$D$585)))</f>
        <v/>
      </c>
    </row>
    <row r="583" s="361" customFormat="1">
      <c r="A583" s="367" t="s">
        <v>2604</v>
      </c>
      <c r="B583" s="368"/>
      <c r="C583" s="245"/>
      <c r="D583" s="367"/>
      <c r="E583" s="377"/>
      <c r="F583" s="348" t="str">
        <f>IF($C$585=0,"",IF(C583="[for completion]","",IF(C583="","",C583/$C$585)))</f>
        <v/>
      </c>
      <c r="G583" s="348" t="str">
        <f>IF($D$585=0,"",IF(D583="[for completion]","",IF(D583="","",D583/$D$585)))</f>
        <v/>
      </c>
    </row>
    <row r="584" s="361" customFormat="1">
      <c r="A584" s="367" t="s">
        <v>2605</v>
      </c>
      <c r="B584" s="367"/>
      <c r="C584" s="381"/>
      <c r="D584" s="382"/>
      <c r="E584" s="377"/>
      <c r="F584" s="348" t="str">
        <f>IF($C$585=0,"",IF(C584="[for completion]","",IF(C584="","",C584/$C$585)))</f>
        <v/>
      </c>
      <c r="G584" s="348" t="str">
        <f>IF($D$585=0,"",IF(D584="[for completion]","",IF(D584="","",D584/$D$585)))</f>
        <v/>
      </c>
    </row>
    <row r="585" s="361" customFormat="1">
      <c r="A585" s="367" t="s">
        <v>2606</v>
      </c>
      <c r="B585" s="368" t="s">
        <v>96</v>
      </c>
      <c r="C585" s="381">
        <f>SUM(C572:C584)</f>
        <v>0</v>
      </c>
      <c r="D585" s="382">
        <f>SUM(D572:D584)</f>
        <v>0</v>
      </c>
      <c r="E585" s="377"/>
      <c r="F585" s="364">
        <f>SUM(F572:F584)</f>
        <v>0</v>
      </c>
      <c r="G585" s="364">
        <f>SUM(G572:G584)</f>
        <v>0</v>
      </c>
    </row>
    <row r="586" s="361" customFormat="1">
      <c r="A586" s="367" t="s">
        <v>2513</v>
      </c>
      <c r="B586" s="368"/>
      <c r="C586" s="381"/>
      <c r="D586" s="382"/>
      <c r="E586" s="377"/>
      <c r="F586" s="348"/>
      <c r="G586" s="348"/>
    </row>
    <row r="587" s="361" customFormat="1">
      <c r="A587" s="367" t="s">
        <v>2607</v>
      </c>
      <c r="B587" s="368"/>
      <c r="C587" s="381"/>
      <c r="D587" s="382"/>
      <c r="E587" s="377"/>
      <c r="F587" s="348"/>
      <c r="G587" s="348"/>
    </row>
    <row r="588" s="361" customFormat="1">
      <c r="A588" s="367" t="s">
        <v>2608</v>
      </c>
      <c r="B588" s="368"/>
      <c r="C588" s="381"/>
      <c r="D588" s="382"/>
      <c r="E588" s="377"/>
      <c r="F588" s="348"/>
      <c r="G588" s="348"/>
    </row>
    <row r="589" s="361" customFormat="1">
      <c r="A589" s="367" t="s">
        <v>2609</v>
      </c>
      <c r="B589" s="368"/>
      <c r="C589" s="381"/>
      <c r="D589" s="382"/>
      <c r="E589" s="377"/>
      <c r="F589" s="348"/>
      <c r="G589" s="348"/>
    </row>
    <row r="590" s="361" customFormat="1">
      <c r="A590" s="367" t="s">
        <v>2610</v>
      </c>
      <c r="B590" s="368"/>
      <c r="C590" s="381"/>
      <c r="D590" s="382"/>
      <c r="E590" s="377"/>
      <c r="F590" s="348"/>
      <c r="G590" s="348"/>
    </row>
    <row r="591" s="216" customFormat="1">
      <c r="A591" s="367" t="s">
        <v>2611</v>
      </c>
      <c r="B591" s="368"/>
      <c r="C591" s="381"/>
      <c r="D591" s="382"/>
      <c r="E591" s="377"/>
      <c r="F591" s="348" t="str">
        <f>IF($C$585=0,"",IF(C591="[for completion]","",IF(C591="","",C591/$C$585)))</f>
        <v/>
      </c>
      <c r="G591" s="348" t="str">
        <f>IF($D$585=0,"",IF(D591="[for completion]","",IF(D591="","",D591/$D$585)))</f>
        <v/>
      </c>
    </row>
    <row r="592" s="216" customFormat="1">
      <c r="A592" s="367" t="s">
        <v>2612</v>
      </c>
      <c r="B592" s="108"/>
      <c r="C592" s="108"/>
      <c r="D592" s="108"/>
      <c r="E592" s="108"/>
      <c r="F592" s="108"/>
      <c r="G592" s="108"/>
    </row>
    <row r="593" s="258" customFormat="1">
      <c r="A593" s="367" t="s">
        <v>2613</v>
      </c>
      <c r="B593" s="108"/>
      <c r="C593" s="108"/>
      <c r="D593" s="108"/>
      <c r="E593" s="108"/>
      <c r="F593" s="108"/>
      <c r="G593" s="108"/>
    </row>
    <row r="594">
      <c r="A594" s="367" t="s">
        <v>2614</v>
      </c>
      <c r="B594" s="264"/>
      <c r="C594" s="264"/>
      <c r="D594" s="264"/>
      <c r="E594" s="264"/>
      <c r="F594" s="264"/>
      <c r="G594" s="262"/>
    </row>
    <row r="595" s="363" customFormat="1">
      <c r="A595" s="367" t="s">
        <v>2620</v>
      </c>
      <c r="B595" s="264"/>
      <c r="C595" s="264"/>
      <c r="D595" s="264"/>
      <c r="E595" s="264"/>
      <c r="F595" s="264"/>
      <c r="G595" s="262"/>
    </row>
    <row r="596">
      <c r="A596" s="192"/>
      <c r="B596" s="192" t="s">
        <v>2395</v>
      </c>
      <c r="C596" s="156" t="s">
        <v>63</v>
      </c>
      <c r="D596" s="156" t="s">
        <v>1547</v>
      </c>
      <c r="E596" s="156"/>
      <c r="F596" s="156" t="s">
        <v>430</v>
      </c>
      <c r="G596" s="156" t="s">
        <v>1858</v>
      </c>
    </row>
    <row r="597">
      <c r="A597" s="329" t="s">
        <v>2514</v>
      </c>
      <c r="B597" s="270"/>
      <c r="C597" s="301"/>
      <c r="D597" s="311"/>
      <c r="E597" s="271"/>
      <c r="F597" s="257" t="str">
        <f>IF($C$601=0,"",IF(C597="[for completion]","",IF(C597="","",C597/$C$601)))</f>
        <v/>
      </c>
      <c r="G597" s="257" t="str">
        <f>IF($D$601=0,"",IF(D597="[for completion]","",IF(D597="","",D597/$D$601)))</f>
        <v/>
      </c>
    </row>
    <row r="598">
      <c r="A598" s="329" t="s">
        <v>2515</v>
      </c>
      <c r="B598" s="266"/>
      <c r="C598" s="301"/>
      <c r="D598" s="311"/>
      <c r="E598" s="271"/>
      <c r="F598" s="257" t="str">
        <f>IF($C$601=0,"",IF(C598="[for completion]","",IF(C598="","",C598/$C$601)))</f>
        <v/>
      </c>
      <c r="G598" s="257" t="str">
        <f>IF($D$601=0,"",IF(D598="[for completion]","",IF(D598="","",D598/$D$601)))</f>
        <v/>
      </c>
    </row>
    <row r="599">
      <c r="A599" s="329" t="s">
        <v>2516</v>
      </c>
      <c r="B599" s="270"/>
      <c r="C599" s="301"/>
      <c r="D599" s="311"/>
      <c r="E599" s="271"/>
      <c r="F599" s="257" t="str">
        <f>IF($C$601=0,"",IF(C599="[for completion]","",IF(C599="","",C599/$C$601)))</f>
        <v/>
      </c>
      <c r="G599" s="257" t="str">
        <f>IF($D$601=0,"",IF(D599="[for completion]","",IF(D599="","",D599/$D$601)))</f>
        <v/>
      </c>
    </row>
    <row r="600">
      <c r="A600" s="329" t="s">
        <v>2517</v>
      </c>
      <c r="B600" s="268"/>
      <c r="C600" s="301"/>
      <c r="D600" s="311"/>
      <c r="E600" s="271"/>
      <c r="F600" s="257" t="str">
        <f>IF($C$601=0,"",IF(C600="[for completion]","",IF(C600="","",C600/$C$601)))</f>
        <v/>
      </c>
      <c r="G600" s="257" t="str">
        <f>IF($D$601=0,"",IF(D600="[for completion]","",IF(D600="","",D600/$D$601)))</f>
        <v/>
      </c>
    </row>
    <row r="601">
      <c r="A601" s="329" t="s">
        <v>2518</v>
      </c>
      <c r="B601" s="270" t="s">
        <v>96</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2584</v>
      </c>
      <c r="C603" s="192" t="s">
        <v>2580</v>
      </c>
      <c r="D603" s="192" t="s">
        <v>2585</v>
      </c>
      <c r="E603" s="192"/>
      <c r="F603" s="192" t="s">
        <v>2582</v>
      </c>
      <c r="G603" s="192"/>
    </row>
    <row r="604">
      <c r="A604" s="367" t="s">
        <v>2520</v>
      </c>
      <c r="B604" s="389" t="s">
        <v>721</v>
      </c>
      <c r="C604" s="383"/>
      <c r="D604" s="384"/>
      <c r="E604" s="385"/>
      <c r="F604" s="384"/>
      <c r="G604" s="348" t="str">
        <f>IF($D$622=0,"",IF(D604="[for completion]","",IF(D604="","",D604/$D$622)))</f>
        <v/>
      </c>
    </row>
    <row r="605">
      <c r="A605" s="367" t="s">
        <v>2521</v>
      </c>
      <c r="B605" s="389" t="s">
        <v>722</v>
      </c>
      <c r="C605" s="383"/>
      <c r="D605" s="384"/>
      <c r="E605" s="385"/>
      <c r="F605" s="384"/>
      <c r="G605" s="348" t="str">
        <f>IF($D$622=0,"",IF(D605="[for completion]","",IF(D605="","",D605/$D$622)))</f>
        <v/>
      </c>
    </row>
    <row r="606">
      <c r="A606" s="367" t="s">
        <v>2522</v>
      </c>
      <c r="B606" s="389" t="s">
        <v>723</v>
      </c>
      <c r="C606" s="383"/>
      <c r="D606" s="384"/>
      <c r="E606" s="385"/>
      <c r="F606" s="384"/>
      <c r="G606" s="348" t="str">
        <f>IF($D$622=0,"",IF(D606="[for completion]","",IF(D606="","",D606/$D$622)))</f>
        <v/>
      </c>
    </row>
    <row r="607">
      <c r="A607" s="367" t="s">
        <v>2523</v>
      </c>
      <c r="B607" s="389" t="s">
        <v>724</v>
      </c>
      <c r="C607" s="383"/>
      <c r="D607" s="384"/>
      <c r="E607" s="385"/>
      <c r="F607" s="384"/>
      <c r="G607" s="348" t="str">
        <f>IF($D$622=0,"",IF(D607="[for completion]","",IF(D607="","",D607/$D$622)))</f>
        <v/>
      </c>
    </row>
    <row r="608">
      <c r="A608" s="367" t="s">
        <v>2524</v>
      </c>
      <c r="B608" s="389" t="s">
        <v>725</v>
      </c>
      <c r="C608" s="383"/>
      <c r="D608" s="384"/>
      <c r="E608" s="385"/>
      <c r="F608" s="384"/>
      <c r="G608" s="348" t="str">
        <f>IF($D$622=0,"",IF(D608="[for completion]","",IF(D608="","",D608/$D$622)))</f>
        <v/>
      </c>
    </row>
    <row r="609">
      <c r="A609" s="367" t="s">
        <v>2525</v>
      </c>
      <c r="B609" s="389" t="s">
        <v>726</v>
      </c>
      <c r="C609" s="383"/>
      <c r="D609" s="384"/>
      <c r="E609" s="385"/>
      <c r="F609" s="384"/>
      <c r="G609" s="348" t="str">
        <f>IF($D$622=0,"",IF(D609="[for completion]","",IF(D609="","",D609/$D$622)))</f>
        <v/>
      </c>
    </row>
    <row r="610">
      <c r="A610" s="367" t="s">
        <v>2526</v>
      </c>
      <c r="B610" s="389" t="s">
        <v>727</v>
      </c>
      <c r="C610" s="383"/>
      <c r="D610" s="384"/>
      <c r="E610" s="385"/>
      <c r="F610" s="384"/>
      <c r="G610" s="348" t="str">
        <f>IF($D$622=0,"",IF(D610="[for completion]","",IF(D610="","",D610/$D$622)))</f>
        <v/>
      </c>
    </row>
    <row r="611">
      <c r="A611" s="367" t="s">
        <v>2527</v>
      </c>
      <c r="B611" s="389" t="s">
        <v>2114</v>
      </c>
      <c r="C611" s="383"/>
      <c r="D611" s="384"/>
      <c r="E611" s="385"/>
      <c r="F611" s="384"/>
      <c r="G611" s="348" t="str">
        <f>IF($D$622=0,"",IF(D611="[for completion]","",IF(D611="","",D611/$D$622)))</f>
        <v/>
      </c>
    </row>
    <row r="612">
      <c r="A612" s="367" t="s">
        <v>2528</v>
      </c>
      <c r="B612" s="389" t="s">
        <v>2115</v>
      </c>
      <c r="C612" s="383"/>
      <c r="D612" s="384"/>
      <c r="E612" s="385"/>
      <c r="F612" s="384"/>
      <c r="G612" s="348" t="str">
        <f>IF($D$622=0,"",IF(D612="[for completion]","",IF(D612="","",D612/$D$622)))</f>
        <v/>
      </c>
    </row>
    <row r="613">
      <c r="A613" s="367" t="s">
        <v>2529</v>
      </c>
      <c r="B613" s="389" t="s">
        <v>2116</v>
      </c>
      <c r="C613" s="383"/>
      <c r="D613" s="384"/>
      <c r="E613" s="385"/>
      <c r="F613" s="384"/>
      <c r="G613" s="348" t="str">
        <f>IF($D$622=0,"",IF(D613="[for completion]","",IF(D613="","",D613/$D$622)))</f>
        <v/>
      </c>
    </row>
    <row r="614">
      <c r="A614" s="367" t="s">
        <v>2530</v>
      </c>
      <c r="B614" s="389" t="s">
        <v>728</v>
      </c>
      <c r="C614" s="383"/>
      <c r="D614" s="384"/>
      <c r="E614" s="385"/>
      <c r="F614" s="384"/>
      <c r="G614" s="348" t="str">
        <f>IF($D$622=0,"",IF(D614="[for completion]","",IF(D614="","",D614/$D$622)))</f>
        <v/>
      </c>
    </row>
    <row r="615">
      <c r="A615" s="367" t="s">
        <v>2531</v>
      </c>
      <c r="B615" s="389" t="s">
        <v>729</v>
      </c>
      <c r="C615" s="383"/>
      <c r="D615" s="384"/>
      <c r="E615" s="385"/>
      <c r="F615" s="384"/>
      <c r="G615" s="348" t="str">
        <f>IF($D$622=0,"",IF(D615="[for completion]","",IF(D615="","",D615/$D$622)))</f>
        <v/>
      </c>
    </row>
    <row r="616">
      <c r="A616" s="367" t="s">
        <v>2532</v>
      </c>
      <c r="B616" s="389" t="s">
        <v>94</v>
      </c>
      <c r="C616" s="383"/>
      <c r="D616" s="384"/>
      <c r="E616" s="385"/>
      <c r="F616" s="384"/>
      <c r="G616" s="348" t="str">
        <f>IF($D$622=0,"",IF(D616="[for completion]","",IF(D616="","",D616/$D$622)))</f>
        <v/>
      </c>
    </row>
    <row r="617">
      <c r="A617" s="367" t="s">
        <v>2533</v>
      </c>
      <c r="B617" s="389" t="s">
        <v>1941</v>
      </c>
      <c r="C617" s="383"/>
      <c r="D617" s="384"/>
      <c r="E617" s="385"/>
      <c r="F617" s="384"/>
      <c r="G617" s="348" t="str">
        <f>IF($D$622=0,"",IF(D617="[for completion]","",IF(D617="","",D617/$D$622)))</f>
        <v/>
      </c>
    </row>
    <row r="618">
      <c r="A618" s="367" t="s">
        <v>2534</v>
      </c>
      <c r="B618" s="389" t="s">
        <v>96</v>
      </c>
      <c r="C618" s="381"/>
      <c r="D618" s="367"/>
      <c r="E618" s="345"/>
      <c r="F618" s="381"/>
      <c r="G618" s="348" t="str">
        <f>IF($D$622=0,"",IF(D618="[for completion]","",IF(D618="","",D618/$D$622)))</f>
        <v/>
      </c>
    </row>
    <row r="619">
      <c r="A619" s="367" t="s">
        <v>2535</v>
      </c>
      <c r="B619" s="264" t="s">
        <v>2579</v>
      </c>
      <c r="C619" s="108"/>
      <c r="D619" s="108"/>
      <c r="E619" s="108"/>
      <c r="F619" s="339"/>
      <c r="G619" s="348" t="str">
        <f>IF($D$622=0,"",IF(D619="[for completion]","",IF(D619="","",D619/$D$622)))</f>
        <v/>
      </c>
    </row>
    <row r="620">
      <c r="A620" s="329" t="s">
        <v>2536</v>
      </c>
      <c r="B620" s="344"/>
      <c r="C620" s="301"/>
      <c r="D620" s="311"/>
      <c r="E620" s="345"/>
      <c r="F620" s="348"/>
      <c r="G620" s="348" t="str">
        <f>IF($D$622=0,"",IF(D620="[for completion]","",IF(D620="","",D620/$D$622)))</f>
        <v/>
      </c>
    </row>
    <row r="621">
      <c r="A621" s="329" t="s">
        <v>2537</v>
      </c>
      <c r="B621" s="344"/>
      <c r="C621" s="301"/>
      <c r="D621" s="311"/>
      <c r="E621" s="345"/>
      <c r="F621" s="348"/>
      <c r="G621" s="348" t="str">
        <f>IF($D$622=0,"",IF(D621="[for completion]","",IF(D621="","",D621/$D$622)))</f>
        <v/>
      </c>
    </row>
    <row r="622">
      <c r="A622" s="329" t="s">
        <v>2538</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730</v>
      </c>
      <c r="B1" s="184"/>
      <c r="C1" s="64"/>
      <c r="D1" s="64"/>
      <c r="E1" s="64"/>
      <c r="F1" s="369" t="s">
        <v>2658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731</v>
      </c>
      <c r="C5" s="70"/>
      <c r="E5" s="72"/>
      <c r="F5" s="72"/>
      <c r="H5"/>
      <c r="L5" s="64"/>
      <c r="M5" s="64"/>
    </row>
    <row r="6" ht="15.75" thickBot="1">
      <c r="B6" s="75" t="s">
        <v>732</v>
      </c>
      <c r="H6"/>
      <c r="L6" s="64"/>
      <c r="M6" s="64"/>
    </row>
    <row r="7" s="113" customFormat="1">
      <c r="A7" s="66"/>
      <c r="B7" s="90"/>
      <c r="C7" s="66"/>
      <c r="D7" s="66"/>
      <c r="E7" s="66"/>
      <c r="F7" s="66"/>
      <c r="G7" s="64"/>
      <c r="H7"/>
      <c r="I7" s="66"/>
      <c r="J7" s="66"/>
      <c r="K7" s="66"/>
      <c r="L7" s="64"/>
      <c r="M7" s="64"/>
      <c r="N7" s="64"/>
    </row>
    <row r="8" ht="37.5">
      <c r="A8" s="77" t="s">
        <v>32</v>
      </c>
      <c r="B8" s="77" t="s">
        <v>732</v>
      </c>
      <c r="C8" s="78"/>
      <c r="D8" s="78"/>
      <c r="E8" s="78"/>
      <c r="F8" s="78"/>
      <c r="G8" s="79"/>
      <c r="H8"/>
      <c r="I8" s="83"/>
      <c r="J8" s="72"/>
      <c r="K8" s="72"/>
      <c r="L8" s="72"/>
      <c r="M8" s="72"/>
    </row>
    <row r="9" ht="15" customHeight="1">
      <c r="A9" s="85"/>
      <c r="B9" s="86" t="s">
        <v>733</v>
      </c>
      <c r="C9" s="85"/>
      <c r="D9" s="85"/>
      <c r="E9" s="85"/>
      <c r="F9" s="88"/>
      <c r="G9" s="88"/>
      <c r="H9"/>
      <c r="I9" s="83"/>
      <c r="J9" s="80"/>
      <c r="K9" s="80"/>
      <c r="L9" s="80"/>
      <c r="M9" s="99"/>
      <c r="N9" s="99"/>
    </row>
    <row r="10">
      <c r="A10" s="66" t="s">
        <v>734</v>
      </c>
      <c r="B10" s="66" t="s">
        <v>735</v>
      </c>
      <c r="C10" s="188"/>
      <c r="E10" s="83"/>
      <c r="F10" s="83"/>
      <c r="H10"/>
      <c r="I10" s="83"/>
      <c r="L10" s="83"/>
      <c r="M10" s="83"/>
    </row>
    <row r="11" outlineLevel="1">
      <c r="A11" s="66" t="s">
        <v>736</v>
      </c>
      <c r="B11" s="95" t="s">
        <v>424</v>
      </c>
      <c r="C11" s="188"/>
      <c r="E11" s="83"/>
      <c r="F11" s="83"/>
      <c r="H11"/>
      <c r="I11" s="83"/>
      <c r="L11" s="83"/>
      <c r="M11" s="83"/>
    </row>
    <row r="12" outlineLevel="1">
      <c r="A12" s="66" t="s">
        <v>737</v>
      </c>
      <c r="B12" s="95" t="s">
        <v>426</v>
      </c>
      <c r="C12" s="188"/>
      <c r="E12" s="83"/>
      <c r="F12" s="83"/>
      <c r="H12"/>
      <c r="I12" s="83"/>
      <c r="L12" s="83"/>
      <c r="M12" s="83"/>
    </row>
    <row r="13" outlineLevel="1">
      <c r="A13" s="66" t="s">
        <v>738</v>
      </c>
      <c r="E13" s="83"/>
      <c r="F13" s="83"/>
      <c r="H13"/>
      <c r="I13" s="83"/>
      <c r="L13" s="83"/>
      <c r="M13" s="83"/>
    </row>
    <row r="14" outlineLevel="1">
      <c r="A14" s="66" t="s">
        <v>739</v>
      </c>
      <c r="E14" s="83"/>
      <c r="F14" s="83"/>
      <c r="H14"/>
      <c r="I14" s="83"/>
      <c r="L14" s="83"/>
      <c r="M14" s="83"/>
    </row>
    <row r="15" outlineLevel="1">
      <c r="A15" s="66" t="s">
        <v>740</v>
      </c>
      <c r="E15" s="83"/>
      <c r="F15" s="83"/>
      <c r="H15"/>
      <c r="I15" s="83"/>
      <c r="L15" s="83"/>
      <c r="M15" s="83"/>
    </row>
    <row r="16" outlineLevel="1">
      <c r="A16" s="66" t="s">
        <v>741</v>
      </c>
      <c r="E16" s="83"/>
      <c r="F16" s="83"/>
      <c r="H16"/>
      <c r="I16" s="83"/>
      <c r="L16" s="83"/>
      <c r="M16" s="83"/>
    </row>
    <row r="17" outlineLevel="1">
      <c r="A17" s="66" t="s">
        <v>742</v>
      </c>
      <c r="E17" s="83"/>
      <c r="F17" s="83"/>
      <c r="H17"/>
      <c r="I17" s="83"/>
      <c r="L17" s="83"/>
      <c r="M17" s="83"/>
    </row>
    <row r="18">
      <c r="A18" s="85"/>
      <c r="B18" s="85" t="s">
        <v>743</v>
      </c>
      <c r="C18" s="85" t="s">
        <v>600</v>
      </c>
      <c r="D18" s="85" t="s">
        <v>744</v>
      </c>
      <c r="E18" s="85"/>
      <c r="F18" s="85" t="s">
        <v>745</v>
      </c>
      <c r="G18" s="85" t="s">
        <v>746</v>
      </c>
      <c r="H18"/>
      <c r="I18" s="112"/>
      <c r="J18" s="80"/>
      <c r="K18" s="80"/>
      <c r="L18" s="72"/>
      <c r="M18" s="80"/>
      <c r="N18" s="80"/>
    </row>
    <row r="19">
      <c r="A19" s="66" t="s">
        <v>747</v>
      </c>
      <c r="B19" s="66" t="s">
        <v>748</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605</v>
      </c>
      <c r="C21" s="80"/>
      <c r="D21" s="80"/>
      <c r="E21" s="80"/>
      <c r="F21" s="99"/>
      <c r="G21" s="99"/>
      <c r="H21"/>
      <c r="I21" s="83"/>
      <c r="J21" s="80"/>
      <c r="K21" s="80"/>
      <c r="L21" s="80"/>
      <c r="M21" s="99"/>
      <c r="N21" s="99"/>
    </row>
    <row r="22">
      <c r="A22" s="66" t="s">
        <v>749</v>
      </c>
      <c r="B22" s="83"/>
      <c r="C22" s="187"/>
      <c r="D22" s="188"/>
      <c r="E22" s="83"/>
      <c r="F22" s="199" t="str">
        <f>IF($C$37=0,"",IF(C22="[for completion]","",C22/$C$37))</f>
        <v/>
      </c>
      <c r="G22" s="199" t="str">
        <f>IF($D$37=0,"",IF(D22="[for completion]","",D22/$D$37))</f>
        <v/>
      </c>
      <c r="H22"/>
      <c r="I22" s="83"/>
      <c r="L22" s="83"/>
      <c r="M22" s="92"/>
      <c r="N22" s="92"/>
    </row>
    <row r="23">
      <c r="A23" s="66" t="s">
        <v>750</v>
      </c>
      <c r="B23" s="83"/>
      <c r="C23" s="187"/>
      <c r="D23" s="188"/>
      <c r="E23" s="83"/>
      <c r="F23" s="199" t="str">
        <f>IF($C$37=0,"",IF(C23="[for completion]","",C23/$C$37))</f>
        <v/>
      </c>
      <c r="G23" s="199" t="str">
        <f>IF($D$37=0,"",IF(D23="[for completion]","",D23/$D$37))</f>
        <v/>
      </c>
      <c r="H23"/>
      <c r="I23" s="83"/>
      <c r="L23" s="83"/>
      <c r="M23" s="92"/>
      <c r="N23" s="92"/>
    </row>
    <row r="24">
      <c r="A24" s="66" t="s">
        <v>751</v>
      </c>
      <c r="B24" s="83"/>
      <c r="C24" s="187"/>
      <c r="D24" s="188"/>
      <c r="F24" s="199" t="str">
        <f>IF($C$37=0,"",IF(C24="[for completion]","",C24/$C$37))</f>
        <v/>
      </c>
      <c r="G24" s="199" t="str">
        <f>IF($D$37=0,"",IF(D24="[for completion]","",D24/$D$37))</f>
        <v/>
      </c>
      <c r="H24"/>
      <c r="I24" s="83"/>
      <c r="M24" s="92"/>
      <c r="N24" s="92"/>
    </row>
    <row r="25">
      <c r="A25" s="66" t="s">
        <v>752</v>
      </c>
      <c r="B25" s="83"/>
      <c r="C25" s="187"/>
      <c r="D25" s="188"/>
      <c r="E25" s="103"/>
      <c r="F25" s="199" t="str">
        <f>IF($C$37=0,"",IF(C25="[for completion]","",C25/$C$37))</f>
        <v/>
      </c>
      <c r="G25" s="199" t="str">
        <f>IF($D$37=0,"",IF(D25="[for completion]","",D25/$D$37))</f>
        <v/>
      </c>
      <c r="H25"/>
      <c r="I25" s="83"/>
      <c r="L25" s="103"/>
      <c r="M25" s="92"/>
      <c r="N25" s="92"/>
    </row>
    <row r="26">
      <c r="A26" s="66" t="s">
        <v>753</v>
      </c>
      <c r="B26" s="83"/>
      <c r="C26" s="187"/>
      <c r="D26" s="188"/>
      <c r="E26" s="103"/>
      <c r="F26" s="199" t="str">
        <f>IF($C$37=0,"",IF(C26="[for completion]","",C26/$C$37))</f>
        <v/>
      </c>
      <c r="G26" s="199" t="str">
        <f>IF($D$37=0,"",IF(D26="[for completion]","",D26/$D$37))</f>
        <v/>
      </c>
      <c r="H26"/>
      <c r="I26" s="83"/>
      <c r="L26" s="103"/>
      <c r="M26" s="92"/>
      <c r="N26" s="92"/>
    </row>
    <row r="27">
      <c r="A27" s="66" t="s">
        <v>754</v>
      </c>
      <c r="B27" s="83"/>
      <c r="C27" s="187"/>
      <c r="D27" s="188"/>
      <c r="E27" s="103"/>
      <c r="F27" s="199" t="str">
        <f>IF($C$37=0,"",IF(C27="[for completion]","",C27/$C$37))</f>
        <v/>
      </c>
      <c r="G27" s="199" t="str">
        <f>IF($D$37=0,"",IF(D27="[for completion]","",D27/$D$37))</f>
        <v/>
      </c>
      <c r="H27"/>
      <c r="I27" s="83"/>
      <c r="L27" s="103"/>
      <c r="M27" s="92"/>
      <c r="N27" s="92"/>
    </row>
    <row r="28">
      <c r="A28" s="66" t="s">
        <v>755</v>
      </c>
      <c r="B28" s="83"/>
      <c r="C28" s="187"/>
      <c r="D28" s="188"/>
      <c r="E28" s="103"/>
      <c r="F28" s="199" t="str">
        <f>IF($C$37=0,"",IF(C28="[for completion]","",C28/$C$37))</f>
        <v/>
      </c>
      <c r="G28" s="199" t="str">
        <f>IF($D$37=0,"",IF(D28="[for completion]","",D28/$D$37))</f>
        <v/>
      </c>
      <c r="H28"/>
      <c r="I28" s="83"/>
      <c r="L28" s="103"/>
      <c r="M28" s="92"/>
      <c r="N28" s="92"/>
    </row>
    <row r="29">
      <c r="A29" s="66" t="s">
        <v>756</v>
      </c>
      <c r="B29" s="83"/>
      <c r="C29" s="187"/>
      <c r="D29" s="188"/>
      <c r="E29" s="103"/>
      <c r="F29" s="199" t="str">
        <f>IF($C$37=0,"",IF(C29="[for completion]","",C29/$C$37))</f>
        <v/>
      </c>
      <c r="G29" s="199" t="str">
        <f>IF($D$37=0,"",IF(D29="[for completion]","",D29/$D$37))</f>
        <v/>
      </c>
      <c r="H29"/>
      <c r="I29" s="83"/>
      <c r="L29" s="103"/>
      <c r="M29" s="92"/>
      <c r="N29" s="92"/>
    </row>
    <row r="30">
      <c r="A30" s="66" t="s">
        <v>757</v>
      </c>
      <c r="B30" s="83"/>
      <c r="C30" s="187"/>
      <c r="D30" s="188"/>
      <c r="E30" s="103"/>
      <c r="F30" s="199" t="str">
        <f>IF($C$37=0,"",IF(C30="[for completion]","",C30/$C$37))</f>
        <v/>
      </c>
      <c r="G30" s="199" t="str">
        <f>IF($D$37=0,"",IF(D30="[for completion]","",D30/$D$37))</f>
        <v/>
      </c>
      <c r="H30"/>
      <c r="I30" s="83"/>
      <c r="L30" s="103"/>
      <c r="M30" s="92"/>
      <c r="N30" s="92"/>
    </row>
    <row r="31">
      <c r="A31" s="66" t="s">
        <v>758</v>
      </c>
      <c r="B31" s="83"/>
      <c r="C31" s="187"/>
      <c r="D31" s="188"/>
      <c r="E31" s="103"/>
      <c r="F31" s="199" t="str">
        <f>IF($C$37=0,"",IF(C31="[for completion]","",C31/$C$37))</f>
        <v/>
      </c>
      <c r="G31" s="199" t="str">
        <f>IF($D$37=0,"",IF(D31="[for completion]","",D31/$D$37))</f>
        <v/>
      </c>
      <c r="H31"/>
      <c r="I31" s="83"/>
      <c r="L31" s="103"/>
      <c r="M31" s="92"/>
      <c r="N31" s="92"/>
    </row>
    <row r="32">
      <c r="A32" s="66" t="s">
        <v>759</v>
      </c>
      <c r="B32" s="83"/>
      <c r="C32" s="187"/>
      <c r="D32" s="188"/>
      <c r="E32" s="103"/>
      <c r="F32" s="199" t="str">
        <f>IF($C$37=0,"",IF(C32="[for completion]","",C32/$C$37))</f>
        <v/>
      </c>
      <c r="G32" s="199" t="str">
        <f>IF($D$37=0,"",IF(D32="[for completion]","",D32/$D$37))</f>
        <v/>
      </c>
      <c r="H32"/>
      <c r="I32" s="83"/>
      <c r="L32" s="103"/>
      <c r="M32" s="92"/>
      <c r="N32" s="92"/>
    </row>
    <row r="33">
      <c r="A33" s="66" t="s">
        <v>760</v>
      </c>
      <c r="B33" s="83"/>
      <c r="C33" s="187"/>
      <c r="D33" s="188"/>
      <c r="E33" s="103"/>
      <c r="F33" s="199" t="str">
        <f>IF($C$37=0,"",IF(C33="[for completion]","",C33/$C$37))</f>
        <v/>
      </c>
      <c r="G33" s="199" t="str">
        <f>IF($D$37=0,"",IF(D33="[for completion]","",D33/$D$37))</f>
        <v/>
      </c>
      <c r="H33"/>
      <c r="I33" s="83"/>
      <c r="L33" s="103"/>
      <c r="M33" s="92"/>
      <c r="N33" s="92"/>
    </row>
    <row r="34">
      <c r="A34" s="66" t="s">
        <v>761</v>
      </c>
      <c r="B34" s="83"/>
      <c r="C34" s="187"/>
      <c r="D34" s="188"/>
      <c r="E34" s="103"/>
      <c r="F34" s="199" t="str">
        <f>IF($C$37=0,"",IF(C34="[for completion]","",C34/$C$37))</f>
        <v/>
      </c>
      <c r="G34" s="199" t="str">
        <f>IF($D$37=0,"",IF(D34="[for completion]","",D34/$D$37))</f>
        <v/>
      </c>
      <c r="H34"/>
      <c r="I34" s="83"/>
      <c r="L34" s="103"/>
      <c r="M34" s="92"/>
      <c r="N34" s="92"/>
    </row>
    <row r="35">
      <c r="A35" s="66" t="s">
        <v>762</v>
      </c>
      <c r="B35" s="83"/>
      <c r="C35" s="187"/>
      <c r="D35" s="188"/>
      <c r="E35" s="103"/>
      <c r="F35" s="199" t="str">
        <f>IF($C$37=0,"",IF(C35="[for completion]","",C35/$C$37))</f>
        <v/>
      </c>
      <c r="G35" s="199" t="str">
        <f>IF($D$37=0,"",IF(D35="[for completion]","",D35/$D$37))</f>
        <v/>
      </c>
      <c r="H35"/>
      <c r="I35" s="83"/>
      <c r="L35" s="103"/>
      <c r="M35" s="92"/>
      <c r="N35" s="92"/>
    </row>
    <row r="36">
      <c r="A36" s="66" t="s">
        <v>763</v>
      </c>
      <c r="B36" s="83"/>
      <c r="C36" s="187"/>
      <c r="D36" s="188"/>
      <c r="E36" s="103"/>
      <c r="F36" s="199" t="str">
        <f>IF($C$37=0,"",IF(C36="[for completion]","",C36/$C$37))</f>
        <v/>
      </c>
      <c r="G36" s="199" t="str">
        <f>IF($D$37=0,"",IF(D36="[for completion]","",D36/$D$37))</f>
        <v/>
      </c>
      <c r="H36"/>
      <c r="I36" s="83"/>
      <c r="L36" s="103"/>
      <c r="M36" s="92"/>
      <c r="N36" s="92"/>
    </row>
    <row r="37">
      <c r="A37" s="66" t="s">
        <v>764</v>
      </c>
      <c r="B37" s="93" t="s">
        <v>96</v>
      </c>
      <c r="C37" s="189">
        <f>SUM(C22:C36)</f>
        <v>0</v>
      </c>
      <c r="D37" s="91">
        <f>SUM(D22:D36)</f>
        <v>0</v>
      </c>
      <c r="E37" s="103"/>
      <c r="F37" s="200">
        <f>SUM(F22:F36)</f>
        <v>0</v>
      </c>
      <c r="G37" s="200">
        <f>SUM(G22:G36)</f>
        <v>0</v>
      </c>
      <c r="H37"/>
      <c r="I37" s="93"/>
      <c r="J37" s="83"/>
      <c r="K37" s="83"/>
      <c r="L37" s="103"/>
      <c r="M37" s="94"/>
      <c r="N37" s="94"/>
    </row>
    <row r="38">
      <c r="A38" s="85"/>
      <c r="B38" s="86" t="s">
        <v>765</v>
      </c>
      <c r="C38" s="85" t="s">
        <v>63</v>
      </c>
      <c r="D38" s="85"/>
      <c r="E38" s="87"/>
      <c r="F38" s="85" t="s">
        <v>745</v>
      </c>
      <c r="G38" s="85"/>
      <c r="H38"/>
      <c r="I38" s="112"/>
      <c r="J38" s="80"/>
      <c r="K38" s="80"/>
      <c r="L38" s="72"/>
      <c r="M38" s="80"/>
      <c r="N38" s="80"/>
    </row>
    <row r="39">
      <c r="A39" s="66" t="s">
        <v>766</v>
      </c>
      <c r="B39" s="83" t="s">
        <v>767</v>
      </c>
      <c r="C39" s="187"/>
      <c r="E39" s="114"/>
      <c r="F39" s="199" t="str">
        <f>IF($C$42=0,"",IF(C39="[for completion]","",C39/$C$42))</f>
        <v/>
      </c>
      <c r="G39" s="91"/>
      <c r="H39"/>
      <c r="I39" s="83"/>
      <c r="L39" s="114"/>
      <c r="M39" s="92"/>
      <c r="N39" s="91"/>
    </row>
    <row r="40">
      <c r="A40" s="66" t="s">
        <v>768</v>
      </c>
      <c r="B40" s="83" t="s">
        <v>769</v>
      </c>
      <c r="C40" s="187"/>
      <c r="E40" s="114"/>
      <c r="F40" s="199" t="str">
        <f>IF($C$42=0,"",IF(C40="[for completion]","",C40/$C$42))</f>
        <v/>
      </c>
      <c r="G40" s="91"/>
      <c r="H40"/>
      <c r="I40" s="83"/>
      <c r="L40" s="114"/>
      <c r="M40" s="92"/>
      <c r="N40" s="91"/>
    </row>
    <row r="41">
      <c r="A41" s="66" t="s">
        <v>770</v>
      </c>
      <c r="B41" s="83" t="s">
        <v>94</v>
      </c>
      <c r="C41" s="187"/>
      <c r="E41" s="103"/>
      <c r="F41" s="199" t="str">
        <f>IF($C$42=0,"",IF(C41="[for completion]","",C41/$C$42))</f>
        <v/>
      </c>
      <c r="G41" s="91"/>
      <c r="H41"/>
      <c r="I41" s="83"/>
      <c r="L41" s="103"/>
      <c r="M41" s="92"/>
      <c r="N41" s="91"/>
    </row>
    <row r="42">
      <c r="A42" s="66" t="s">
        <v>771</v>
      </c>
      <c r="B42" s="93" t="s">
        <v>96</v>
      </c>
      <c r="C42" s="189">
        <f>SUM(C39:C41)</f>
        <v>0</v>
      </c>
      <c r="D42" s="83"/>
      <c r="E42" s="103"/>
      <c r="F42" s="200">
        <f>SUM(F39:F41)</f>
        <v>0</v>
      </c>
      <c r="G42" s="91"/>
      <c r="H42"/>
      <c r="I42" s="83"/>
      <c r="L42" s="103"/>
      <c r="M42" s="92"/>
      <c r="N42" s="91"/>
    </row>
    <row r="43" outlineLevel="1">
      <c r="A43" s="66" t="s">
        <v>772</v>
      </c>
      <c r="B43" s="93"/>
      <c r="C43" s="83"/>
      <c r="D43" s="83"/>
      <c r="E43" s="103"/>
      <c r="F43" s="94"/>
      <c r="G43" s="91"/>
      <c r="H43"/>
      <c r="I43" s="83"/>
      <c r="L43" s="103"/>
      <c r="M43" s="92"/>
      <c r="N43" s="91"/>
    </row>
    <row r="44" outlineLevel="1">
      <c r="A44" s="66" t="s">
        <v>773</v>
      </c>
      <c r="B44" s="93"/>
      <c r="C44" s="83"/>
      <c r="D44" s="83"/>
      <c r="E44" s="103"/>
      <c r="F44" s="94"/>
      <c r="G44" s="91"/>
      <c r="H44"/>
      <c r="I44" s="83"/>
      <c r="L44" s="103"/>
      <c r="M44" s="92"/>
      <c r="N44" s="91"/>
    </row>
    <row r="45" outlineLevel="1">
      <c r="A45" s="66" t="s">
        <v>774</v>
      </c>
      <c r="B45" s="83"/>
      <c r="E45" s="103"/>
      <c r="F45" s="92"/>
      <c r="G45" s="91"/>
      <c r="H45"/>
      <c r="I45" s="83"/>
      <c r="L45" s="103"/>
      <c r="M45" s="92"/>
      <c r="N45" s="91"/>
    </row>
    <row r="46" outlineLevel="1">
      <c r="A46" s="66" t="s">
        <v>775</v>
      </c>
      <c r="B46" s="83"/>
      <c r="E46" s="103"/>
      <c r="F46" s="92"/>
      <c r="G46" s="91"/>
      <c r="H46"/>
      <c r="I46" s="83"/>
      <c r="L46" s="103"/>
      <c r="M46" s="92"/>
      <c r="N46" s="91"/>
    </row>
    <row r="47" outlineLevel="1">
      <c r="A47" s="66" t="s">
        <v>776</v>
      </c>
      <c r="B47" s="83"/>
      <c r="E47" s="103"/>
      <c r="F47" s="92"/>
      <c r="G47" s="91"/>
      <c r="H47"/>
      <c r="I47" s="83"/>
      <c r="L47" s="103"/>
      <c r="M47" s="92"/>
      <c r="N47" s="91"/>
    </row>
    <row r="48" ht="15" customHeight="1">
      <c r="A48" s="85"/>
      <c r="B48" s="86" t="s">
        <v>440</v>
      </c>
      <c r="C48" s="85" t="s">
        <v>745</v>
      </c>
      <c r="D48" s="85"/>
      <c r="E48" s="87"/>
      <c r="F48" s="88"/>
      <c r="G48" s="88"/>
      <c r="H48"/>
      <c r="I48" s="112"/>
      <c r="J48" s="80"/>
      <c r="K48" s="80"/>
      <c r="L48" s="72"/>
      <c r="M48" s="99"/>
      <c r="N48" s="99"/>
    </row>
    <row r="49">
      <c r="A49" s="66" t="s">
        <v>777</v>
      </c>
      <c r="B49" s="111" t="s">
        <v>442</v>
      </c>
      <c r="C49" s="181">
        <f>SUM(C50:C76)</f>
        <v>0</v>
      </c>
      <c r="G49" s="66"/>
      <c r="H49"/>
      <c r="I49" s="72"/>
      <c r="N49" s="66"/>
    </row>
    <row r="50">
      <c r="A50" s="66" t="s">
        <v>778</v>
      </c>
      <c r="B50" s="66" t="s">
        <v>444</v>
      </c>
      <c r="C50" s="181"/>
      <c r="G50" s="66"/>
      <c r="H50"/>
      <c r="N50" s="66"/>
    </row>
    <row r="51">
      <c r="A51" s="66" t="s">
        <v>779</v>
      </c>
      <c r="B51" s="66" t="s">
        <v>446</v>
      </c>
      <c r="C51" s="181"/>
      <c r="G51" s="66"/>
      <c r="H51"/>
      <c r="N51" s="66"/>
    </row>
    <row r="52">
      <c r="A52" s="66" t="s">
        <v>780</v>
      </c>
      <c r="B52" s="66" t="s">
        <v>448</v>
      </c>
      <c r="C52" s="181"/>
      <c r="G52" s="66"/>
      <c r="H52"/>
      <c r="N52" s="66"/>
    </row>
    <row r="53">
      <c r="A53" s="66" t="s">
        <v>781</v>
      </c>
      <c r="B53" s="66" t="s">
        <v>450</v>
      </c>
      <c r="C53" s="181"/>
      <c r="G53" s="66"/>
      <c r="H53"/>
      <c r="N53" s="66"/>
    </row>
    <row r="54">
      <c r="A54" s="66" t="s">
        <v>782</v>
      </c>
      <c r="B54" s="66" t="s">
        <v>452</v>
      </c>
      <c r="C54" s="181"/>
      <c r="G54" s="66"/>
      <c r="H54"/>
      <c r="N54" s="66"/>
    </row>
    <row r="55">
      <c r="A55" s="66" t="s">
        <v>783</v>
      </c>
      <c r="B55" s="66" t="s">
        <v>2199</v>
      </c>
      <c r="C55" s="181"/>
      <c r="G55" s="66"/>
      <c r="H55"/>
      <c r="N55" s="66"/>
    </row>
    <row r="56">
      <c r="A56" s="66" t="s">
        <v>784</v>
      </c>
      <c r="B56" s="66" t="s">
        <v>455</v>
      </c>
      <c r="C56" s="181"/>
      <c r="G56" s="66"/>
      <c r="H56"/>
      <c r="N56" s="66"/>
    </row>
    <row r="57">
      <c r="A57" s="66" t="s">
        <v>785</v>
      </c>
      <c r="B57" s="66" t="s">
        <v>457</v>
      </c>
      <c r="C57" s="181"/>
      <c r="G57" s="66"/>
      <c r="H57"/>
      <c r="N57" s="66"/>
    </row>
    <row r="58">
      <c r="A58" s="66" t="s">
        <v>786</v>
      </c>
      <c r="B58" s="66" t="s">
        <v>459</v>
      </c>
      <c r="C58" s="181"/>
      <c r="G58" s="66"/>
      <c r="H58"/>
      <c r="N58" s="66"/>
    </row>
    <row r="59">
      <c r="A59" s="66" t="s">
        <v>787</v>
      </c>
      <c r="B59" s="66" t="s">
        <v>461</v>
      </c>
      <c r="C59" s="181"/>
      <c r="G59" s="66"/>
      <c r="H59"/>
      <c r="N59" s="66"/>
    </row>
    <row r="60">
      <c r="A60" s="66" t="s">
        <v>788</v>
      </c>
      <c r="B60" s="66" t="s">
        <v>463</v>
      </c>
      <c r="C60" s="181"/>
      <c r="G60" s="66"/>
      <c r="H60"/>
      <c r="N60" s="66"/>
    </row>
    <row r="61">
      <c r="A61" s="66" t="s">
        <v>789</v>
      </c>
      <c r="B61" s="66" t="s">
        <v>465</v>
      </c>
      <c r="C61" s="181"/>
      <c r="G61" s="66"/>
      <c r="H61"/>
      <c r="N61" s="66"/>
    </row>
    <row r="62">
      <c r="A62" s="66" t="s">
        <v>790</v>
      </c>
      <c r="B62" s="66" t="s">
        <v>467</v>
      </c>
      <c r="C62" s="181"/>
      <c r="G62" s="66"/>
      <c r="H62"/>
      <c r="N62" s="66"/>
    </row>
    <row r="63">
      <c r="A63" s="66" t="s">
        <v>791</v>
      </c>
      <c r="B63" s="66" t="s">
        <v>469</v>
      </c>
      <c r="C63" s="181"/>
      <c r="G63" s="66"/>
      <c r="H63"/>
      <c r="N63" s="66"/>
    </row>
    <row r="64">
      <c r="A64" s="66" t="s">
        <v>792</v>
      </c>
      <c r="B64" s="66" t="s">
        <v>471</v>
      </c>
      <c r="C64" s="181"/>
      <c r="G64" s="66"/>
      <c r="H64"/>
      <c r="N64" s="66"/>
    </row>
    <row r="65">
      <c r="A65" s="66" t="s">
        <v>793</v>
      </c>
      <c r="B65" s="66" t="s">
        <v>3</v>
      </c>
      <c r="C65" s="181"/>
      <c r="G65" s="66"/>
      <c r="H65"/>
      <c r="N65" s="66"/>
    </row>
    <row r="66">
      <c r="A66" s="66" t="s">
        <v>794</v>
      </c>
      <c r="B66" s="66" t="s">
        <v>474</v>
      </c>
      <c r="C66" s="181"/>
      <c r="G66" s="66"/>
      <c r="H66"/>
      <c r="N66" s="66"/>
    </row>
    <row r="67">
      <c r="A67" s="66" t="s">
        <v>795</v>
      </c>
      <c r="B67" s="66" t="s">
        <v>476</v>
      </c>
      <c r="C67" s="181"/>
      <c r="G67" s="66"/>
      <c r="H67"/>
      <c r="N67" s="66"/>
    </row>
    <row r="68">
      <c r="A68" s="66" t="s">
        <v>796</v>
      </c>
      <c r="B68" s="66" t="s">
        <v>478</v>
      </c>
      <c r="C68" s="181"/>
      <c r="G68" s="66"/>
      <c r="H68"/>
      <c r="N68" s="66"/>
    </row>
    <row r="69">
      <c r="A69" s="275" t="s">
        <v>797</v>
      </c>
      <c r="B69" s="66" t="s">
        <v>480</v>
      </c>
      <c r="C69" s="181"/>
      <c r="G69" s="66"/>
      <c r="H69"/>
      <c r="N69" s="66"/>
    </row>
    <row r="70">
      <c r="A70" s="275" t="s">
        <v>798</v>
      </c>
      <c r="B70" s="66" t="s">
        <v>482</v>
      </c>
      <c r="C70" s="181"/>
      <c r="G70" s="66"/>
      <c r="H70"/>
      <c r="N70" s="66"/>
    </row>
    <row r="71">
      <c r="A71" s="275" t="s">
        <v>799</v>
      </c>
      <c r="B71" s="66" t="s">
        <v>484</v>
      </c>
      <c r="C71" s="181"/>
      <c r="G71" s="66"/>
      <c r="H71"/>
      <c r="N71" s="66"/>
    </row>
    <row r="72">
      <c r="A72" s="275" t="s">
        <v>800</v>
      </c>
      <c r="B72" s="66" t="s">
        <v>486</v>
      </c>
      <c r="C72" s="181"/>
      <c r="G72" s="66"/>
      <c r="H72"/>
      <c r="N72" s="66"/>
    </row>
    <row r="73">
      <c r="A73" s="275" t="s">
        <v>801</v>
      </c>
      <c r="B73" s="66" t="s">
        <v>488</v>
      </c>
      <c r="C73" s="181"/>
      <c r="G73" s="66"/>
      <c r="H73"/>
      <c r="N73" s="66"/>
    </row>
    <row r="74">
      <c r="A74" s="275" t="s">
        <v>802</v>
      </c>
      <c r="B74" s="66" t="s">
        <v>490</v>
      </c>
      <c r="C74" s="181"/>
      <c r="G74" s="66"/>
      <c r="H74"/>
      <c r="N74" s="66"/>
    </row>
    <row r="75">
      <c r="A75" s="275" t="s">
        <v>803</v>
      </c>
      <c r="B75" s="66" t="s">
        <v>492</v>
      </c>
      <c r="C75" s="181"/>
      <c r="G75" s="66"/>
      <c r="H75"/>
      <c r="N75" s="66"/>
    </row>
    <row r="76">
      <c r="A76" s="275" t="s">
        <v>804</v>
      </c>
      <c r="B76" s="66" t="s">
        <v>6</v>
      </c>
      <c r="C76" s="181"/>
      <c r="G76" s="66"/>
      <c r="H76"/>
      <c r="N76" s="66"/>
    </row>
    <row r="77">
      <c r="A77" s="275" t="s">
        <v>805</v>
      </c>
      <c r="B77" s="111" t="s">
        <v>264</v>
      </c>
      <c r="C77" s="181">
        <f>SUM(C78:C80)</f>
        <v>0</v>
      </c>
      <c r="G77" s="66"/>
      <c r="H77"/>
      <c r="I77" s="72"/>
      <c r="N77" s="66"/>
    </row>
    <row r="78">
      <c r="A78" s="275" t="s">
        <v>806</v>
      </c>
      <c r="B78" s="66" t="s">
        <v>498</v>
      </c>
      <c r="C78" s="181"/>
      <c r="G78" s="66"/>
      <c r="H78"/>
      <c r="N78" s="66"/>
    </row>
    <row r="79">
      <c r="A79" s="275" t="s">
        <v>807</v>
      </c>
      <c r="B79" s="66" t="s">
        <v>500</v>
      </c>
      <c r="C79" s="181"/>
      <c r="G79" s="66"/>
      <c r="H79"/>
      <c r="N79" s="66"/>
    </row>
    <row r="80">
      <c r="A80" s="275" t="s">
        <v>808</v>
      </c>
      <c r="B80" s="66" t="s">
        <v>2</v>
      </c>
      <c r="C80" s="181"/>
      <c r="G80" s="66"/>
      <c r="H80"/>
      <c r="N80" s="66"/>
    </row>
    <row r="81">
      <c r="A81" s="275" t="s">
        <v>809</v>
      </c>
      <c r="B81" s="111" t="s">
        <v>94</v>
      </c>
      <c r="C81" s="181">
        <f>SUM(C82:C92)</f>
        <v>0</v>
      </c>
      <c r="G81" s="66"/>
      <c r="H81"/>
      <c r="I81" s="72"/>
      <c r="N81" s="66"/>
    </row>
    <row r="82">
      <c r="A82" s="275" t="s">
        <v>810</v>
      </c>
      <c r="B82" s="83" t="s">
        <v>266</v>
      </c>
      <c r="C82" s="181"/>
      <c r="G82" s="66"/>
      <c r="H82"/>
      <c r="I82" s="83"/>
      <c r="N82" s="66"/>
    </row>
    <row r="83">
      <c r="A83" s="275" t="s">
        <v>811</v>
      </c>
      <c r="B83" s="275" t="s">
        <v>495</v>
      </c>
      <c r="C83" s="181"/>
      <c r="D83" s="275"/>
      <c r="E83" s="275"/>
      <c r="F83" s="275"/>
      <c r="G83" s="275"/>
      <c r="H83" s="258"/>
      <c r="I83" s="261"/>
      <c r="J83" s="275"/>
      <c r="K83" s="275"/>
      <c r="L83" s="275"/>
      <c r="M83" s="275"/>
      <c r="N83" s="275"/>
    </row>
    <row r="84">
      <c r="A84" s="275" t="s">
        <v>812</v>
      </c>
      <c r="B84" s="83" t="s">
        <v>268</v>
      </c>
      <c r="C84" s="181"/>
      <c r="G84" s="66"/>
      <c r="H84"/>
      <c r="I84" s="83"/>
      <c r="N84" s="66"/>
    </row>
    <row r="85">
      <c r="A85" s="275" t="s">
        <v>813</v>
      </c>
      <c r="B85" s="83" t="s">
        <v>270</v>
      </c>
      <c r="C85" s="181"/>
      <c r="G85" s="66"/>
      <c r="H85"/>
      <c r="I85" s="83"/>
      <c r="N85" s="66"/>
    </row>
    <row r="86">
      <c r="A86" s="275" t="s">
        <v>814</v>
      </c>
      <c r="B86" s="83" t="s">
        <v>12</v>
      </c>
      <c r="C86" s="181"/>
      <c r="G86" s="66"/>
      <c r="H86"/>
      <c r="I86" s="83"/>
      <c r="N86" s="66"/>
    </row>
    <row r="87">
      <c r="A87" s="275" t="s">
        <v>815</v>
      </c>
      <c r="B87" s="83" t="s">
        <v>273</v>
      </c>
      <c r="C87" s="181"/>
      <c r="G87" s="66"/>
      <c r="H87"/>
      <c r="I87" s="83"/>
      <c r="N87" s="66"/>
    </row>
    <row r="88">
      <c r="A88" s="275" t="s">
        <v>816</v>
      </c>
      <c r="B88" s="83" t="s">
        <v>275</v>
      </c>
      <c r="C88" s="181"/>
      <c r="G88" s="66"/>
      <c r="H88"/>
      <c r="I88" s="83"/>
      <c r="N88" s="66"/>
    </row>
    <row r="89">
      <c r="A89" s="275" t="s">
        <v>817</v>
      </c>
      <c r="B89" s="83" t="s">
        <v>277</v>
      </c>
      <c r="C89" s="181"/>
      <c r="G89" s="66"/>
      <c r="H89"/>
      <c r="I89" s="83"/>
      <c r="N89" s="66"/>
    </row>
    <row r="90">
      <c r="A90" s="275" t="s">
        <v>818</v>
      </c>
      <c r="B90" s="83" t="s">
        <v>279</v>
      </c>
      <c r="C90" s="181"/>
      <c r="G90" s="66"/>
      <c r="H90"/>
      <c r="I90" s="83"/>
      <c r="N90" s="66"/>
    </row>
    <row r="91">
      <c r="A91" s="275" t="s">
        <v>819</v>
      </c>
      <c r="B91" s="83" t="s">
        <v>281</v>
      </c>
      <c r="C91" s="181"/>
      <c r="G91" s="66"/>
      <c r="H91"/>
      <c r="I91" s="83"/>
      <c r="N91" s="66"/>
    </row>
    <row r="92">
      <c r="A92" s="275" t="s">
        <v>820</v>
      </c>
      <c r="B92" s="83" t="s">
        <v>94</v>
      </c>
      <c r="C92" s="181"/>
      <c r="G92" s="66"/>
      <c r="H92"/>
      <c r="I92" s="83"/>
      <c r="N92" s="66"/>
    </row>
    <row r="93" outlineLevel="1">
      <c r="A93" s="66" t="s">
        <v>821</v>
      </c>
      <c r="B93" s="95" t="s">
        <v>98</v>
      </c>
      <c r="C93" s="181"/>
      <c r="G93" s="66"/>
      <c r="H93"/>
      <c r="I93" s="83"/>
      <c r="N93" s="66"/>
    </row>
    <row r="94" outlineLevel="1">
      <c r="A94" s="66" t="s">
        <v>822</v>
      </c>
      <c r="B94" s="95" t="s">
        <v>98</v>
      </c>
      <c r="C94" s="181"/>
      <c r="G94" s="66"/>
      <c r="H94"/>
      <c r="I94" s="83"/>
      <c r="N94" s="66"/>
    </row>
    <row r="95" outlineLevel="1">
      <c r="A95" s="66" t="s">
        <v>823</v>
      </c>
      <c r="B95" s="95" t="s">
        <v>98</v>
      </c>
      <c r="C95" s="181"/>
      <c r="G95" s="66"/>
      <c r="H95"/>
      <c r="I95" s="83"/>
      <c r="N95" s="66"/>
    </row>
    <row r="96" outlineLevel="1">
      <c r="A96" s="66" t="s">
        <v>824</v>
      </c>
      <c r="B96" s="95" t="s">
        <v>98</v>
      </c>
      <c r="C96" s="181"/>
      <c r="G96" s="66"/>
      <c r="H96"/>
      <c r="I96" s="83"/>
      <c r="N96" s="66"/>
    </row>
    <row r="97" outlineLevel="1">
      <c r="A97" s="66" t="s">
        <v>825</v>
      </c>
      <c r="B97" s="95" t="s">
        <v>98</v>
      </c>
      <c r="C97" s="181"/>
      <c r="G97" s="66"/>
      <c r="H97"/>
      <c r="I97" s="83"/>
      <c r="N97" s="66"/>
    </row>
    <row r="98" outlineLevel="1">
      <c r="A98" s="66" t="s">
        <v>826</v>
      </c>
      <c r="B98" s="95" t="s">
        <v>98</v>
      </c>
      <c r="C98" s="181"/>
      <c r="G98" s="66"/>
      <c r="H98"/>
      <c r="I98" s="83"/>
      <c r="N98" s="66"/>
    </row>
    <row r="99" outlineLevel="1">
      <c r="A99" s="66" t="s">
        <v>827</v>
      </c>
      <c r="B99" s="95" t="s">
        <v>98</v>
      </c>
      <c r="C99" s="181"/>
      <c r="G99" s="66"/>
      <c r="H99"/>
      <c r="I99" s="83"/>
      <c r="N99" s="66"/>
    </row>
    <row r="100" outlineLevel="1">
      <c r="A100" s="66" t="s">
        <v>828</v>
      </c>
      <c r="B100" s="95" t="s">
        <v>98</v>
      </c>
      <c r="C100" s="181"/>
      <c r="G100" s="66"/>
      <c r="H100"/>
      <c r="I100" s="83"/>
      <c r="N100" s="66"/>
    </row>
    <row r="101" outlineLevel="1">
      <c r="A101" s="66" t="s">
        <v>829</v>
      </c>
      <c r="B101" s="95" t="s">
        <v>98</v>
      </c>
      <c r="C101" s="181"/>
      <c r="G101" s="66"/>
      <c r="H101"/>
      <c r="I101" s="83"/>
      <c r="N101" s="66"/>
    </row>
    <row r="102" outlineLevel="1">
      <c r="A102" s="66" t="s">
        <v>830</v>
      </c>
      <c r="B102" s="95" t="s">
        <v>98</v>
      </c>
      <c r="C102" s="181"/>
      <c r="G102" s="66"/>
      <c r="H102"/>
      <c r="I102" s="83"/>
      <c r="N102" s="66"/>
    </row>
    <row r="103" ht="15" customHeight="1">
      <c r="A103" s="85"/>
      <c r="B103" s="193" t="s">
        <v>1485</v>
      </c>
      <c r="C103" s="182" t="s">
        <v>745</v>
      </c>
      <c r="D103" s="85"/>
      <c r="E103" s="87"/>
      <c r="F103" s="85"/>
      <c r="G103" s="88"/>
      <c r="H103"/>
      <c r="I103" s="112"/>
      <c r="J103" s="80"/>
      <c r="K103" s="80"/>
      <c r="L103" s="72"/>
      <c r="M103" s="80"/>
      <c r="N103" s="99"/>
    </row>
    <row r="104">
      <c r="A104" s="66" t="s">
        <v>831</v>
      </c>
      <c r="B104" s="83"/>
      <c r="C104" s="181"/>
      <c r="G104" s="66"/>
      <c r="H104"/>
      <c r="I104" s="83"/>
      <c r="N104" s="66"/>
    </row>
    <row r="105">
      <c r="A105" s="66" t="s">
        <v>832</v>
      </c>
      <c r="B105" s="83"/>
      <c r="C105" s="181"/>
      <c r="G105" s="66"/>
      <c r="H105"/>
      <c r="I105" s="83"/>
      <c r="N105" s="66"/>
    </row>
    <row r="106">
      <c r="A106" s="66" t="s">
        <v>833</v>
      </c>
      <c r="B106" s="83"/>
      <c r="C106" s="181"/>
      <c r="G106" s="66"/>
      <c r="H106"/>
      <c r="I106" s="83"/>
      <c r="N106" s="66"/>
    </row>
    <row r="107">
      <c r="A107" s="66" t="s">
        <v>834</v>
      </c>
      <c r="B107" s="83"/>
      <c r="C107" s="181"/>
      <c r="G107" s="66"/>
      <c r="H107"/>
      <c r="I107" s="83"/>
      <c r="N107" s="66"/>
    </row>
    <row r="108">
      <c r="A108" s="66" t="s">
        <v>835</v>
      </c>
      <c r="B108" s="83"/>
      <c r="C108" s="181"/>
      <c r="G108" s="66"/>
      <c r="H108"/>
      <c r="I108" s="83"/>
      <c r="N108" s="66"/>
    </row>
    <row r="109">
      <c r="A109" s="66" t="s">
        <v>836</v>
      </c>
      <c r="B109" s="83"/>
      <c r="C109" s="181"/>
      <c r="G109" s="66"/>
      <c r="H109"/>
      <c r="I109" s="83"/>
      <c r="N109" s="66"/>
    </row>
    <row r="110">
      <c r="A110" s="66" t="s">
        <v>837</v>
      </c>
      <c r="B110" s="83"/>
      <c r="C110" s="181"/>
      <c r="G110" s="66"/>
      <c r="H110"/>
      <c r="I110" s="83"/>
      <c r="N110" s="66"/>
    </row>
    <row r="111">
      <c r="A111" s="66" t="s">
        <v>838</v>
      </c>
      <c r="B111" s="83"/>
      <c r="C111" s="181"/>
      <c r="G111" s="66"/>
      <c r="H111"/>
      <c r="I111" s="83"/>
      <c r="N111" s="66"/>
    </row>
    <row r="112">
      <c r="A112" s="66" t="s">
        <v>839</v>
      </c>
      <c r="B112" s="83"/>
      <c r="C112" s="181"/>
      <c r="G112" s="66"/>
      <c r="H112"/>
      <c r="I112" s="83"/>
      <c r="N112" s="66"/>
    </row>
    <row r="113">
      <c r="A113" s="66" t="s">
        <v>840</v>
      </c>
      <c r="B113" s="83"/>
      <c r="C113" s="181"/>
      <c r="G113" s="66"/>
      <c r="H113"/>
      <c r="I113" s="83"/>
      <c r="N113" s="66"/>
    </row>
    <row r="114">
      <c r="A114" s="66" t="s">
        <v>841</v>
      </c>
      <c r="B114" s="83"/>
      <c r="C114" s="181"/>
      <c r="G114" s="66"/>
      <c r="H114"/>
      <c r="I114" s="83"/>
      <c r="N114" s="66"/>
    </row>
    <row r="115">
      <c r="A115" s="66" t="s">
        <v>842</v>
      </c>
      <c r="B115" s="83"/>
      <c r="C115" s="181"/>
      <c r="G115" s="66"/>
      <c r="H115"/>
      <c r="I115" s="83"/>
      <c r="N115" s="66"/>
    </row>
    <row r="116">
      <c r="A116" s="66" t="s">
        <v>843</v>
      </c>
      <c r="B116" s="83"/>
      <c r="C116" s="181"/>
      <c r="G116" s="66"/>
      <c r="H116"/>
      <c r="I116" s="83"/>
      <c r="N116" s="66"/>
    </row>
    <row r="117">
      <c r="A117" s="66" t="s">
        <v>844</v>
      </c>
      <c r="B117" s="83"/>
      <c r="C117" s="181"/>
      <c r="G117" s="66"/>
      <c r="H117"/>
      <c r="I117" s="83"/>
      <c r="N117" s="66"/>
    </row>
    <row r="118">
      <c r="A118" s="66" t="s">
        <v>845</v>
      </c>
      <c r="B118" s="83"/>
      <c r="C118" s="181"/>
      <c r="G118" s="66"/>
      <c r="H118"/>
      <c r="I118" s="83"/>
      <c r="N118" s="66"/>
    </row>
    <row r="119">
      <c r="A119" s="66" t="s">
        <v>846</v>
      </c>
      <c r="B119" s="83"/>
      <c r="C119" s="181"/>
      <c r="G119" s="66"/>
      <c r="H119"/>
      <c r="I119" s="83"/>
      <c r="N119" s="66"/>
    </row>
    <row r="120">
      <c r="A120" s="66" t="s">
        <v>847</v>
      </c>
      <c r="B120" s="83"/>
      <c r="C120" s="181"/>
      <c r="G120" s="66"/>
      <c r="H120"/>
      <c r="I120" s="83"/>
      <c r="N120" s="66"/>
    </row>
    <row r="121">
      <c r="A121" s="66" t="s">
        <v>848</v>
      </c>
      <c r="B121" s="83"/>
      <c r="C121" s="181"/>
      <c r="G121" s="66"/>
      <c r="H121"/>
      <c r="I121" s="83"/>
      <c r="N121" s="66"/>
    </row>
    <row r="122">
      <c r="A122" s="66" t="s">
        <v>849</v>
      </c>
      <c r="B122" s="83"/>
      <c r="C122" s="181"/>
      <c r="G122" s="66"/>
      <c r="H122"/>
      <c r="I122" s="83"/>
      <c r="N122" s="66"/>
    </row>
    <row r="123">
      <c r="A123" s="66" t="s">
        <v>850</v>
      </c>
      <c r="B123" s="83"/>
      <c r="C123" s="181"/>
      <c r="G123" s="66"/>
      <c r="H123"/>
      <c r="I123" s="83"/>
      <c r="N123" s="66"/>
    </row>
    <row r="124">
      <c r="A124" s="66" t="s">
        <v>851</v>
      </c>
      <c r="B124" s="83"/>
      <c r="C124" s="181"/>
      <c r="G124" s="66"/>
      <c r="H124"/>
      <c r="I124" s="83"/>
      <c r="N124" s="66"/>
    </row>
    <row r="125">
      <c r="A125" s="66" t="s">
        <v>852</v>
      </c>
      <c r="B125" s="83"/>
      <c r="C125" s="181"/>
      <c r="G125" s="66"/>
      <c r="H125"/>
      <c r="I125" s="83"/>
      <c r="N125" s="66"/>
    </row>
    <row r="126">
      <c r="A126" s="66" t="s">
        <v>853</v>
      </c>
      <c r="B126" s="83"/>
      <c r="C126" s="181"/>
      <c r="G126" s="66"/>
      <c r="H126"/>
      <c r="I126" s="83"/>
      <c r="N126" s="66"/>
    </row>
    <row r="127">
      <c r="A127" s="66" t="s">
        <v>854</v>
      </c>
      <c r="B127" s="83"/>
      <c r="C127" s="181"/>
      <c r="G127" s="66"/>
      <c r="H127"/>
      <c r="I127" s="83"/>
      <c r="N127" s="66"/>
    </row>
    <row r="128">
      <c r="A128" s="66" t="s">
        <v>855</v>
      </c>
      <c r="B128" s="83"/>
      <c r="G128" s="66"/>
      <c r="H128"/>
      <c r="I128" s="83"/>
      <c r="N128" s="66"/>
    </row>
    <row r="129">
      <c r="A129" s="85"/>
      <c r="B129" s="86" t="s">
        <v>554</v>
      </c>
      <c r="C129" s="85" t="s">
        <v>745</v>
      </c>
      <c r="D129" s="85"/>
      <c r="E129" s="85"/>
      <c r="F129" s="88"/>
      <c r="G129" s="88"/>
      <c r="H129"/>
      <c r="I129" s="112"/>
      <c r="J129" s="80"/>
      <c r="K129" s="80"/>
      <c r="L129" s="80"/>
      <c r="M129" s="99"/>
      <c r="N129" s="99"/>
    </row>
    <row r="130">
      <c r="A130" s="66" t="s">
        <v>856</v>
      </c>
      <c r="B130" s="66" t="s">
        <v>556</v>
      </c>
      <c r="C130" s="181"/>
      <c r="D130"/>
      <c r="E130"/>
      <c r="F130"/>
      <c r="G130"/>
      <c r="H130"/>
      <c r="K130" s="108"/>
      <c r="L130" s="108"/>
      <c r="M130" s="108"/>
      <c r="N130" s="108"/>
    </row>
    <row r="131">
      <c r="A131" s="66" t="s">
        <v>857</v>
      </c>
      <c r="B131" s="66" t="s">
        <v>558</v>
      </c>
      <c r="C131" s="181"/>
      <c r="D131"/>
      <c r="E131"/>
      <c r="F131"/>
      <c r="G131"/>
      <c r="H131"/>
      <c r="K131" s="108"/>
      <c r="L131" s="108"/>
      <c r="M131" s="108"/>
      <c r="N131" s="108"/>
    </row>
    <row r="132">
      <c r="A132" s="66" t="s">
        <v>858</v>
      </c>
      <c r="B132" s="66" t="s">
        <v>94</v>
      </c>
      <c r="C132" s="181"/>
      <c r="D132"/>
      <c r="E132"/>
      <c r="F132"/>
      <c r="G132"/>
      <c r="H132"/>
      <c r="K132" s="108"/>
      <c r="L132" s="108"/>
      <c r="M132" s="108"/>
      <c r="N132" s="108"/>
    </row>
    <row r="133" outlineLevel="1">
      <c r="A133" s="66" t="s">
        <v>859</v>
      </c>
      <c r="C133" s="181"/>
      <c r="D133"/>
      <c r="E133"/>
      <c r="F133"/>
      <c r="G133"/>
      <c r="H133"/>
      <c r="K133" s="108"/>
      <c r="L133" s="108"/>
      <c r="M133" s="108"/>
      <c r="N133" s="108"/>
    </row>
    <row r="134" outlineLevel="1">
      <c r="A134" s="66" t="s">
        <v>860</v>
      </c>
      <c r="C134" s="181"/>
      <c r="D134"/>
      <c r="E134"/>
      <c r="F134"/>
      <c r="G134"/>
      <c r="H134"/>
      <c r="K134" s="108"/>
      <c r="L134" s="108"/>
      <c r="M134" s="108"/>
      <c r="N134" s="108"/>
    </row>
    <row r="135" outlineLevel="1">
      <c r="A135" s="66" t="s">
        <v>861</v>
      </c>
      <c r="C135" s="181"/>
      <c r="D135"/>
      <c r="E135"/>
      <c r="F135"/>
      <c r="G135"/>
      <c r="H135"/>
      <c r="K135" s="108"/>
      <c r="L135" s="108"/>
      <c r="M135" s="108"/>
      <c r="N135" s="108"/>
    </row>
    <row r="136" outlineLevel="1">
      <c r="A136" s="66" t="s">
        <v>862</v>
      </c>
      <c r="C136" s="181"/>
      <c r="D136"/>
      <c r="E136"/>
      <c r="F136"/>
      <c r="G136"/>
      <c r="H136"/>
      <c r="K136" s="108"/>
      <c r="L136" s="108"/>
      <c r="M136" s="108"/>
      <c r="N136" s="108"/>
    </row>
    <row r="137">
      <c r="A137" s="85"/>
      <c r="B137" s="86" t="s">
        <v>566</v>
      </c>
      <c r="C137" s="85" t="s">
        <v>745</v>
      </c>
      <c r="D137" s="85"/>
      <c r="E137" s="85"/>
      <c r="F137" s="88"/>
      <c r="G137" s="88"/>
      <c r="H137"/>
      <c r="I137" s="112"/>
      <c r="J137" s="80"/>
      <c r="K137" s="80"/>
      <c r="L137" s="80"/>
      <c r="M137" s="99"/>
      <c r="N137" s="99"/>
    </row>
    <row r="138">
      <c r="A138" s="66" t="s">
        <v>863</v>
      </c>
      <c r="B138" s="66" t="s">
        <v>568</v>
      </c>
      <c r="C138" s="181"/>
      <c r="D138" s="114"/>
      <c r="E138" s="114"/>
      <c r="F138" s="103"/>
      <c r="G138" s="91"/>
      <c r="H138"/>
      <c r="K138" s="114"/>
      <c r="L138" s="114"/>
      <c r="M138" s="103"/>
      <c r="N138" s="91"/>
    </row>
    <row r="139">
      <c r="A139" s="66" t="s">
        <v>864</v>
      </c>
      <c r="B139" s="66" t="s">
        <v>570</v>
      </c>
      <c r="C139" s="181"/>
      <c r="D139" s="114"/>
      <c r="E139" s="114"/>
      <c r="F139" s="103"/>
      <c r="G139" s="91"/>
      <c r="H139"/>
      <c r="K139" s="114"/>
      <c r="L139" s="114"/>
      <c r="M139" s="103"/>
      <c r="N139" s="91"/>
    </row>
    <row r="140">
      <c r="A140" s="66" t="s">
        <v>865</v>
      </c>
      <c r="B140" s="66" t="s">
        <v>94</v>
      </c>
      <c r="C140" s="181"/>
      <c r="D140" s="114"/>
      <c r="E140" s="114"/>
      <c r="F140" s="103"/>
      <c r="G140" s="91"/>
      <c r="H140"/>
      <c r="K140" s="114"/>
      <c r="L140" s="114"/>
      <c r="M140" s="103"/>
      <c r="N140" s="91"/>
    </row>
    <row r="141" outlineLevel="1">
      <c r="A141" s="66" t="s">
        <v>866</v>
      </c>
      <c r="C141" s="181"/>
      <c r="D141" s="114"/>
      <c r="E141" s="114"/>
      <c r="F141" s="103"/>
      <c r="G141" s="91"/>
      <c r="H141"/>
      <c r="K141" s="114"/>
      <c r="L141" s="114"/>
      <c r="M141" s="103"/>
      <c r="N141" s="91"/>
    </row>
    <row r="142" outlineLevel="1">
      <c r="A142" s="66" t="s">
        <v>867</v>
      </c>
      <c r="C142" s="181"/>
      <c r="D142" s="114"/>
      <c r="E142" s="114"/>
      <c r="F142" s="103"/>
      <c r="G142" s="91"/>
      <c r="H142"/>
      <c r="K142" s="114"/>
      <c r="L142" s="114"/>
      <c r="M142" s="103"/>
      <c r="N142" s="91"/>
    </row>
    <row r="143" outlineLevel="1">
      <c r="A143" s="66" t="s">
        <v>868</v>
      </c>
      <c r="C143" s="181"/>
      <c r="D143" s="114"/>
      <c r="E143" s="114"/>
      <c r="F143" s="103"/>
      <c r="G143" s="91"/>
      <c r="H143"/>
      <c r="K143" s="114"/>
      <c r="L143" s="114"/>
      <c r="M143" s="103"/>
      <c r="N143" s="91"/>
    </row>
    <row r="144" outlineLevel="1">
      <c r="A144" s="66" t="s">
        <v>869</v>
      </c>
      <c r="C144" s="181"/>
      <c r="D144" s="114"/>
      <c r="E144" s="114"/>
      <c r="F144" s="103"/>
      <c r="G144" s="91"/>
      <c r="H144"/>
      <c r="K144" s="114"/>
      <c r="L144" s="114"/>
      <c r="M144" s="103"/>
      <c r="N144" s="91"/>
    </row>
    <row r="145" outlineLevel="1">
      <c r="A145" s="66" t="s">
        <v>870</v>
      </c>
      <c r="C145" s="181"/>
      <c r="D145" s="114"/>
      <c r="E145" s="114"/>
      <c r="F145" s="103"/>
      <c r="G145" s="91"/>
      <c r="H145"/>
      <c r="K145" s="114"/>
      <c r="L145" s="114"/>
      <c r="M145" s="103"/>
      <c r="N145" s="91"/>
    </row>
    <row r="146" outlineLevel="1">
      <c r="A146" s="66" t="s">
        <v>871</v>
      </c>
      <c r="C146" s="181"/>
      <c r="D146" s="114"/>
      <c r="E146" s="114"/>
      <c r="F146" s="103"/>
      <c r="G146" s="91"/>
      <c r="H146"/>
      <c r="K146" s="114"/>
      <c r="L146" s="114"/>
      <c r="M146" s="103"/>
      <c r="N146" s="91"/>
    </row>
    <row r="147">
      <c r="A147" s="85"/>
      <c r="B147" s="86" t="s">
        <v>872</v>
      </c>
      <c r="C147" s="85" t="s">
        <v>63</v>
      </c>
      <c r="D147" s="85"/>
      <c r="E147" s="85"/>
      <c r="F147" s="85" t="s">
        <v>745</v>
      </c>
      <c r="G147" s="88"/>
      <c r="H147"/>
      <c r="I147" s="112"/>
      <c r="J147" s="80"/>
      <c r="K147" s="80"/>
      <c r="L147" s="80"/>
      <c r="M147" s="80"/>
      <c r="N147" s="99"/>
    </row>
    <row r="148">
      <c r="A148" s="66" t="s">
        <v>873</v>
      </c>
      <c r="B148" s="83" t="s">
        <v>874</v>
      </c>
      <c r="C148" s="187"/>
      <c r="D148" s="114"/>
      <c r="E148" s="114"/>
      <c r="F148" s="199" t="str">
        <f>IF($C$152=0,"",IF(C148="[for completion]","",C148/$C$152))</f>
        <v/>
      </c>
      <c r="G148" s="91"/>
      <c r="H148"/>
      <c r="I148" s="83"/>
      <c r="K148" s="114"/>
      <c r="L148" s="114"/>
      <c r="M148" s="92"/>
      <c r="N148" s="91"/>
    </row>
    <row r="149">
      <c r="A149" s="66" t="s">
        <v>875</v>
      </c>
      <c r="B149" s="83" t="s">
        <v>876</v>
      </c>
      <c r="C149" s="187"/>
      <c r="D149" s="114"/>
      <c r="E149" s="114"/>
      <c r="F149" s="199" t="str">
        <f>IF($C$152=0,"",IF(C149="[for completion]","",C149/$C$152))</f>
        <v/>
      </c>
      <c r="G149" s="91"/>
      <c r="H149"/>
      <c r="I149" s="83"/>
      <c r="K149" s="114"/>
      <c r="L149" s="114"/>
      <c r="M149" s="92"/>
      <c r="N149" s="91"/>
    </row>
    <row r="150">
      <c r="A150" s="66" t="s">
        <v>877</v>
      </c>
      <c r="B150" s="83" t="s">
        <v>878</v>
      </c>
      <c r="C150" s="187"/>
      <c r="D150" s="114"/>
      <c r="E150" s="114"/>
      <c r="F150" s="199" t="str">
        <f>IF($C$152=0,"",IF(C150="[for completion]","",C150/$C$152))</f>
        <v/>
      </c>
      <c r="G150" s="91"/>
      <c r="H150"/>
      <c r="I150" s="83"/>
      <c r="K150" s="114"/>
      <c r="L150" s="114"/>
      <c r="M150" s="92"/>
      <c r="N150" s="91"/>
    </row>
    <row r="151" ht="15" customHeight="1">
      <c r="A151" s="66" t="s">
        <v>879</v>
      </c>
      <c r="B151" s="83" t="s">
        <v>880</v>
      </c>
      <c r="C151" s="187"/>
      <c r="D151" s="114"/>
      <c r="E151" s="114"/>
      <c r="F151" s="199" t="str">
        <f>IF($C$152=0,"",IF(C151="[for completion]","",C151/$C$152))</f>
        <v/>
      </c>
      <c r="G151" s="91"/>
      <c r="H151"/>
      <c r="I151" s="83"/>
      <c r="K151" s="114"/>
      <c r="L151" s="114"/>
      <c r="M151" s="92"/>
      <c r="N151" s="91"/>
    </row>
    <row r="152" ht="15" customHeight="1">
      <c r="A152" s="66" t="s">
        <v>881</v>
      </c>
      <c r="B152" s="93" t="s">
        <v>96</v>
      </c>
      <c r="C152" s="189">
        <f>SUM(C148:C151)</f>
        <v>0</v>
      </c>
      <c r="D152" s="114"/>
      <c r="E152" s="114"/>
      <c r="F152" s="181">
        <f>SUM(F148:F151)</f>
        <v>0</v>
      </c>
      <c r="G152" s="91"/>
      <c r="H152"/>
      <c r="I152" s="83"/>
      <c r="K152" s="114"/>
      <c r="L152" s="114"/>
      <c r="M152" s="92"/>
      <c r="N152" s="91"/>
    </row>
    <row r="153" ht="15" customHeight="1" outlineLevel="1">
      <c r="A153" s="66" t="s">
        <v>882</v>
      </c>
      <c r="B153" s="95" t="s">
        <v>883</v>
      </c>
      <c r="D153" s="114"/>
      <c r="E153" s="114"/>
      <c r="F153" s="199" t="str">
        <f>IF($C$152=0,"",IF(C153="[for completion]","",C153/$C$152))</f>
        <v/>
      </c>
      <c r="G153" s="91"/>
      <c r="H153"/>
      <c r="I153" s="83"/>
      <c r="K153" s="114"/>
      <c r="L153" s="114"/>
      <c r="M153" s="92"/>
      <c r="N153" s="91"/>
    </row>
    <row r="154" ht="15" customHeight="1" outlineLevel="1">
      <c r="A154" s="66" t="s">
        <v>884</v>
      </c>
      <c r="B154" s="95" t="s">
        <v>885</v>
      </c>
      <c r="D154" s="114"/>
      <c r="E154" s="114"/>
      <c r="F154" s="199" t="str">
        <f>IF($C$152=0,"",IF(C154="[for completion]","",C154/$C$152))</f>
        <v/>
      </c>
      <c r="G154" s="91"/>
      <c r="H154"/>
      <c r="I154" s="83"/>
      <c r="K154" s="114"/>
      <c r="L154" s="114"/>
      <c r="M154" s="92"/>
      <c r="N154" s="91"/>
    </row>
    <row r="155" ht="15" customHeight="1" outlineLevel="1">
      <c r="A155" s="66" t="s">
        <v>886</v>
      </c>
      <c r="B155" s="95" t="s">
        <v>887</v>
      </c>
      <c r="D155" s="114"/>
      <c r="E155" s="114"/>
      <c r="F155" s="199" t="str">
        <f>IF($C$152=0,"",IF(C155="[for completion]","",C155/$C$152))</f>
        <v/>
      </c>
      <c r="G155" s="91"/>
      <c r="H155"/>
      <c r="I155" s="83"/>
      <c r="K155" s="114"/>
      <c r="L155" s="114"/>
      <c r="M155" s="92"/>
      <c r="N155" s="91"/>
    </row>
    <row r="156" ht="15" customHeight="1" outlineLevel="1">
      <c r="A156" s="66" t="s">
        <v>888</v>
      </c>
      <c r="B156" s="95" t="s">
        <v>889</v>
      </c>
      <c r="D156" s="114"/>
      <c r="E156" s="114"/>
      <c r="F156" s="199" t="str">
        <f>IF($C$152=0,"",IF(C156="[for completion]","",C156/$C$152))</f>
        <v/>
      </c>
      <c r="G156" s="91"/>
      <c r="H156"/>
      <c r="I156" s="83"/>
      <c r="K156" s="114"/>
      <c r="L156" s="114"/>
      <c r="M156" s="92"/>
      <c r="N156" s="91"/>
    </row>
    <row r="157" ht="15" customHeight="1" outlineLevel="1">
      <c r="A157" s="66" t="s">
        <v>890</v>
      </c>
      <c r="B157" s="95" t="s">
        <v>891</v>
      </c>
      <c r="D157" s="114"/>
      <c r="E157" s="114"/>
      <c r="F157" s="199" t="str">
        <f>IF($C$152=0,"",IF(C157="[for completion]","",C157/$C$152))</f>
        <v/>
      </c>
      <c r="G157" s="91"/>
      <c r="H157"/>
      <c r="I157" s="83"/>
      <c r="K157" s="114"/>
      <c r="L157" s="114"/>
      <c r="M157" s="92"/>
      <c r="N157" s="91"/>
    </row>
    <row r="158" ht="15" customHeight="1" outlineLevel="1">
      <c r="A158" s="66" t="s">
        <v>892</v>
      </c>
      <c r="B158" s="95" t="s">
        <v>893</v>
      </c>
      <c r="D158" s="114"/>
      <c r="E158" s="114"/>
      <c r="F158" s="199" t="str">
        <f>IF($C$152=0,"",IF(C158="[for completion]","",C158/$C$152))</f>
        <v/>
      </c>
      <c r="G158" s="91"/>
      <c r="H158"/>
      <c r="I158" s="83"/>
      <c r="K158" s="114"/>
      <c r="L158" s="114"/>
      <c r="M158" s="92"/>
      <c r="N158" s="91"/>
    </row>
    <row r="159" ht="15" customHeight="1" outlineLevel="1">
      <c r="A159" s="66" t="s">
        <v>894</v>
      </c>
      <c r="B159" s="95" t="s">
        <v>895</v>
      </c>
      <c r="D159" s="114"/>
      <c r="E159" s="114"/>
      <c r="F159" s="199" t="str">
        <f>IF($C$152=0,"",IF(C159="[for completion]","",C159/$C$152))</f>
        <v/>
      </c>
      <c r="G159" s="91"/>
      <c r="H159"/>
      <c r="I159" s="83"/>
      <c r="K159" s="114"/>
      <c r="L159" s="114"/>
      <c r="M159" s="92"/>
      <c r="N159" s="91"/>
    </row>
    <row r="160" ht="15" customHeight="1" outlineLevel="1">
      <c r="A160" s="66" t="s">
        <v>896</v>
      </c>
      <c r="B160" s="95"/>
      <c r="D160" s="114"/>
      <c r="E160" s="114"/>
      <c r="F160" s="92"/>
      <c r="G160" s="91"/>
      <c r="H160"/>
      <c r="I160" s="83"/>
      <c r="K160" s="114"/>
      <c r="L160" s="114"/>
      <c r="M160" s="92"/>
      <c r="N160" s="91"/>
    </row>
    <row r="161" ht="15" customHeight="1" outlineLevel="1">
      <c r="A161" s="66" t="s">
        <v>897</v>
      </c>
      <c r="B161" s="95"/>
      <c r="D161" s="114"/>
      <c r="E161" s="114"/>
      <c r="F161" s="92"/>
      <c r="G161" s="91"/>
      <c r="H161"/>
      <c r="I161" s="83"/>
      <c r="K161" s="114"/>
      <c r="L161" s="114"/>
      <c r="M161" s="92"/>
      <c r="N161" s="91"/>
    </row>
    <row r="162" ht="15" customHeight="1" outlineLevel="1">
      <c r="A162" s="66" t="s">
        <v>898</v>
      </c>
      <c r="B162" s="95"/>
      <c r="D162" s="114"/>
      <c r="E162" s="114"/>
      <c r="F162" s="92"/>
      <c r="G162" s="91"/>
      <c r="H162"/>
      <c r="I162" s="83"/>
      <c r="K162" s="114"/>
      <c r="L162" s="114"/>
      <c r="M162" s="92"/>
      <c r="N162" s="91"/>
    </row>
    <row r="163" ht="15" customHeight="1" outlineLevel="1">
      <c r="A163" s="66" t="s">
        <v>899</v>
      </c>
      <c r="B163" s="95"/>
      <c r="D163" s="114"/>
      <c r="E163" s="114"/>
      <c r="F163" s="92"/>
      <c r="G163" s="91"/>
      <c r="H163"/>
      <c r="I163" s="83"/>
      <c r="K163" s="114"/>
      <c r="L163" s="114"/>
      <c r="M163" s="92"/>
      <c r="N163" s="91"/>
    </row>
    <row r="164" ht="15" customHeight="1" outlineLevel="1">
      <c r="A164" s="66" t="s">
        <v>900</v>
      </c>
      <c r="B164" s="83"/>
      <c r="D164" s="114"/>
      <c r="E164" s="114"/>
      <c r="F164" s="92"/>
      <c r="G164" s="91"/>
      <c r="H164"/>
      <c r="I164" s="83"/>
      <c r="K164" s="114"/>
      <c r="L164" s="114"/>
      <c r="M164" s="92"/>
      <c r="N164" s="91"/>
    </row>
    <row r="165" outlineLevel="1">
      <c r="A165" s="66" t="s">
        <v>901</v>
      </c>
      <c r="B165" s="96"/>
      <c r="C165" s="96"/>
      <c r="D165" s="96"/>
      <c r="E165" s="96"/>
      <c r="F165" s="92"/>
      <c r="G165" s="91"/>
      <c r="H165"/>
      <c r="I165" s="93"/>
      <c r="J165" s="83"/>
      <c r="K165" s="114"/>
      <c r="L165" s="114"/>
      <c r="M165" s="103"/>
      <c r="N165" s="91"/>
    </row>
    <row r="166" ht="15" customHeight="1">
      <c r="A166" s="85"/>
      <c r="B166" s="386" t="s">
        <v>902</v>
      </c>
      <c r="C166" s="85" t="s">
        <v>745</v>
      </c>
      <c r="D166" s="85"/>
      <c r="E166" s="85"/>
      <c r="F166" s="88"/>
      <c r="G166" s="88"/>
      <c r="H166"/>
      <c r="I166" s="112"/>
      <c r="J166" s="80"/>
      <c r="K166" s="80"/>
      <c r="L166" s="80"/>
      <c r="M166" s="99"/>
      <c r="N166" s="99"/>
    </row>
    <row r="167">
      <c r="A167" s="66" t="s">
        <v>903</v>
      </c>
      <c r="B167" s="362" t="s">
        <v>595</v>
      </c>
      <c r="C167" s="181"/>
      <c r="D167"/>
      <c r="E167" s="64"/>
      <c r="F167" s="64"/>
      <c r="G167"/>
      <c r="H167"/>
      <c r="K167" s="108"/>
      <c r="L167" s="64"/>
      <c r="M167" s="64"/>
      <c r="N167" s="108"/>
    </row>
    <row r="168" outlineLevel="1">
      <c r="A168" s="66" t="s">
        <v>904</v>
      </c>
      <c r="B168" s="231" t="s">
        <v>2569</v>
      </c>
      <c r="C168" s="364"/>
      <c r="D168"/>
      <c r="E168" s="64"/>
      <c r="F168" s="64"/>
      <c r="G168"/>
      <c r="H168"/>
      <c r="K168" s="108"/>
      <c r="L168" s="64"/>
      <c r="M168" s="64"/>
      <c r="N168" s="108"/>
    </row>
    <row r="169" outlineLevel="1">
      <c r="A169" s="66" t="s">
        <v>905</v>
      </c>
      <c r="D169"/>
      <c r="E169" s="64"/>
      <c r="F169" s="64"/>
      <c r="G169"/>
      <c r="H169"/>
      <c r="K169" s="108"/>
      <c r="L169" s="64"/>
      <c r="M169" s="64"/>
      <c r="N169" s="108"/>
    </row>
    <row r="170" outlineLevel="1">
      <c r="A170" s="66" t="s">
        <v>906</v>
      </c>
      <c r="D170"/>
      <c r="E170" s="64"/>
      <c r="F170" s="64"/>
      <c r="G170"/>
      <c r="H170"/>
      <c r="K170" s="108"/>
      <c r="L170" s="64"/>
      <c r="M170" s="64"/>
      <c r="N170" s="108"/>
    </row>
    <row r="171" outlineLevel="1">
      <c r="A171" s="66" t="s">
        <v>907</v>
      </c>
      <c r="D171"/>
      <c r="E171" s="64"/>
      <c r="F171" s="64"/>
      <c r="G171"/>
      <c r="H171"/>
      <c r="K171" s="108"/>
      <c r="L171" s="64"/>
      <c r="M171" s="64"/>
      <c r="N171" s="108"/>
    </row>
    <row r="172">
      <c r="A172" s="85"/>
      <c r="B172" s="86" t="s">
        <v>908</v>
      </c>
      <c r="C172" s="85" t="s">
        <v>745</v>
      </c>
      <c r="D172" s="85"/>
      <c r="E172" s="85"/>
      <c r="F172" s="88"/>
      <c r="G172" s="88"/>
      <c r="H172"/>
      <c r="I172" s="112"/>
      <c r="J172" s="80"/>
      <c r="K172" s="80"/>
      <c r="L172" s="80"/>
      <c r="M172" s="99"/>
      <c r="N172" s="99"/>
    </row>
    <row r="173" ht="15" customHeight="1">
      <c r="A173" s="66" t="s">
        <v>909</v>
      </c>
      <c r="B173" s="66" t="s">
        <v>910</v>
      </c>
      <c r="C173" s="181"/>
      <c r="D173"/>
      <c r="E173"/>
      <c r="F173"/>
      <c r="G173"/>
      <c r="H173"/>
      <c r="K173" s="108"/>
      <c r="L173" s="108"/>
      <c r="M173" s="108"/>
      <c r="N173" s="108"/>
    </row>
    <row r="174" outlineLevel="1">
      <c r="A174" s="66" t="s">
        <v>911</v>
      </c>
      <c r="D174"/>
      <c r="E174"/>
      <c r="F174"/>
      <c r="G174"/>
      <c r="H174"/>
      <c r="K174" s="108"/>
      <c r="L174" s="108"/>
      <c r="M174" s="108"/>
      <c r="N174" s="108"/>
    </row>
    <row r="175" outlineLevel="1">
      <c r="A175" s="66" t="s">
        <v>912</v>
      </c>
      <c r="D175"/>
      <c r="E175"/>
      <c r="F175"/>
      <c r="G175"/>
      <c r="H175"/>
      <c r="K175" s="108"/>
      <c r="L175" s="108"/>
      <c r="M175" s="108"/>
      <c r="N175" s="108"/>
    </row>
    <row r="176" outlineLevel="1">
      <c r="A176" s="66" t="s">
        <v>913</v>
      </c>
      <c r="D176"/>
      <c r="E176"/>
      <c r="F176"/>
      <c r="G176"/>
      <c r="H176"/>
      <c r="K176" s="108"/>
      <c r="L176" s="108"/>
      <c r="M176" s="108"/>
      <c r="N176" s="108"/>
    </row>
    <row r="177" outlineLevel="1">
      <c r="A177" s="66" t="s">
        <v>914</v>
      </c>
      <c r="D177"/>
      <c r="E177"/>
      <c r="F177"/>
      <c r="G177"/>
      <c r="H177"/>
      <c r="K177" s="108"/>
      <c r="L177" s="108"/>
      <c r="M177" s="108"/>
      <c r="N177" s="108"/>
    </row>
    <row r="178" outlineLevel="1">
      <c r="A178" s="66" t="s">
        <v>915</v>
      </c>
    </row>
    <row r="179" outlineLevel="1">
      <c r="A179" s="66"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917</v>
      </c>
      <c r="B1" s="184"/>
      <c r="C1" s="64"/>
      <c r="D1" s="64"/>
      <c r="E1" s="64"/>
      <c r="F1" s="369" t="s">
        <v>2658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918</v>
      </c>
      <c r="C5" s="70"/>
      <c r="E5" s="72"/>
      <c r="F5" s="72"/>
    </row>
    <row r="6" ht="15.75" thickBot="1">
      <c r="B6" s="116" t="s">
        <v>919</v>
      </c>
    </row>
    <row r="7">
      <c r="B7" s="76"/>
    </row>
    <row r="8" ht="37.5">
      <c r="A8" s="77" t="s">
        <v>32</v>
      </c>
      <c r="B8" s="77" t="s">
        <v>919</v>
      </c>
      <c r="C8" s="78"/>
      <c r="D8" s="78"/>
      <c r="E8" s="78"/>
      <c r="F8" s="78"/>
      <c r="G8" s="79"/>
    </row>
    <row r="9" ht="15" customHeight="1">
      <c r="A9" s="85"/>
      <c r="B9" s="86" t="s">
        <v>733</v>
      </c>
      <c r="C9" s="85" t="s">
        <v>920</v>
      </c>
      <c r="D9" s="85"/>
      <c r="E9" s="87"/>
      <c r="F9" s="85"/>
      <c r="G9" s="88"/>
    </row>
    <row r="10">
      <c r="A10" s="66" t="s">
        <v>921</v>
      </c>
      <c r="B10" s="66" t="s">
        <v>922</v>
      </c>
      <c r="C10" s="188"/>
    </row>
    <row r="11" outlineLevel="1">
      <c r="A11" s="66" t="s">
        <v>923</v>
      </c>
      <c r="B11" s="81" t="s">
        <v>424</v>
      </c>
      <c r="C11" s="188"/>
    </row>
    <row r="12" outlineLevel="1">
      <c r="A12" s="66" t="s">
        <v>924</v>
      </c>
      <c r="B12" s="81" t="s">
        <v>426</v>
      </c>
      <c r="C12" s="188"/>
    </row>
    <row r="13" outlineLevel="1">
      <c r="A13" s="66" t="s">
        <v>925</v>
      </c>
      <c r="B13" s="81"/>
    </row>
    <row r="14" outlineLevel="1">
      <c r="A14" s="66" t="s">
        <v>926</v>
      </c>
      <c r="B14" s="81"/>
    </row>
    <row r="15" outlineLevel="1">
      <c r="A15" s="66" t="s">
        <v>927</v>
      </c>
      <c r="B15" s="81"/>
    </row>
    <row r="16" outlineLevel="1">
      <c r="A16" s="66" t="s">
        <v>928</v>
      </c>
      <c r="B16" s="81"/>
    </row>
    <row r="17" ht="15" customHeight="1">
      <c r="A17" s="85"/>
      <c r="B17" s="86" t="s">
        <v>929</v>
      </c>
      <c r="C17" s="85" t="s">
        <v>930</v>
      </c>
      <c r="D17" s="85"/>
      <c r="E17" s="87"/>
      <c r="F17" s="88"/>
      <c r="G17" s="88"/>
    </row>
    <row r="18">
      <c r="A18" s="66" t="s">
        <v>931</v>
      </c>
      <c r="B18" s="66" t="s">
        <v>433</v>
      </c>
      <c r="C18" s="181"/>
    </row>
    <row r="19" outlineLevel="1">
      <c r="A19" s="66" t="s">
        <v>932</v>
      </c>
      <c r="C19" s="181"/>
    </row>
    <row r="20" outlineLevel="1">
      <c r="A20" s="66" t="s">
        <v>933</v>
      </c>
      <c r="C20" s="181"/>
    </row>
    <row r="21" outlineLevel="1">
      <c r="A21" s="66" t="s">
        <v>934</v>
      </c>
      <c r="C21" s="181"/>
    </row>
    <row r="22" outlineLevel="1">
      <c r="A22" s="66" t="s">
        <v>935</v>
      </c>
      <c r="C22" s="181"/>
    </row>
    <row r="23" outlineLevel="1">
      <c r="A23" s="66" t="s">
        <v>936</v>
      </c>
      <c r="C23" s="181"/>
    </row>
    <row r="24" outlineLevel="1">
      <c r="A24" s="66" t="s">
        <v>937</v>
      </c>
      <c r="C24" s="181"/>
    </row>
    <row r="25" ht="15" customHeight="1">
      <c r="A25" s="85"/>
      <c r="B25" s="86" t="s">
        <v>938</v>
      </c>
      <c r="C25" s="85" t="s">
        <v>930</v>
      </c>
      <c r="D25" s="85"/>
      <c r="E25" s="87"/>
      <c r="F25" s="88"/>
      <c r="G25" s="88"/>
    </row>
    <row r="26">
      <c r="A26" s="66" t="s">
        <v>939</v>
      </c>
      <c r="B26" s="111" t="s">
        <v>442</v>
      </c>
      <c r="C26" s="181">
        <f>SUM(C27:C53)</f>
        <v>0</v>
      </c>
      <c r="D26" s="111"/>
      <c r="F26" s="111"/>
      <c r="G26" s="66"/>
    </row>
    <row r="27">
      <c r="A27" s="66" t="s">
        <v>940</v>
      </c>
      <c r="B27" s="66" t="s">
        <v>444</v>
      </c>
      <c r="C27" s="181"/>
      <c r="D27" s="111"/>
      <c r="F27" s="111"/>
      <c r="G27" s="66"/>
    </row>
    <row r="28">
      <c r="A28" s="66" t="s">
        <v>941</v>
      </c>
      <c r="B28" s="66" t="s">
        <v>446</v>
      </c>
      <c r="C28" s="181"/>
      <c r="D28" s="111"/>
      <c r="F28" s="111"/>
      <c r="G28" s="66"/>
    </row>
    <row r="29">
      <c r="A29" s="66" t="s">
        <v>942</v>
      </c>
      <c r="B29" s="66" t="s">
        <v>448</v>
      </c>
      <c r="C29" s="181"/>
      <c r="D29" s="111"/>
      <c r="F29" s="111"/>
      <c r="G29" s="66"/>
    </row>
    <row r="30">
      <c r="A30" s="66" t="s">
        <v>943</v>
      </c>
      <c r="B30" s="66" t="s">
        <v>450</v>
      </c>
      <c r="C30" s="181"/>
      <c r="D30" s="111"/>
      <c r="F30" s="111"/>
      <c r="G30" s="66"/>
    </row>
    <row r="31">
      <c r="A31" s="66" t="s">
        <v>944</v>
      </c>
      <c r="B31" s="66" t="s">
        <v>452</v>
      </c>
      <c r="C31" s="181"/>
      <c r="D31" s="111"/>
      <c r="F31" s="111"/>
      <c r="G31" s="66"/>
    </row>
    <row r="32">
      <c r="A32" s="66" t="s">
        <v>945</v>
      </c>
      <c r="B32" s="66" t="s">
        <v>2199</v>
      </c>
      <c r="C32" s="181"/>
      <c r="D32" s="111"/>
      <c r="F32" s="111"/>
      <c r="G32" s="66"/>
    </row>
    <row r="33">
      <c r="A33" s="66" t="s">
        <v>946</v>
      </c>
      <c r="B33" s="66" t="s">
        <v>455</v>
      </c>
      <c r="C33" s="181"/>
      <c r="D33" s="111"/>
      <c r="F33" s="111"/>
      <c r="G33" s="66"/>
    </row>
    <row r="34">
      <c r="A34" s="66" t="s">
        <v>947</v>
      </c>
      <c r="B34" s="66" t="s">
        <v>457</v>
      </c>
      <c r="C34" s="181"/>
      <c r="D34" s="111"/>
      <c r="F34" s="111"/>
      <c r="G34" s="66"/>
    </row>
    <row r="35">
      <c r="A35" s="66" t="s">
        <v>948</v>
      </c>
      <c r="B35" s="66" t="s">
        <v>459</v>
      </c>
      <c r="C35" s="181"/>
      <c r="D35" s="111"/>
      <c r="F35" s="111"/>
      <c r="G35" s="66"/>
    </row>
    <row r="36">
      <c r="A36" s="66" t="s">
        <v>949</v>
      </c>
      <c r="B36" s="66" t="s">
        <v>461</v>
      </c>
      <c r="C36" s="181"/>
      <c r="D36" s="111"/>
      <c r="F36" s="111"/>
      <c r="G36" s="66"/>
    </row>
    <row r="37">
      <c r="A37" s="66" t="s">
        <v>950</v>
      </c>
      <c r="B37" s="66" t="s">
        <v>463</v>
      </c>
      <c r="C37" s="181"/>
      <c r="D37" s="111"/>
      <c r="F37" s="111"/>
      <c r="G37" s="66"/>
    </row>
    <row r="38">
      <c r="A38" s="66" t="s">
        <v>951</v>
      </c>
      <c r="B38" s="66" t="s">
        <v>465</v>
      </c>
      <c r="C38" s="181"/>
      <c r="D38" s="111"/>
      <c r="F38" s="111"/>
      <c r="G38" s="66"/>
    </row>
    <row r="39">
      <c r="A39" s="66" t="s">
        <v>952</v>
      </c>
      <c r="B39" s="66" t="s">
        <v>467</v>
      </c>
      <c r="C39" s="181"/>
      <c r="D39" s="111"/>
      <c r="F39" s="111"/>
      <c r="G39" s="66"/>
    </row>
    <row r="40">
      <c r="A40" s="66" t="s">
        <v>953</v>
      </c>
      <c r="B40" s="66" t="s">
        <v>469</v>
      </c>
      <c r="C40" s="181"/>
      <c r="D40" s="111"/>
      <c r="F40" s="111"/>
      <c r="G40" s="66"/>
    </row>
    <row r="41">
      <c r="A41" s="66" t="s">
        <v>954</v>
      </c>
      <c r="B41" s="66" t="s">
        <v>471</v>
      </c>
      <c r="C41" s="181"/>
      <c r="D41" s="111"/>
      <c r="F41" s="111"/>
      <c r="G41" s="66"/>
    </row>
    <row r="42">
      <c r="A42" s="66" t="s">
        <v>955</v>
      </c>
      <c r="B42" s="66" t="s">
        <v>3</v>
      </c>
      <c r="C42" s="181"/>
      <c r="D42" s="111"/>
      <c r="F42" s="111"/>
      <c r="G42" s="66"/>
    </row>
    <row r="43">
      <c r="A43" s="66" t="s">
        <v>956</v>
      </c>
      <c r="B43" s="66" t="s">
        <v>474</v>
      </c>
      <c r="C43" s="181"/>
      <c r="D43" s="111"/>
      <c r="F43" s="111"/>
      <c r="G43" s="66"/>
    </row>
    <row r="44">
      <c r="A44" s="66" t="s">
        <v>957</v>
      </c>
      <c r="B44" s="66" t="s">
        <v>476</v>
      </c>
      <c r="C44" s="181"/>
      <c r="D44" s="111"/>
      <c r="F44" s="111"/>
      <c r="G44" s="66"/>
    </row>
    <row r="45">
      <c r="A45" s="66" t="s">
        <v>958</v>
      </c>
      <c r="B45" s="66" t="s">
        <v>478</v>
      </c>
      <c r="C45" s="181"/>
      <c r="D45" s="111"/>
      <c r="F45" s="111"/>
      <c r="G45" s="66"/>
    </row>
    <row r="46">
      <c r="A46" s="66" t="s">
        <v>959</v>
      </c>
      <c r="B46" s="66" t="s">
        <v>480</v>
      </c>
      <c r="C46" s="181"/>
      <c r="D46" s="111"/>
      <c r="F46" s="111"/>
      <c r="G46" s="66"/>
    </row>
    <row r="47">
      <c r="A47" s="66" t="s">
        <v>960</v>
      </c>
      <c r="B47" s="66" t="s">
        <v>482</v>
      </c>
      <c r="C47" s="181"/>
      <c r="D47" s="111"/>
      <c r="F47" s="111"/>
      <c r="G47" s="66"/>
    </row>
    <row r="48">
      <c r="A48" s="66" t="s">
        <v>961</v>
      </c>
      <c r="B48" s="66" t="s">
        <v>484</v>
      </c>
      <c r="C48" s="181"/>
      <c r="D48" s="111"/>
      <c r="F48" s="111"/>
      <c r="G48" s="66"/>
    </row>
    <row r="49">
      <c r="A49" s="66" t="s">
        <v>962</v>
      </c>
      <c r="B49" s="66" t="s">
        <v>486</v>
      </c>
      <c r="C49" s="181"/>
      <c r="D49" s="111"/>
      <c r="F49" s="111"/>
      <c r="G49" s="66"/>
    </row>
    <row r="50">
      <c r="A50" s="66" t="s">
        <v>963</v>
      </c>
      <c r="B50" s="66" t="s">
        <v>488</v>
      </c>
      <c r="C50" s="181"/>
      <c r="D50" s="111"/>
      <c r="F50" s="111"/>
      <c r="G50" s="66"/>
    </row>
    <row r="51">
      <c r="A51" s="66" t="s">
        <v>964</v>
      </c>
      <c r="B51" s="66" t="s">
        <v>490</v>
      </c>
      <c r="C51" s="181"/>
      <c r="D51" s="111"/>
      <c r="F51" s="111"/>
      <c r="G51" s="66"/>
    </row>
    <row r="52">
      <c r="A52" s="66" t="s">
        <v>965</v>
      </c>
      <c r="B52" s="66" t="s">
        <v>492</v>
      </c>
      <c r="C52" s="181"/>
      <c r="D52" s="111"/>
      <c r="F52" s="111"/>
      <c r="G52" s="66"/>
    </row>
    <row r="53">
      <c r="A53" s="66" t="s">
        <v>966</v>
      </c>
      <c r="B53" s="66" t="s">
        <v>6</v>
      </c>
      <c r="C53" s="181"/>
      <c r="D53" s="111"/>
      <c r="F53" s="111"/>
      <c r="G53" s="66"/>
    </row>
    <row r="54">
      <c r="A54" s="275" t="s">
        <v>967</v>
      </c>
      <c r="B54" s="111" t="s">
        <v>264</v>
      </c>
      <c r="C54" s="183">
        <f>SUM(C55:C57)</f>
        <v>0</v>
      </c>
      <c r="D54" s="111"/>
      <c r="F54" s="111"/>
      <c r="G54" s="66"/>
    </row>
    <row r="55">
      <c r="A55" s="275" t="s">
        <v>968</v>
      </c>
      <c r="B55" s="66" t="s">
        <v>498</v>
      </c>
      <c r="C55" s="181"/>
      <c r="D55" s="111"/>
      <c r="F55" s="111"/>
      <c r="G55" s="66"/>
    </row>
    <row r="56">
      <c r="A56" s="275" t="s">
        <v>969</v>
      </c>
      <c r="B56" s="66" t="s">
        <v>500</v>
      </c>
      <c r="C56" s="181"/>
      <c r="D56" s="111"/>
      <c r="F56" s="111"/>
      <c r="G56" s="66"/>
    </row>
    <row r="57">
      <c r="A57" s="275" t="s">
        <v>970</v>
      </c>
      <c r="B57" s="66" t="s">
        <v>2</v>
      </c>
      <c r="C57" s="181"/>
      <c r="D57" s="111"/>
      <c r="F57" s="111"/>
      <c r="G57" s="66"/>
    </row>
    <row r="58">
      <c r="A58" s="275" t="s">
        <v>971</v>
      </c>
      <c r="B58" s="111" t="s">
        <v>94</v>
      </c>
      <c r="C58" s="183">
        <f>SUM(C59:C69)</f>
        <v>0</v>
      </c>
      <c r="D58" s="111"/>
      <c r="F58" s="111"/>
      <c r="G58" s="66"/>
    </row>
    <row r="59">
      <c r="A59" s="275" t="s">
        <v>972</v>
      </c>
      <c r="B59" s="83" t="s">
        <v>266</v>
      </c>
      <c r="C59" s="181"/>
      <c r="D59" s="111"/>
      <c r="F59" s="111"/>
      <c r="G59" s="66"/>
    </row>
    <row r="60">
      <c r="A60" s="275" t="s">
        <v>973</v>
      </c>
      <c r="B60" s="275" t="s">
        <v>495</v>
      </c>
      <c r="C60" s="181"/>
      <c r="D60" s="111"/>
      <c r="E60" s="275"/>
      <c r="F60" s="111"/>
      <c r="G60" s="275"/>
    </row>
    <row r="61">
      <c r="A61" s="275" t="s">
        <v>974</v>
      </c>
      <c r="B61" s="83" t="s">
        <v>268</v>
      </c>
      <c r="C61" s="181"/>
      <c r="D61" s="111"/>
      <c r="F61" s="111"/>
      <c r="G61" s="66"/>
    </row>
    <row r="62">
      <c r="A62" s="275" t="s">
        <v>975</v>
      </c>
      <c r="B62" s="83" t="s">
        <v>270</v>
      </c>
      <c r="C62" s="181"/>
      <c r="D62" s="111"/>
      <c r="F62" s="111"/>
      <c r="G62" s="66"/>
    </row>
    <row r="63">
      <c r="A63" s="275" t="s">
        <v>976</v>
      </c>
      <c r="B63" s="83" t="s">
        <v>12</v>
      </c>
      <c r="C63" s="181"/>
      <c r="D63" s="111"/>
      <c r="F63" s="111"/>
      <c r="G63" s="66"/>
    </row>
    <row r="64">
      <c r="A64" s="275" t="s">
        <v>977</v>
      </c>
      <c r="B64" s="83" t="s">
        <v>273</v>
      </c>
      <c r="C64" s="181"/>
      <c r="D64" s="111"/>
      <c r="F64" s="111"/>
      <c r="G64" s="66"/>
    </row>
    <row r="65">
      <c r="A65" s="275" t="s">
        <v>978</v>
      </c>
      <c r="B65" s="83" t="s">
        <v>275</v>
      </c>
      <c r="C65" s="181"/>
      <c r="D65" s="111"/>
      <c r="F65" s="111"/>
      <c r="G65" s="66"/>
    </row>
    <row r="66">
      <c r="A66" s="275" t="s">
        <v>979</v>
      </c>
      <c r="B66" s="83" t="s">
        <v>277</v>
      </c>
      <c r="C66" s="181"/>
      <c r="D66" s="111"/>
      <c r="F66" s="111"/>
      <c r="G66" s="66"/>
    </row>
    <row r="67">
      <c r="A67" s="275" t="s">
        <v>980</v>
      </c>
      <c r="B67" s="83" t="s">
        <v>279</v>
      </c>
      <c r="C67" s="181"/>
      <c r="D67" s="111"/>
      <c r="F67" s="111"/>
      <c r="G67" s="66"/>
    </row>
    <row r="68">
      <c r="A68" s="275" t="s">
        <v>981</v>
      </c>
      <c r="B68" s="83" t="s">
        <v>281</v>
      </c>
      <c r="C68" s="181"/>
      <c r="D68" s="111"/>
      <c r="F68" s="111"/>
      <c r="G68" s="66"/>
    </row>
    <row r="69">
      <c r="A69" s="275" t="s">
        <v>982</v>
      </c>
      <c r="B69" s="83" t="s">
        <v>94</v>
      </c>
      <c r="C69" s="181"/>
      <c r="D69" s="111"/>
      <c r="F69" s="111"/>
      <c r="G69" s="66"/>
    </row>
    <row r="70" outlineLevel="1">
      <c r="A70" s="66" t="s">
        <v>983</v>
      </c>
      <c r="B70" s="95" t="s">
        <v>98</v>
      </c>
      <c r="C70" s="181"/>
      <c r="G70" s="66"/>
    </row>
    <row r="71" outlineLevel="1">
      <c r="A71" s="66" t="s">
        <v>984</v>
      </c>
      <c r="B71" s="95" t="s">
        <v>98</v>
      </c>
      <c r="C71" s="181"/>
      <c r="G71" s="66"/>
    </row>
    <row r="72" outlineLevel="1">
      <c r="A72" s="66" t="s">
        <v>985</v>
      </c>
      <c r="B72" s="95" t="s">
        <v>98</v>
      </c>
      <c r="C72" s="181"/>
      <c r="G72" s="66"/>
    </row>
    <row r="73" outlineLevel="1">
      <c r="A73" s="66" t="s">
        <v>986</v>
      </c>
      <c r="B73" s="95" t="s">
        <v>98</v>
      </c>
      <c r="C73" s="181"/>
      <c r="G73" s="66"/>
    </row>
    <row r="74" outlineLevel="1">
      <c r="A74" s="66" t="s">
        <v>987</v>
      </c>
      <c r="B74" s="95" t="s">
        <v>98</v>
      </c>
      <c r="C74" s="181"/>
      <c r="G74" s="66"/>
    </row>
    <row r="75" outlineLevel="1">
      <c r="A75" s="66" t="s">
        <v>988</v>
      </c>
      <c r="B75" s="95" t="s">
        <v>98</v>
      </c>
      <c r="C75" s="181"/>
      <c r="G75" s="66"/>
    </row>
    <row r="76" outlineLevel="1">
      <c r="A76" s="66" t="s">
        <v>989</v>
      </c>
      <c r="B76" s="95" t="s">
        <v>98</v>
      </c>
      <c r="C76" s="181"/>
      <c r="G76" s="66"/>
    </row>
    <row r="77" outlineLevel="1">
      <c r="A77" s="66" t="s">
        <v>990</v>
      </c>
      <c r="B77" s="95" t="s">
        <v>98</v>
      </c>
      <c r="C77" s="181"/>
      <c r="G77" s="66"/>
    </row>
    <row r="78" outlineLevel="1">
      <c r="A78" s="66" t="s">
        <v>991</v>
      </c>
      <c r="B78" s="95" t="s">
        <v>98</v>
      </c>
      <c r="C78" s="181"/>
      <c r="G78" s="66"/>
    </row>
    <row r="79" outlineLevel="1">
      <c r="A79" s="66" t="s">
        <v>992</v>
      </c>
      <c r="B79" s="95" t="s">
        <v>98</v>
      </c>
      <c r="C79" s="181"/>
      <c r="G79" s="66"/>
    </row>
    <row r="80" ht="15" customHeight="1">
      <c r="A80" s="85"/>
      <c r="B80" s="86" t="s">
        <v>993</v>
      </c>
      <c r="C80" s="85" t="s">
        <v>930</v>
      </c>
      <c r="D80" s="85"/>
      <c r="E80" s="87"/>
      <c r="F80" s="88"/>
      <c r="G80" s="88"/>
    </row>
    <row r="81">
      <c r="A81" s="66" t="s">
        <v>994</v>
      </c>
      <c r="B81" s="66" t="s">
        <v>556</v>
      </c>
      <c r="C81" s="181"/>
      <c r="E81" s="64"/>
    </row>
    <row r="82">
      <c r="A82" s="66" t="s">
        <v>995</v>
      </c>
      <c r="B82" s="66" t="s">
        <v>558</v>
      </c>
      <c r="C82" s="181"/>
      <c r="E82" s="64"/>
    </row>
    <row r="83">
      <c r="A83" s="66" t="s">
        <v>996</v>
      </c>
      <c r="B83" s="66" t="s">
        <v>94</v>
      </c>
      <c r="C83" s="181"/>
      <c r="E83" s="64"/>
    </row>
    <row r="84" outlineLevel="1">
      <c r="A84" s="66" t="s">
        <v>997</v>
      </c>
      <c r="C84" s="181"/>
      <c r="E84" s="64"/>
    </row>
    <row r="85" outlineLevel="1">
      <c r="A85" s="66" t="s">
        <v>998</v>
      </c>
      <c r="C85" s="181"/>
      <c r="E85" s="64"/>
    </row>
    <row r="86" outlineLevel="1">
      <c r="A86" s="66" t="s">
        <v>999</v>
      </c>
      <c r="C86" s="181"/>
      <c r="E86" s="64"/>
    </row>
    <row r="87" outlineLevel="1">
      <c r="A87" s="66" t="s">
        <v>1000</v>
      </c>
      <c r="C87" s="181"/>
      <c r="E87" s="64"/>
    </row>
    <row r="88" outlineLevel="1">
      <c r="A88" s="66" t="s">
        <v>1001</v>
      </c>
      <c r="C88" s="181"/>
      <c r="E88" s="64"/>
    </row>
    <row r="89" outlineLevel="1">
      <c r="A89" s="66" t="s">
        <v>1002</v>
      </c>
      <c r="C89" s="181"/>
      <c r="E89" s="64"/>
    </row>
    <row r="90" ht="15" customHeight="1">
      <c r="A90" s="85"/>
      <c r="B90" s="86" t="s">
        <v>1003</v>
      </c>
      <c r="C90" s="85" t="s">
        <v>930</v>
      </c>
      <c r="D90" s="85"/>
      <c r="E90" s="87"/>
      <c r="F90" s="88"/>
      <c r="G90" s="88"/>
    </row>
    <row r="91">
      <c r="A91" s="66" t="s">
        <v>1004</v>
      </c>
      <c r="C91" s="181"/>
      <c r="E91" s="64"/>
    </row>
    <row r="92">
      <c r="A92" s="66" t="s">
        <v>1005</v>
      </c>
      <c r="C92" s="181"/>
      <c r="E92" s="64"/>
    </row>
    <row r="93">
      <c r="A93" s="66" t="s">
        <v>1006</v>
      </c>
      <c r="C93" s="181"/>
      <c r="E93" s="64"/>
    </row>
    <row r="94" outlineLevel="1">
      <c r="A94" s="66" t="s">
        <v>1007</v>
      </c>
      <c r="C94" s="181"/>
      <c r="E94" s="64"/>
    </row>
    <row r="95" outlineLevel="1">
      <c r="A95" s="66" t="s">
        <v>1008</v>
      </c>
      <c r="C95" s="181"/>
      <c r="E95" s="64"/>
    </row>
    <row r="96" outlineLevel="1">
      <c r="A96" s="66" t="s">
        <v>1009</v>
      </c>
      <c r="C96" s="181"/>
      <c r="E96" s="64"/>
    </row>
    <row r="97" outlineLevel="1">
      <c r="A97" s="66" t="s">
        <v>1010</v>
      </c>
      <c r="C97" s="181"/>
      <c r="E97" s="64"/>
    </row>
    <row r="98" outlineLevel="1">
      <c r="A98" s="66" t="s">
        <v>1011</v>
      </c>
      <c r="C98" s="181"/>
      <c r="E98" s="64"/>
    </row>
    <row r="99" outlineLevel="1">
      <c r="A99" s="66" t="s">
        <v>1012</v>
      </c>
      <c r="C99" s="181"/>
      <c r="E99" s="64"/>
    </row>
    <row r="100" ht="15" customHeight="1">
      <c r="A100" s="85"/>
      <c r="B100" s="86" t="s">
        <v>1013</v>
      </c>
      <c r="C100" s="85" t="s">
        <v>930</v>
      </c>
      <c r="D100" s="85"/>
      <c r="E100" s="87"/>
      <c r="F100" s="88"/>
      <c r="G100" s="88"/>
    </row>
    <row r="101">
      <c r="A101" s="66" t="s">
        <v>1014</v>
      </c>
      <c r="B101" s="62" t="s">
        <v>580</v>
      </c>
      <c r="C101" s="181"/>
      <c r="E101" s="64"/>
    </row>
    <row r="102">
      <c r="A102" s="66" t="s">
        <v>1015</v>
      </c>
      <c r="B102" s="62" t="s">
        <v>582</v>
      </c>
      <c r="C102" s="181"/>
      <c r="E102" s="64"/>
    </row>
    <row r="103">
      <c r="A103" s="66" t="s">
        <v>1016</v>
      </c>
      <c r="B103" s="62" t="s">
        <v>584</v>
      </c>
      <c r="C103" s="181"/>
    </row>
    <row r="104">
      <c r="A104" s="66" t="s">
        <v>1017</v>
      </c>
      <c r="B104" s="62" t="s">
        <v>586</v>
      </c>
      <c r="C104" s="181"/>
    </row>
    <row r="105">
      <c r="A105" s="66" t="s">
        <v>1018</v>
      </c>
      <c r="B105" s="62" t="s">
        <v>588</v>
      </c>
      <c r="C105" s="181"/>
    </row>
    <row r="106" outlineLevel="1">
      <c r="A106" s="66" t="s">
        <v>1019</v>
      </c>
      <c r="B106" s="62"/>
      <c r="C106" s="181"/>
    </row>
    <row r="107" outlineLevel="1">
      <c r="A107" s="66" t="s">
        <v>1020</v>
      </c>
      <c r="B107" s="62"/>
      <c r="C107" s="181"/>
    </row>
    <row r="108" outlineLevel="1">
      <c r="A108" s="66" t="s">
        <v>1021</v>
      </c>
      <c r="B108" s="62"/>
      <c r="C108" s="181"/>
    </row>
    <row r="109" outlineLevel="1">
      <c r="A109" s="66" t="s">
        <v>1022</v>
      </c>
      <c r="B109" s="62"/>
      <c r="C109" s="181"/>
    </row>
    <row r="110" ht="15" customHeight="1">
      <c r="A110" s="85"/>
      <c r="B110" s="85" t="s">
        <v>1023</v>
      </c>
      <c r="C110" s="85" t="s">
        <v>930</v>
      </c>
      <c r="D110" s="85"/>
      <c r="E110" s="87"/>
      <c r="F110" s="88"/>
      <c r="G110" s="88"/>
    </row>
    <row r="111">
      <c r="A111" s="66" t="s">
        <v>1024</v>
      </c>
      <c r="B111" s="362" t="s">
        <v>595</v>
      </c>
      <c r="C111" s="181"/>
      <c r="E111" s="64"/>
    </row>
    <row r="112" outlineLevel="1">
      <c r="A112" s="66" t="s">
        <v>1025</v>
      </c>
      <c r="B112" s="231" t="s">
        <v>2569</v>
      </c>
      <c r="C112" s="364"/>
      <c r="E112" s="64"/>
    </row>
    <row r="113" outlineLevel="1">
      <c r="A113" s="66" t="s">
        <v>1026</v>
      </c>
      <c r="B113" s="362"/>
      <c r="C113" s="181"/>
      <c r="E113" s="64"/>
    </row>
    <row r="114" outlineLevel="1">
      <c r="A114" s="66" t="s">
        <v>1027</v>
      </c>
      <c r="C114" s="181"/>
      <c r="E114" s="64"/>
    </row>
    <row r="115" outlineLevel="1">
      <c r="A115" s="66" t="s">
        <v>1028</v>
      </c>
      <c r="C115" s="181"/>
      <c r="E115" s="64"/>
    </row>
    <row r="116" ht="15" customHeight="1">
      <c r="A116" s="85"/>
      <c r="B116" s="86" t="s">
        <v>1029</v>
      </c>
      <c r="C116" s="85" t="s">
        <v>600</v>
      </c>
      <c r="D116" s="85" t="s">
        <v>601</v>
      </c>
      <c r="E116" s="87"/>
      <c r="F116" s="85" t="s">
        <v>930</v>
      </c>
      <c r="G116" s="85" t="s">
        <v>602</v>
      </c>
    </row>
    <row r="117">
      <c r="A117" s="66" t="s">
        <v>1030</v>
      </c>
      <c r="B117" s="83" t="s">
        <v>604</v>
      </c>
      <c r="C117" s="187"/>
      <c r="D117" s="80"/>
      <c r="E117" s="80"/>
      <c r="F117" s="99"/>
      <c r="G117" s="99"/>
    </row>
    <row r="118">
      <c r="A118" s="80"/>
      <c r="B118" s="112"/>
      <c r="C118" s="80"/>
      <c r="D118" s="80"/>
      <c r="E118" s="80"/>
      <c r="F118" s="99"/>
      <c r="G118" s="99"/>
    </row>
    <row r="119">
      <c r="B119" s="83" t="s">
        <v>605</v>
      </c>
      <c r="C119" s="80"/>
      <c r="D119" s="80"/>
      <c r="E119" s="80"/>
      <c r="F119" s="99"/>
      <c r="G119" s="99"/>
    </row>
    <row r="120">
      <c r="A120" s="66" t="s">
        <v>1031</v>
      </c>
      <c r="B120" s="83"/>
      <c r="C120" s="187"/>
      <c r="D120" s="188"/>
      <c r="E120" s="80"/>
      <c r="F120" s="199" t="str">
        <f>IF($C$144=0,"",IF(C120="[for completion]","",C120/$C$144))</f>
        <v/>
      </c>
      <c r="G120" s="199" t="str">
        <f>IF($D$144=0,"",IF(D120="[for completion]","",D120/$D$144))</f>
        <v/>
      </c>
    </row>
    <row r="121">
      <c r="A121" s="66" t="s">
        <v>1032</v>
      </c>
      <c r="B121" s="83"/>
      <c r="C121" s="187"/>
      <c r="D121" s="188"/>
      <c r="E121" s="80"/>
      <c r="F121" s="199" t="str">
        <f>IF($C$144=0,"",IF(C121="[for completion]","",C121/$C$144))</f>
        <v/>
      </c>
      <c r="G121" s="199" t="str">
        <f>IF($D$144=0,"",IF(D121="[for completion]","",D121/$D$144))</f>
        <v/>
      </c>
    </row>
    <row r="122">
      <c r="A122" s="66" t="s">
        <v>1033</v>
      </c>
      <c r="B122" s="83"/>
      <c r="C122" s="187"/>
      <c r="D122" s="188"/>
      <c r="E122" s="80"/>
      <c r="F122" s="199" t="str">
        <f>IF($C$144=0,"",IF(C122="[for completion]","",C122/$C$144))</f>
        <v/>
      </c>
      <c r="G122" s="199" t="str">
        <f>IF($D$144=0,"",IF(D122="[for completion]","",D122/$D$144))</f>
        <v/>
      </c>
    </row>
    <row r="123">
      <c r="A123" s="66" t="s">
        <v>1034</v>
      </c>
      <c r="B123" s="83"/>
      <c r="C123" s="187"/>
      <c r="D123" s="188"/>
      <c r="E123" s="80"/>
      <c r="F123" s="199" t="str">
        <f>IF($C$144=0,"",IF(C123="[for completion]","",C123/$C$144))</f>
        <v/>
      </c>
      <c r="G123" s="199" t="str">
        <f>IF($D$144=0,"",IF(D123="[for completion]","",D123/$D$144))</f>
        <v/>
      </c>
    </row>
    <row r="124">
      <c r="A124" s="66" t="s">
        <v>1035</v>
      </c>
      <c r="B124" s="83"/>
      <c r="C124" s="187"/>
      <c r="D124" s="188"/>
      <c r="E124" s="80"/>
      <c r="F124" s="199" t="str">
        <f>IF($C$144=0,"",IF(C124="[for completion]","",C124/$C$144))</f>
        <v/>
      </c>
      <c r="G124" s="199" t="str">
        <f>IF($D$144=0,"",IF(D124="[for completion]","",D124/$D$144))</f>
        <v/>
      </c>
    </row>
    <row r="125">
      <c r="A125" s="66" t="s">
        <v>1036</v>
      </c>
      <c r="B125" s="83"/>
      <c r="C125" s="187"/>
      <c r="D125" s="188"/>
      <c r="E125" s="80"/>
      <c r="F125" s="199" t="str">
        <f>IF($C$144=0,"",IF(C125="[for completion]","",C125/$C$144))</f>
        <v/>
      </c>
      <c r="G125" s="199" t="str">
        <f>IF($D$144=0,"",IF(D125="[for completion]","",D125/$D$144))</f>
        <v/>
      </c>
    </row>
    <row r="126">
      <c r="A126" s="66" t="s">
        <v>1037</v>
      </c>
      <c r="B126" s="83"/>
      <c r="C126" s="187"/>
      <c r="D126" s="188"/>
      <c r="E126" s="80"/>
      <c r="F126" s="199" t="str">
        <f>IF($C$144=0,"",IF(C126="[for completion]","",C126/$C$144))</f>
        <v/>
      </c>
      <c r="G126" s="199" t="str">
        <f>IF($D$144=0,"",IF(D126="[for completion]","",D126/$D$144))</f>
        <v/>
      </c>
    </row>
    <row r="127">
      <c r="A127" s="66" t="s">
        <v>1038</v>
      </c>
      <c r="B127" s="83"/>
      <c r="C127" s="187"/>
      <c r="D127" s="188"/>
      <c r="E127" s="80"/>
      <c r="F127" s="199" t="str">
        <f>IF($C$144=0,"",IF(C127="[for completion]","",C127/$C$144))</f>
        <v/>
      </c>
      <c r="G127" s="199" t="str">
        <f>IF($D$144=0,"",IF(D127="[for completion]","",D127/$D$144))</f>
        <v/>
      </c>
    </row>
    <row r="128">
      <c r="A128" s="66" t="s">
        <v>1039</v>
      </c>
      <c r="B128" s="83"/>
      <c r="C128" s="187"/>
      <c r="D128" s="188"/>
      <c r="E128" s="80"/>
      <c r="F128" s="199" t="str">
        <f>IF($C$144=0,"",IF(C128="[for completion]","",C128/$C$144))</f>
        <v/>
      </c>
      <c r="G128" s="199" t="str">
        <f>IF($D$144=0,"",IF(D128="[for completion]","",D128/$D$144))</f>
        <v/>
      </c>
    </row>
    <row r="129">
      <c r="A129" s="66" t="s">
        <v>1040</v>
      </c>
      <c r="B129" s="83"/>
      <c r="C129" s="187"/>
      <c r="D129" s="188"/>
      <c r="E129" s="83"/>
      <c r="F129" s="199" t="str">
        <f>IF($C$144=0,"",IF(C129="[for completion]","",C129/$C$144))</f>
        <v/>
      </c>
      <c r="G129" s="199" t="str">
        <f>IF($D$144=0,"",IF(D129="[for completion]","",D129/$D$144))</f>
        <v/>
      </c>
    </row>
    <row r="130">
      <c r="A130" s="66" t="s">
        <v>1041</v>
      </c>
      <c r="B130" s="83"/>
      <c r="C130" s="187"/>
      <c r="D130" s="188"/>
      <c r="E130" s="83"/>
      <c r="F130" s="199" t="str">
        <f>IF($C$144=0,"",IF(C130="[for completion]","",C130/$C$144))</f>
        <v/>
      </c>
      <c r="G130" s="199" t="str">
        <f>IF($D$144=0,"",IF(D130="[for completion]","",D130/$D$144))</f>
        <v/>
      </c>
    </row>
    <row r="131">
      <c r="A131" s="66" t="s">
        <v>1042</v>
      </c>
      <c r="B131" s="83"/>
      <c r="C131" s="187"/>
      <c r="D131" s="188"/>
      <c r="E131" s="83"/>
      <c r="F131" s="199" t="str">
        <f>IF($C$144=0,"",IF(C131="[for completion]","",C131/$C$144))</f>
        <v/>
      </c>
      <c r="G131" s="199" t="str">
        <f>IF($D$144=0,"",IF(D131="[for completion]","",D131/$D$144))</f>
        <v/>
      </c>
    </row>
    <row r="132">
      <c r="A132" s="66" t="s">
        <v>1043</v>
      </c>
      <c r="B132" s="83"/>
      <c r="C132" s="187"/>
      <c r="D132" s="188"/>
      <c r="E132" s="83"/>
      <c r="F132" s="199" t="str">
        <f>IF($C$144=0,"",IF(C132="[for completion]","",C132/$C$144))</f>
        <v/>
      </c>
      <c r="G132" s="199" t="str">
        <f>IF($D$144=0,"",IF(D132="[for completion]","",D132/$D$144))</f>
        <v/>
      </c>
    </row>
    <row r="133">
      <c r="A133" s="66" t="s">
        <v>1044</v>
      </c>
      <c r="B133" s="83"/>
      <c r="C133" s="187"/>
      <c r="D133" s="188"/>
      <c r="E133" s="83"/>
      <c r="F133" s="199" t="str">
        <f>IF($C$144=0,"",IF(C133="[for completion]","",C133/$C$144))</f>
        <v/>
      </c>
      <c r="G133" s="199" t="str">
        <f>IF($D$144=0,"",IF(D133="[for completion]","",D133/$D$144))</f>
        <v/>
      </c>
    </row>
    <row r="134">
      <c r="A134" s="66" t="s">
        <v>1045</v>
      </c>
      <c r="B134" s="83"/>
      <c r="C134" s="187"/>
      <c r="D134" s="188"/>
      <c r="E134" s="83"/>
      <c r="F134" s="199" t="str">
        <f>IF($C$144=0,"",IF(C134="[for completion]","",C134/$C$144))</f>
        <v/>
      </c>
      <c r="G134" s="199" t="str">
        <f>IF($D$144=0,"",IF(D134="[for completion]","",D134/$D$144))</f>
        <v/>
      </c>
    </row>
    <row r="135">
      <c r="A135" s="66" t="s">
        <v>1046</v>
      </c>
      <c r="B135" s="83"/>
      <c r="C135" s="187"/>
      <c r="D135" s="188"/>
      <c r="F135" s="199" t="str">
        <f>IF($C$144=0,"",IF(C135="[for completion]","",C135/$C$144))</f>
        <v/>
      </c>
      <c r="G135" s="199" t="str">
        <f>IF($D$144=0,"",IF(D135="[for completion]","",D135/$D$144))</f>
        <v/>
      </c>
    </row>
    <row r="136">
      <c r="A136" s="66" t="s">
        <v>1047</v>
      </c>
      <c r="B136" s="83"/>
      <c r="C136" s="187"/>
      <c r="D136" s="188"/>
      <c r="E136" s="103"/>
      <c r="F136" s="199" t="str">
        <f>IF($C$144=0,"",IF(C136="[for completion]","",C136/$C$144))</f>
        <v/>
      </c>
      <c r="G136" s="199" t="str">
        <f>IF($D$144=0,"",IF(D136="[for completion]","",D136/$D$144))</f>
        <v/>
      </c>
    </row>
    <row r="137">
      <c r="A137" s="66" t="s">
        <v>1048</v>
      </c>
      <c r="B137" s="83"/>
      <c r="C137" s="187"/>
      <c r="D137" s="188"/>
      <c r="E137" s="103"/>
      <c r="F137" s="199" t="str">
        <f>IF($C$144=0,"",IF(C137="[for completion]","",C137/$C$144))</f>
        <v/>
      </c>
      <c r="G137" s="199" t="str">
        <f>IF($D$144=0,"",IF(D137="[for completion]","",D137/$D$144))</f>
        <v/>
      </c>
    </row>
    <row r="138">
      <c r="A138" s="66" t="s">
        <v>1049</v>
      </c>
      <c r="B138" s="83"/>
      <c r="C138" s="187"/>
      <c r="D138" s="188"/>
      <c r="E138" s="103"/>
      <c r="F138" s="199" t="str">
        <f>IF($C$144=0,"",IF(C138="[for completion]","",C138/$C$144))</f>
        <v/>
      </c>
      <c r="G138" s="199" t="str">
        <f>IF($D$144=0,"",IF(D138="[for completion]","",D138/$D$144))</f>
        <v/>
      </c>
    </row>
    <row r="139">
      <c r="A139" s="66" t="s">
        <v>1050</v>
      </c>
      <c r="B139" s="83"/>
      <c r="C139" s="187"/>
      <c r="D139" s="188"/>
      <c r="E139" s="103"/>
      <c r="F139" s="199" t="str">
        <f>IF($C$144=0,"",IF(C139="[for completion]","",C139/$C$144))</f>
        <v/>
      </c>
      <c r="G139" s="199" t="str">
        <f>IF($D$144=0,"",IF(D139="[for completion]","",D139/$D$144))</f>
        <v/>
      </c>
    </row>
    <row r="140">
      <c r="A140" s="66" t="s">
        <v>1051</v>
      </c>
      <c r="B140" s="83"/>
      <c r="C140" s="187"/>
      <c r="D140" s="188"/>
      <c r="E140" s="103"/>
      <c r="F140" s="199" t="str">
        <f>IF($C$144=0,"",IF(C140="[for completion]","",C140/$C$144))</f>
        <v/>
      </c>
      <c r="G140" s="199" t="str">
        <f>IF($D$144=0,"",IF(D140="[for completion]","",D140/$D$144))</f>
        <v/>
      </c>
    </row>
    <row r="141">
      <c r="A141" s="66" t="s">
        <v>1052</v>
      </c>
      <c r="B141" s="83"/>
      <c r="C141" s="187"/>
      <c r="D141" s="188"/>
      <c r="E141" s="103"/>
      <c r="F141" s="199" t="str">
        <f>IF($C$144=0,"",IF(C141="[for completion]","",C141/$C$144))</f>
        <v/>
      </c>
      <c r="G141" s="199" t="str">
        <f>IF($D$144=0,"",IF(D141="[for completion]","",D141/$D$144))</f>
        <v/>
      </c>
    </row>
    <row r="142">
      <c r="A142" s="66" t="s">
        <v>1053</v>
      </c>
      <c r="B142" s="83"/>
      <c r="C142" s="187"/>
      <c r="D142" s="188"/>
      <c r="E142" s="103"/>
      <c r="F142" s="199" t="str">
        <f>IF($C$144=0,"",IF(C142="[for completion]","",C142/$C$144))</f>
        <v/>
      </c>
      <c r="G142" s="199" t="str">
        <f>IF($D$144=0,"",IF(D142="[for completion]","",D142/$D$144))</f>
        <v/>
      </c>
    </row>
    <row r="143">
      <c r="A143" s="66" t="s">
        <v>1054</v>
      </c>
      <c r="B143" s="83"/>
      <c r="C143" s="187"/>
      <c r="D143" s="188"/>
      <c r="E143" s="103"/>
      <c r="F143" s="199" t="str">
        <f>IF($C$144=0,"",IF(C143="[for completion]","",C143/$C$144))</f>
        <v/>
      </c>
      <c r="G143" s="199" t="str">
        <f>IF($D$144=0,"",IF(D143="[for completion]","",D143/$D$144))</f>
        <v/>
      </c>
    </row>
    <row r="144">
      <c r="A144" s="66" t="s">
        <v>1055</v>
      </c>
      <c r="B144" s="93" t="s">
        <v>96</v>
      </c>
      <c r="C144" s="189">
        <f>SUM(C120:C143)</f>
        <v>0</v>
      </c>
      <c r="D144" s="91">
        <f>SUM(D120:D143)</f>
        <v>0</v>
      </c>
      <c r="E144" s="103"/>
      <c r="F144" s="200">
        <f>SUM(F120:F143)</f>
        <v>0</v>
      </c>
      <c r="G144" s="200">
        <f>SUM(G120:G143)</f>
        <v>0</v>
      </c>
    </row>
    <row r="145" ht="15" customHeight="1">
      <c r="A145" s="85"/>
      <c r="B145" s="86" t="s">
        <v>1056</v>
      </c>
      <c r="C145" s="85" t="s">
        <v>600</v>
      </c>
      <c r="D145" s="85" t="s">
        <v>601</v>
      </c>
      <c r="E145" s="87"/>
      <c r="F145" s="85" t="s">
        <v>930</v>
      </c>
      <c r="G145" s="85" t="s">
        <v>602</v>
      </c>
    </row>
    <row r="146">
      <c r="A146" s="66" t="s">
        <v>1057</v>
      </c>
      <c r="B146" s="66" t="s">
        <v>633</v>
      </c>
      <c r="C146" s="181"/>
      <c r="G146" s="66"/>
    </row>
    <row r="147">
      <c r="G147" s="66"/>
    </row>
    <row r="148">
      <c r="B148" s="83" t="s">
        <v>634</v>
      </c>
      <c r="G148" s="66"/>
    </row>
    <row r="149">
      <c r="A149" s="66" t="s">
        <v>1058</v>
      </c>
      <c r="B149" s="66" t="s">
        <v>636</v>
      </c>
      <c r="C149" s="187"/>
      <c r="D149" s="188"/>
      <c r="F149" s="199" t="str">
        <f>IF($C$157=0,"",IF(C149="[for completion]","",C149/$C$157))</f>
        <v/>
      </c>
      <c r="G149" s="199" t="str">
        <f>IF($D$157=0,"",IF(D149="[for completion]","",D149/$D$157))</f>
        <v/>
      </c>
    </row>
    <row r="150">
      <c r="A150" s="66" t="s">
        <v>1059</v>
      </c>
      <c r="B150" s="66" t="s">
        <v>638</v>
      </c>
      <c r="C150" s="187"/>
      <c r="D150" s="188"/>
      <c r="F150" s="199" t="str">
        <f>IF($C$157=0,"",IF(C150="[for completion]","",C150/$C$157))</f>
        <v/>
      </c>
      <c r="G150" s="199" t="str">
        <f>IF($D$157=0,"",IF(D150="[for completion]","",D150/$D$157))</f>
        <v/>
      </c>
    </row>
    <row r="151">
      <c r="A151" s="66" t="s">
        <v>1060</v>
      </c>
      <c r="B151" s="66" t="s">
        <v>640</v>
      </c>
      <c r="C151" s="187"/>
      <c r="D151" s="188"/>
      <c r="F151" s="199" t="str">
        <f>IF($C$157=0,"",IF(C151="[for completion]","",C151/$C$157))</f>
        <v/>
      </c>
      <c r="G151" s="199" t="str">
        <f>IF($D$157=0,"",IF(D151="[for completion]","",D151/$D$157))</f>
        <v/>
      </c>
    </row>
    <row r="152">
      <c r="A152" s="66" t="s">
        <v>1061</v>
      </c>
      <c r="B152" s="66" t="s">
        <v>642</v>
      </c>
      <c r="C152" s="187"/>
      <c r="D152" s="188"/>
      <c r="F152" s="199" t="str">
        <f>IF($C$157=0,"",IF(C152="[for completion]","",C152/$C$157))</f>
        <v/>
      </c>
      <c r="G152" s="199" t="str">
        <f>IF($D$157=0,"",IF(D152="[for completion]","",D152/$D$157))</f>
        <v/>
      </c>
    </row>
    <row r="153">
      <c r="A153" s="66" t="s">
        <v>1062</v>
      </c>
      <c r="B153" s="66" t="s">
        <v>644</v>
      </c>
      <c r="C153" s="187"/>
      <c r="D153" s="188"/>
      <c r="F153" s="199" t="str">
        <f>IF($C$157=0,"",IF(C153="[for completion]","",C153/$C$157))</f>
        <v/>
      </c>
      <c r="G153" s="199" t="str">
        <f>IF($D$157=0,"",IF(D153="[for completion]","",D153/$D$157))</f>
        <v/>
      </c>
    </row>
    <row r="154">
      <c r="A154" s="66" t="s">
        <v>1063</v>
      </c>
      <c r="B154" s="66" t="s">
        <v>646</v>
      </c>
      <c r="C154" s="187"/>
      <c r="D154" s="188"/>
      <c r="F154" s="199" t="str">
        <f>IF($C$157=0,"",IF(C154="[for completion]","",C154/$C$157))</f>
        <v/>
      </c>
      <c r="G154" s="199" t="str">
        <f>IF($D$157=0,"",IF(D154="[for completion]","",D154/$D$157))</f>
        <v/>
      </c>
    </row>
    <row r="155">
      <c r="A155" s="66" t="s">
        <v>1064</v>
      </c>
      <c r="B155" s="66" t="s">
        <v>648</v>
      </c>
      <c r="C155" s="187"/>
      <c r="D155" s="188"/>
      <c r="F155" s="199" t="str">
        <f>IF($C$157=0,"",IF(C155="[for completion]","",C155/$C$157))</f>
        <v/>
      </c>
      <c r="G155" s="199" t="str">
        <f>IF($D$157=0,"",IF(D155="[for completion]","",D155/$D$157))</f>
        <v/>
      </c>
    </row>
    <row r="156">
      <c r="A156" s="66" t="s">
        <v>1065</v>
      </c>
      <c r="B156" s="66" t="s">
        <v>650</v>
      </c>
      <c r="C156" s="187"/>
      <c r="D156" s="188"/>
      <c r="F156" s="199" t="str">
        <f>IF($C$157=0,"",IF(C156="[for completion]","",C156/$C$157))</f>
        <v/>
      </c>
      <c r="G156" s="199" t="str">
        <f>IF($D$157=0,"",IF(D156="[for completion]","",D156/$D$157))</f>
        <v/>
      </c>
    </row>
    <row r="157">
      <c r="A157" s="66" t="s">
        <v>1066</v>
      </c>
      <c r="B157" s="93" t="s">
        <v>96</v>
      </c>
      <c r="C157" s="187">
        <f>SUM(C149:C156)</f>
        <v>0</v>
      </c>
      <c r="D157" s="188">
        <f>SUM(D149:D156)</f>
        <v>0</v>
      </c>
      <c r="F157" s="181">
        <f>SUM(F149:F156)</f>
        <v>0</v>
      </c>
      <c r="G157" s="181">
        <f>SUM(G149:G156)</f>
        <v>0</v>
      </c>
    </row>
    <row r="158" outlineLevel="1">
      <c r="A158" s="66" t="s">
        <v>1067</v>
      </c>
      <c r="B158" s="95" t="s">
        <v>653</v>
      </c>
      <c r="C158" s="187"/>
      <c r="D158" s="188"/>
      <c r="F158" s="199" t="str">
        <f>IF($C$157=0,"",IF(C158="[for completion]","",C158/$C$157))</f>
        <v/>
      </c>
      <c r="G158" s="199" t="str">
        <f>IF($D$157=0,"",IF(D158="[for completion]","",D158/$D$157))</f>
        <v/>
      </c>
    </row>
    <row r="159" outlineLevel="1">
      <c r="A159" s="66" t="s">
        <v>1068</v>
      </c>
      <c r="B159" s="95" t="s">
        <v>655</v>
      </c>
      <c r="C159" s="187"/>
      <c r="D159" s="188"/>
      <c r="F159" s="199" t="str">
        <f>IF($C$157=0,"",IF(C159="[for completion]","",C159/$C$157))</f>
        <v/>
      </c>
      <c r="G159" s="199" t="str">
        <f>IF($D$157=0,"",IF(D159="[for completion]","",D159/$D$157))</f>
        <v/>
      </c>
    </row>
    <row r="160" outlineLevel="1">
      <c r="A160" s="66" t="s">
        <v>1069</v>
      </c>
      <c r="B160" s="95" t="s">
        <v>657</v>
      </c>
      <c r="C160" s="187"/>
      <c r="D160" s="188"/>
      <c r="F160" s="199" t="str">
        <f>IF($C$157=0,"",IF(C160="[for completion]","",C160/$C$157))</f>
        <v/>
      </c>
      <c r="G160" s="199" t="str">
        <f>IF($D$157=0,"",IF(D160="[for completion]","",D160/$D$157))</f>
        <v/>
      </c>
    </row>
    <row r="161" outlineLevel="1">
      <c r="A161" s="66" t="s">
        <v>1070</v>
      </c>
      <c r="B161" s="95" t="s">
        <v>659</v>
      </c>
      <c r="C161" s="187"/>
      <c r="D161" s="188"/>
      <c r="F161" s="199" t="str">
        <f>IF($C$157=0,"",IF(C161="[for completion]","",C161/$C$157))</f>
        <v/>
      </c>
      <c r="G161" s="199" t="str">
        <f>IF($D$157=0,"",IF(D161="[for completion]","",D161/$D$157))</f>
        <v/>
      </c>
    </row>
    <row r="162" outlineLevel="1">
      <c r="A162" s="66" t="s">
        <v>1071</v>
      </c>
      <c r="B162" s="95" t="s">
        <v>661</v>
      </c>
      <c r="C162" s="187"/>
      <c r="D162" s="188"/>
      <c r="F162" s="199" t="str">
        <f>IF($C$157=0,"",IF(C162="[for completion]","",C162/$C$157))</f>
        <v/>
      </c>
      <c r="G162" s="199" t="str">
        <f>IF($D$157=0,"",IF(D162="[for completion]","",D162/$D$157))</f>
        <v/>
      </c>
    </row>
    <row r="163" outlineLevel="1">
      <c r="A163" s="66" t="s">
        <v>1072</v>
      </c>
      <c r="B163" s="95" t="s">
        <v>663</v>
      </c>
      <c r="C163" s="187"/>
      <c r="D163" s="188"/>
      <c r="F163" s="199" t="str">
        <f>IF($C$157=0,"",IF(C163="[for completion]","",C163/$C$157))</f>
        <v/>
      </c>
      <c r="G163" s="199" t="str">
        <f>IF($D$157=0,"",IF(D163="[for completion]","",D163/$D$157))</f>
        <v/>
      </c>
    </row>
    <row r="164" outlineLevel="1">
      <c r="A164" s="66" t="s">
        <v>1073</v>
      </c>
      <c r="B164" s="95"/>
      <c r="F164" s="92"/>
      <c r="G164" s="92"/>
    </row>
    <row r="165" outlineLevel="1">
      <c r="A165" s="66" t="s">
        <v>1074</v>
      </c>
      <c r="B165" s="95"/>
      <c r="F165" s="92"/>
      <c r="G165" s="92"/>
    </row>
    <row r="166" outlineLevel="1">
      <c r="A166" s="66" t="s">
        <v>1075</v>
      </c>
      <c r="B166" s="95"/>
      <c r="F166" s="92"/>
      <c r="G166" s="92"/>
    </row>
    <row r="167" ht="15" customHeight="1">
      <c r="A167" s="85"/>
      <c r="B167" s="86" t="s">
        <v>1076</v>
      </c>
      <c r="C167" s="85" t="s">
        <v>600</v>
      </c>
      <c r="D167" s="85" t="s">
        <v>601</v>
      </c>
      <c r="E167" s="87"/>
      <c r="F167" s="85" t="s">
        <v>930</v>
      </c>
      <c r="G167" s="85" t="s">
        <v>602</v>
      </c>
    </row>
    <row r="168">
      <c r="A168" s="66" t="s">
        <v>1077</v>
      </c>
      <c r="B168" s="66" t="s">
        <v>633</v>
      </c>
      <c r="C168" s="181"/>
      <c r="G168" s="66"/>
    </row>
    <row r="169">
      <c r="G169" s="66"/>
    </row>
    <row r="170">
      <c r="B170" s="83" t="s">
        <v>634</v>
      </c>
      <c r="G170" s="66"/>
    </row>
    <row r="171">
      <c r="A171" s="66" t="s">
        <v>1078</v>
      </c>
      <c r="B171" s="66" t="s">
        <v>636</v>
      </c>
      <c r="C171" s="187"/>
      <c r="D171" s="188"/>
      <c r="F171" s="199" t="str">
        <f>IF($C$179=0,"",IF(C171="[Mark as ND1 if not relevant]","",C171/$C$179))</f>
        <v/>
      </c>
      <c r="G171" s="199" t="str">
        <f>IF($D$179=0,"",IF(D171="[Mark as ND1 if not relevant]","",D171/$D$179))</f>
        <v/>
      </c>
    </row>
    <row r="172">
      <c r="A172" s="66" t="s">
        <v>1079</v>
      </c>
      <c r="B172" s="66" t="s">
        <v>638</v>
      </c>
      <c r="C172" s="187"/>
      <c r="D172" s="188"/>
      <c r="F172" s="199" t="str">
        <f>IF($C$179=0,"",IF(C172="[Mark as ND1 if not relevant]","",C172/$C$179))</f>
        <v/>
      </c>
      <c r="G172" s="199" t="str">
        <f>IF($D$179=0,"",IF(D172="[Mark as ND1 if not relevant]","",D172/$D$179))</f>
        <v/>
      </c>
    </row>
    <row r="173">
      <c r="A173" s="66" t="s">
        <v>1080</v>
      </c>
      <c r="B173" s="66" t="s">
        <v>640</v>
      </c>
      <c r="C173" s="187"/>
      <c r="D173" s="188"/>
      <c r="F173" s="199" t="str">
        <f>IF($C$179=0,"",IF(C173="[Mark as ND1 if not relevant]","",C173/$C$179))</f>
        <v/>
      </c>
      <c r="G173" s="199" t="str">
        <f>IF($D$179=0,"",IF(D173="[Mark as ND1 if not relevant]","",D173/$D$179))</f>
        <v/>
      </c>
    </row>
    <row r="174">
      <c r="A174" s="66" t="s">
        <v>1081</v>
      </c>
      <c r="B174" s="66" t="s">
        <v>642</v>
      </c>
      <c r="C174" s="187"/>
      <c r="D174" s="188"/>
      <c r="F174" s="199" t="str">
        <f>IF($C$179=0,"",IF(C174="[Mark as ND1 if not relevant]","",C174/$C$179))</f>
        <v/>
      </c>
      <c r="G174" s="199" t="str">
        <f>IF($D$179=0,"",IF(D174="[Mark as ND1 if not relevant]","",D174/$D$179))</f>
        <v/>
      </c>
    </row>
    <row r="175">
      <c r="A175" s="66" t="s">
        <v>1082</v>
      </c>
      <c r="B175" s="66" t="s">
        <v>644</v>
      </c>
      <c r="C175" s="187"/>
      <c r="D175" s="188"/>
      <c r="F175" s="199" t="str">
        <f>IF($C$179=0,"",IF(C175="[Mark as ND1 if not relevant]","",C175/$C$179))</f>
        <v/>
      </c>
      <c r="G175" s="199" t="str">
        <f>IF($D$179=0,"",IF(D175="[Mark as ND1 if not relevant]","",D175/$D$179))</f>
        <v/>
      </c>
    </row>
    <row r="176">
      <c r="A176" s="66" t="s">
        <v>1083</v>
      </c>
      <c r="B176" s="66" t="s">
        <v>646</v>
      </c>
      <c r="C176" s="187"/>
      <c r="D176" s="188"/>
      <c r="F176" s="199" t="str">
        <f>IF($C$179=0,"",IF(C176="[Mark as ND1 if not relevant]","",C176/$C$179))</f>
        <v/>
      </c>
      <c r="G176" s="199" t="str">
        <f>IF($D$179=0,"",IF(D176="[Mark as ND1 if not relevant]","",D176/$D$179))</f>
        <v/>
      </c>
    </row>
    <row r="177">
      <c r="A177" s="66" t="s">
        <v>1084</v>
      </c>
      <c r="B177" s="66" t="s">
        <v>648</v>
      </c>
      <c r="C177" s="187"/>
      <c r="D177" s="188"/>
      <c r="F177" s="199" t="str">
        <f>IF($C$179=0,"",IF(C177="[Mark as ND1 if not relevant]","",C177/$C$179))</f>
        <v/>
      </c>
      <c r="G177" s="199" t="str">
        <f>IF($D$179=0,"",IF(D177="[Mark as ND1 if not relevant]","",D177/$D$179))</f>
        <v/>
      </c>
    </row>
    <row r="178">
      <c r="A178" s="66" t="s">
        <v>1085</v>
      </c>
      <c r="B178" s="66" t="s">
        <v>650</v>
      </c>
      <c r="C178" s="187"/>
      <c r="D178" s="188"/>
      <c r="F178" s="199" t="str">
        <f>IF($C$179=0,"",IF(C178="[Mark as ND1 if not relevant]","",C178/$C$179))</f>
        <v/>
      </c>
      <c r="G178" s="199" t="str">
        <f>IF($D$179=0,"",IF(D178="[Mark as ND1 if not relevant]","",D178/$D$179))</f>
        <v/>
      </c>
    </row>
    <row r="179">
      <c r="A179" s="66" t="s">
        <v>1086</v>
      </c>
      <c r="B179" s="93" t="s">
        <v>96</v>
      </c>
      <c r="C179" s="187">
        <f>SUM(C171:C178)</f>
        <v>0</v>
      </c>
      <c r="D179" s="188">
        <f>SUM(D171:D178)</f>
        <v>0</v>
      </c>
      <c r="F179" s="181">
        <f>SUM(F171:F178)</f>
        <v>0</v>
      </c>
      <c r="G179" s="181">
        <f>SUM(G171:G178)</f>
        <v>0</v>
      </c>
    </row>
    <row r="180" outlineLevel="1">
      <c r="A180" s="66" t="s">
        <v>1087</v>
      </c>
      <c r="B180" s="95" t="s">
        <v>653</v>
      </c>
      <c r="C180" s="187"/>
      <c r="D180" s="188"/>
      <c r="F180" s="199" t="str">
        <f>IF($C$179=0,"",IF(C180="[for completion]","",C180/$C$179))</f>
        <v/>
      </c>
      <c r="G180" s="199" t="str">
        <f>IF($D$179=0,"",IF(D180="[for completion]","",D180/$D$179))</f>
        <v/>
      </c>
    </row>
    <row r="181" outlineLevel="1">
      <c r="A181" s="66" t="s">
        <v>1088</v>
      </c>
      <c r="B181" s="95" t="s">
        <v>655</v>
      </c>
      <c r="C181" s="187"/>
      <c r="D181" s="188"/>
      <c r="F181" s="199" t="str">
        <f>IF($C$179=0,"",IF(C181="[for completion]","",C181/$C$179))</f>
        <v/>
      </c>
      <c r="G181" s="199" t="str">
        <f>IF($D$179=0,"",IF(D181="[for completion]","",D181/$D$179))</f>
        <v/>
      </c>
    </row>
    <row r="182" outlineLevel="1">
      <c r="A182" s="66" t="s">
        <v>1089</v>
      </c>
      <c r="B182" s="95" t="s">
        <v>657</v>
      </c>
      <c r="C182" s="187"/>
      <c r="D182" s="188"/>
      <c r="F182" s="199" t="str">
        <f>IF($C$179=0,"",IF(C182="[for completion]","",C182/$C$179))</f>
        <v/>
      </c>
      <c r="G182" s="199" t="str">
        <f>IF($D$179=0,"",IF(D182="[for completion]","",D182/$D$179))</f>
        <v/>
      </c>
    </row>
    <row r="183" outlineLevel="1">
      <c r="A183" s="66" t="s">
        <v>1090</v>
      </c>
      <c r="B183" s="95" t="s">
        <v>659</v>
      </c>
      <c r="C183" s="187"/>
      <c r="D183" s="188"/>
      <c r="F183" s="199" t="str">
        <f>IF($C$179=0,"",IF(C183="[for completion]","",C183/$C$179))</f>
        <v/>
      </c>
      <c r="G183" s="199" t="str">
        <f>IF($D$179=0,"",IF(D183="[for completion]","",D183/$D$179))</f>
        <v/>
      </c>
    </row>
    <row r="184" outlineLevel="1">
      <c r="A184" s="66" t="s">
        <v>1091</v>
      </c>
      <c r="B184" s="95" t="s">
        <v>661</v>
      </c>
      <c r="C184" s="187"/>
      <c r="D184" s="188"/>
      <c r="F184" s="199" t="str">
        <f>IF($C$179=0,"",IF(C184="[for completion]","",C184/$C$179))</f>
        <v/>
      </c>
      <c r="G184" s="199" t="str">
        <f>IF($D$179=0,"",IF(D184="[for completion]","",D184/$D$179))</f>
        <v/>
      </c>
    </row>
    <row r="185" outlineLevel="1">
      <c r="A185" s="66" t="s">
        <v>1092</v>
      </c>
      <c r="B185" s="95" t="s">
        <v>663</v>
      </c>
      <c r="C185" s="187"/>
      <c r="D185" s="188"/>
      <c r="F185" s="199" t="str">
        <f>IF($C$179=0,"",IF(C185="[for completion]","",C185/$C$179))</f>
        <v/>
      </c>
      <c r="G185" s="199" t="str">
        <f>IF($D$179=0,"",IF(D185="[for completion]","",D185/$D$179))</f>
        <v/>
      </c>
    </row>
    <row r="186" outlineLevel="1">
      <c r="A186" s="66" t="s">
        <v>1093</v>
      </c>
      <c r="B186" s="95"/>
      <c r="F186" s="92"/>
      <c r="G186" s="92"/>
    </row>
    <row r="187" outlineLevel="1">
      <c r="A187" s="66" t="s">
        <v>1094</v>
      </c>
      <c r="B187" s="95"/>
      <c r="F187" s="92"/>
      <c r="G187" s="92"/>
    </row>
    <row r="188" outlineLevel="1">
      <c r="A188" s="66" t="s">
        <v>1095</v>
      </c>
      <c r="B188" s="95"/>
      <c r="F188" s="92"/>
      <c r="G188" s="92"/>
    </row>
    <row r="189" ht="15" customHeight="1">
      <c r="A189" s="85"/>
      <c r="B189" s="86" t="s">
        <v>1096</v>
      </c>
      <c r="C189" s="85" t="s">
        <v>930</v>
      </c>
      <c r="D189" s="85"/>
      <c r="E189" s="87"/>
      <c r="F189" s="85"/>
      <c r="G189" s="85"/>
    </row>
    <row r="190">
      <c r="A190" s="66" t="s">
        <v>1097</v>
      </c>
      <c r="B190" s="83"/>
      <c r="C190" s="181"/>
      <c r="E190" s="103"/>
      <c r="F190" s="103"/>
      <c r="G190" s="103"/>
    </row>
    <row r="191">
      <c r="A191" s="66" t="s">
        <v>1098</v>
      </c>
      <c r="B191" s="83"/>
      <c r="C191" s="181"/>
      <c r="E191" s="103"/>
      <c r="F191" s="103"/>
      <c r="G191" s="103"/>
    </row>
    <row r="192">
      <c r="A192" s="66" t="s">
        <v>1099</v>
      </c>
      <c r="B192" s="83"/>
      <c r="C192" s="181"/>
      <c r="E192" s="103"/>
      <c r="F192" s="103"/>
      <c r="G192" s="103"/>
    </row>
    <row r="193">
      <c r="A193" s="66" t="s">
        <v>1100</v>
      </c>
      <c r="B193" s="83"/>
      <c r="C193" s="181"/>
      <c r="E193" s="103"/>
      <c r="F193" s="103"/>
      <c r="G193" s="103"/>
    </row>
    <row r="194">
      <c r="A194" s="66" t="s">
        <v>1101</v>
      </c>
      <c r="B194" s="83"/>
      <c r="C194" s="181"/>
      <c r="E194" s="103"/>
      <c r="F194" s="103"/>
      <c r="G194" s="103"/>
    </row>
    <row r="195">
      <c r="A195" s="66" t="s">
        <v>1102</v>
      </c>
      <c r="B195" s="166"/>
      <c r="C195" s="181"/>
      <c r="E195" s="103"/>
      <c r="F195" s="103"/>
      <c r="G195" s="103"/>
    </row>
    <row r="196">
      <c r="A196" s="66" t="s">
        <v>1103</v>
      </c>
      <c r="B196" s="83"/>
      <c r="C196" s="181"/>
      <c r="E196" s="103"/>
      <c r="F196" s="103"/>
      <c r="G196" s="103"/>
    </row>
    <row r="197">
      <c r="A197" s="66" t="s">
        <v>1104</v>
      </c>
      <c r="B197" s="83"/>
      <c r="C197" s="181"/>
      <c r="E197" s="103"/>
      <c r="F197" s="103"/>
    </row>
    <row r="198">
      <c r="A198" s="66" t="s">
        <v>1105</v>
      </c>
      <c r="B198" s="83"/>
      <c r="C198" s="181"/>
      <c r="E198" s="103"/>
      <c r="F198" s="103"/>
    </row>
    <row r="199">
      <c r="A199" s="66" t="s">
        <v>1106</v>
      </c>
      <c r="B199" s="83"/>
      <c r="C199" s="181"/>
      <c r="E199" s="103"/>
      <c r="F199" s="103"/>
    </row>
    <row r="200">
      <c r="A200" s="66" t="s">
        <v>1107</v>
      </c>
      <c r="B200" s="83"/>
      <c r="C200" s="181"/>
      <c r="E200" s="103"/>
      <c r="F200" s="103"/>
    </row>
    <row r="201">
      <c r="A201" s="66" t="s">
        <v>1108</v>
      </c>
      <c r="B201" s="83"/>
      <c r="C201" s="181"/>
      <c r="E201" s="103"/>
      <c r="F201" s="103"/>
    </row>
    <row r="202">
      <c r="A202" s="66" t="s">
        <v>1109</v>
      </c>
      <c r="B202" s="83"/>
      <c r="C202" s="181"/>
    </row>
    <row r="203">
      <c r="A203" s="66" t="s">
        <v>1110</v>
      </c>
      <c r="B203" s="83"/>
      <c r="C203" s="181"/>
    </row>
    <row r="204">
      <c r="A204" s="66" t="s">
        <v>1111</v>
      </c>
      <c r="B204" s="83"/>
      <c r="C204" s="181"/>
    </row>
    <row r="205">
      <c r="A205" s="66" t="s">
        <v>1112</v>
      </c>
      <c r="B205" s="83"/>
      <c r="C205" s="181"/>
    </row>
    <row r="206">
      <c r="A206" s="66" t="s">
        <v>1113</v>
      </c>
      <c r="B206" s="83"/>
      <c r="C206" s="181"/>
    </row>
    <row r="207" outlineLevel="1">
      <c r="A207" s="66" t="s">
        <v>1114</v>
      </c>
    </row>
    <row r="208" outlineLevel="1">
      <c r="A208" s="66" t="s">
        <v>1115</v>
      </c>
    </row>
    <row r="209" outlineLevel="1">
      <c r="A209" s="66" t="s">
        <v>1116</v>
      </c>
    </row>
    <row r="210" outlineLevel="1">
      <c r="A210" s="66" t="s">
        <v>1117</v>
      </c>
    </row>
    <row r="211" outlineLevel="1">
      <c r="A211" s="66"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1119</v>
      </c>
      <c r="B1" s="184"/>
      <c r="C1" s="369" t="s">
        <v>2658</v>
      </c>
      <c r="D1" s="23"/>
      <c r="E1" s="23"/>
      <c r="F1" s="23"/>
      <c r="G1" s="23"/>
      <c r="H1" s="23"/>
      <c r="I1" s="23"/>
      <c r="J1" s="23"/>
      <c r="K1" s="23"/>
      <c r="L1" s="23"/>
      <c r="M1" s="23"/>
    </row>
    <row r="2">
      <c r="B2" s="64"/>
      <c r="C2" s="64"/>
    </row>
    <row r="3">
      <c r="A3" s="117" t="s">
        <v>1120</v>
      </c>
      <c r="B3" s="118"/>
      <c r="C3" s="64"/>
    </row>
    <row r="4">
      <c r="C4" s="64"/>
    </row>
    <row r="5" ht="37.5">
      <c r="A5" s="77" t="s">
        <v>32</v>
      </c>
      <c r="B5" s="77" t="s">
        <v>1121</v>
      </c>
      <c r="C5" s="119" t="s">
        <v>1489</v>
      </c>
    </row>
    <row r="6" ht="30">
      <c r="A6" s="1" t="s">
        <v>1122</v>
      </c>
      <c r="B6" s="80" t="s">
        <v>2645</v>
      </c>
      <c r="C6" s="387" t="s">
        <v>2798</v>
      </c>
    </row>
    <row r="7" ht="30">
      <c r="A7" s="1" t="s">
        <v>1123</v>
      </c>
      <c r="B7" s="80" t="s">
        <v>2647</v>
      </c>
      <c r="C7" s="387" t="s">
        <v>2797</v>
      </c>
    </row>
    <row r="8" ht="30">
      <c r="A8" s="1" t="s">
        <v>1124</v>
      </c>
      <c r="B8" s="80" t="s">
        <v>2646</v>
      </c>
      <c r="C8" s="387" t="s">
        <v>2799</v>
      </c>
    </row>
    <row r="9">
      <c r="A9" s="1" t="s">
        <v>1125</v>
      </c>
      <c r="B9" s="80" t="s">
        <v>1126</v>
      </c>
      <c r="C9" s="339" t="s">
        <v>2788</v>
      </c>
    </row>
    <row r="10" ht="44.25" customHeight="1">
      <c r="A10" s="1" t="s">
        <v>1127</v>
      </c>
      <c r="B10" s="80" t="s">
        <v>1339</v>
      </c>
      <c r="C10" s="339" t="s">
        <v>2800</v>
      </c>
    </row>
    <row r="11" ht="54.75" customHeight="1">
      <c r="A11" s="1" t="s">
        <v>1128</v>
      </c>
      <c r="B11" s="80" t="s">
        <v>2793</v>
      </c>
      <c r="C11" s="339" t="s">
        <v>2794</v>
      </c>
    </row>
    <row r="12">
      <c r="A12" s="1" t="s">
        <v>1129</v>
      </c>
      <c r="B12" s="80" t="s">
        <v>2577</v>
      </c>
      <c r="C12" s="339" t="s">
        <v>2795</v>
      </c>
    </row>
    <row r="13">
      <c r="A13" s="1" t="s">
        <v>1131</v>
      </c>
      <c r="B13" s="80" t="s">
        <v>1130</v>
      </c>
      <c r="C13" s="339" t="s">
        <v>2791</v>
      </c>
    </row>
    <row r="14">
      <c r="A14" s="1" t="s">
        <v>1133</v>
      </c>
      <c r="B14" s="80" t="s">
        <v>1132</v>
      </c>
      <c r="C14" s="339" t="s">
        <v>2790</v>
      </c>
    </row>
    <row r="15" ht="30">
      <c r="A15" s="1" t="s">
        <v>1135</v>
      </c>
      <c r="B15" s="80" t="s">
        <v>1134</v>
      </c>
      <c r="C15" s="339" t="s">
        <v>2789</v>
      </c>
    </row>
    <row r="16">
      <c r="A16" s="1" t="s">
        <v>1137</v>
      </c>
      <c r="B16" s="80" t="s">
        <v>1136</v>
      </c>
      <c r="C16" s="339" t="s">
        <v>2792</v>
      </c>
    </row>
    <row r="17" ht="30" customHeight="1">
      <c r="A17" s="1" t="s">
        <v>1138</v>
      </c>
      <c r="B17" s="84" t="s">
        <v>2785</v>
      </c>
      <c r="C17" s="339" t="s">
        <v>2786</v>
      </c>
    </row>
    <row r="18">
      <c r="A18" s="1" t="s">
        <v>1140</v>
      </c>
      <c r="B18" s="84" t="s">
        <v>1139</v>
      </c>
      <c r="C18" s="339" t="s">
        <v>2787</v>
      </c>
    </row>
    <row r="19" s="258" customFormat="1">
      <c r="A19" s="217" t="s">
        <v>2576</v>
      </c>
      <c r="B19" s="84" t="s">
        <v>1141</v>
      </c>
      <c r="C19" s="339" t="s">
        <v>2796</v>
      </c>
      <c r="D19" s="2"/>
      <c r="E19" s="2"/>
      <c r="F19" s="2"/>
      <c r="G19" s="2"/>
      <c r="H19" s="2"/>
      <c r="I19" s="2"/>
      <c r="J19" s="2"/>
    </row>
    <row r="20" s="258" customFormat="1">
      <c r="A20" s="217" t="s">
        <v>2578</v>
      </c>
      <c r="B20" s="80" t="s">
        <v>2575</v>
      </c>
      <c r="C20" s="339" t="s">
        <v>94</v>
      </c>
      <c r="D20" s="2"/>
      <c r="E20" s="2"/>
      <c r="F20" s="2"/>
      <c r="G20" s="2"/>
      <c r="H20" s="2"/>
      <c r="I20" s="2"/>
      <c r="J20" s="2"/>
    </row>
    <row r="21" s="258" customFormat="1">
      <c r="A21" s="107" t="s">
        <v>1142</v>
      </c>
      <c r="B21" s="81" t="s">
        <v>1143</v>
      </c>
      <c r="C21" s="390" t="s">
        <v>1151</v>
      </c>
      <c r="D21" s="2"/>
      <c r="E21" s="2"/>
      <c r="F21" s="2"/>
      <c r="G21" s="2"/>
      <c r="H21" s="2"/>
      <c r="I21" s="2"/>
      <c r="J21" s="2"/>
    </row>
    <row r="22" s="258" customFormat="1">
      <c r="A22" s="107" t="s">
        <v>1144</v>
      </c>
      <c r="C22" s="390"/>
      <c r="D22" s="2"/>
      <c r="E22" s="2"/>
      <c r="F22" s="2"/>
      <c r="G22" s="2"/>
      <c r="H22" s="2"/>
      <c r="I22" s="2"/>
      <c r="J22" s="2"/>
    </row>
    <row r="23" outlineLevel="1">
      <c r="A23" s="107" t="s">
        <v>1145</v>
      </c>
      <c r="B23" s="275"/>
      <c r="C23" s="339"/>
    </row>
    <row r="24" outlineLevel="1">
      <c r="A24" s="107" t="s">
        <v>1146</v>
      </c>
      <c r="B24" s="112"/>
      <c r="C24" s="339"/>
    </row>
    <row r="25" outlineLevel="1">
      <c r="A25" s="107" t="s">
        <v>1147</v>
      </c>
      <c r="B25" s="112"/>
      <c r="C25" s="339"/>
    </row>
    <row r="26" outlineLevel="1">
      <c r="A26" s="107" t="s">
        <v>2240</v>
      </c>
      <c r="B26" s="112"/>
      <c r="C26" s="339"/>
    </row>
    <row r="27" outlineLevel="1">
      <c r="A27" s="107" t="s">
        <v>2241</v>
      </c>
      <c r="B27" s="112"/>
      <c r="C27" s="339"/>
    </row>
    <row r="28" s="258" customFormat="1" ht="18.75" outlineLevel="1">
      <c r="A28" s="327"/>
      <c r="B28" s="320" t="s">
        <v>2173</v>
      </c>
      <c r="C28" s="119" t="s">
        <v>1489</v>
      </c>
      <c r="D28" s="2"/>
      <c r="E28" s="2"/>
      <c r="F28" s="2"/>
      <c r="G28" s="2"/>
      <c r="H28" s="2"/>
      <c r="I28" s="2"/>
      <c r="J28" s="2"/>
      <c r="K28" s="2"/>
      <c r="L28" s="2"/>
      <c r="M28" s="2"/>
    </row>
    <row r="29" s="258" customFormat="1" outlineLevel="1">
      <c r="A29" s="107" t="s">
        <v>1149</v>
      </c>
      <c r="B29" s="80" t="s">
        <v>2171</v>
      </c>
      <c r="C29" s="339"/>
      <c r="D29" s="2"/>
      <c r="E29" s="2"/>
      <c r="F29" s="2"/>
      <c r="G29" s="2"/>
      <c r="H29" s="2"/>
      <c r="I29" s="2"/>
      <c r="J29" s="2"/>
      <c r="K29" s="2"/>
      <c r="L29" s="2"/>
      <c r="M29" s="2"/>
    </row>
    <row r="30" s="258" customFormat="1" outlineLevel="1">
      <c r="A30" s="107" t="s">
        <v>1152</v>
      </c>
      <c r="B30" s="80" t="s">
        <v>2172</v>
      </c>
      <c r="C30" s="339"/>
      <c r="D30" s="2"/>
      <c r="E30" s="2"/>
      <c r="F30" s="2"/>
      <c r="G30" s="2"/>
      <c r="H30" s="2"/>
      <c r="I30" s="2"/>
      <c r="J30" s="2"/>
      <c r="K30" s="2"/>
      <c r="L30" s="2"/>
      <c r="M30" s="2"/>
    </row>
    <row r="31" s="258" customFormat="1" outlineLevel="1">
      <c r="A31" s="107" t="s">
        <v>1155</v>
      </c>
      <c r="B31" s="80" t="s">
        <v>2170</v>
      </c>
      <c r="C31" s="339"/>
      <c r="D31" s="2"/>
      <c r="E31" s="2"/>
      <c r="F31" s="2"/>
      <c r="G31" s="2"/>
      <c r="H31" s="2"/>
      <c r="I31" s="2"/>
      <c r="J31" s="2"/>
      <c r="K31" s="2"/>
      <c r="L31" s="2"/>
      <c r="M31" s="2"/>
    </row>
    <row r="32" s="258" customFormat="1" outlineLevel="1">
      <c r="A32" s="107" t="s">
        <v>1158</v>
      </c>
      <c r="B32" s="391"/>
      <c r="C32" s="339"/>
      <c r="D32" s="2"/>
      <c r="E32" s="2"/>
      <c r="F32" s="2"/>
      <c r="G32" s="2"/>
      <c r="H32" s="2"/>
      <c r="I32" s="2"/>
      <c r="J32" s="2"/>
      <c r="K32" s="2"/>
      <c r="L32" s="2"/>
      <c r="M32" s="2"/>
    </row>
    <row r="33" s="258" customFormat="1" outlineLevel="1">
      <c r="A33" s="107" t="s">
        <v>1159</v>
      </c>
      <c r="B33" s="391"/>
      <c r="C33" s="339"/>
      <c r="D33" s="2"/>
      <c r="E33" s="2"/>
      <c r="F33" s="2"/>
      <c r="G33" s="2"/>
      <c r="H33" s="2"/>
      <c r="I33" s="2"/>
      <c r="J33" s="2"/>
      <c r="K33" s="2"/>
      <c r="L33" s="2"/>
      <c r="M33" s="2"/>
    </row>
    <row r="34" s="258" customFormat="1" outlineLevel="1">
      <c r="A34" s="107" t="s">
        <v>1475</v>
      </c>
      <c r="B34" s="391"/>
      <c r="C34" s="339"/>
      <c r="D34" s="2"/>
      <c r="E34" s="2"/>
      <c r="F34" s="2"/>
      <c r="G34" s="2"/>
      <c r="H34" s="2"/>
      <c r="I34" s="2"/>
      <c r="J34" s="2"/>
      <c r="K34" s="2"/>
      <c r="L34" s="2"/>
      <c r="M34" s="2"/>
    </row>
    <row r="35" s="258" customFormat="1" outlineLevel="1">
      <c r="A35" s="107" t="s">
        <v>2184</v>
      </c>
      <c r="B35" s="391"/>
      <c r="C35" s="339"/>
      <c r="D35" s="2"/>
      <c r="E35" s="2"/>
      <c r="F35" s="2"/>
      <c r="G35" s="2"/>
      <c r="H35" s="2"/>
      <c r="I35" s="2"/>
      <c r="J35" s="2"/>
      <c r="K35" s="2"/>
      <c r="L35" s="2"/>
      <c r="M35" s="2"/>
    </row>
    <row r="36" s="258" customFormat="1" outlineLevel="1">
      <c r="A36" s="107" t="s">
        <v>2185</v>
      </c>
      <c r="B36" s="391"/>
      <c r="C36" s="339"/>
      <c r="D36" s="2"/>
      <c r="E36" s="2"/>
      <c r="F36" s="2"/>
      <c r="G36" s="2"/>
      <c r="H36" s="2"/>
      <c r="I36" s="2"/>
      <c r="J36" s="2"/>
      <c r="K36" s="2"/>
      <c r="L36" s="2"/>
      <c r="M36" s="2"/>
    </row>
    <row r="37" s="258" customFormat="1" outlineLevel="1">
      <c r="A37" s="107" t="s">
        <v>2186</v>
      </c>
      <c r="B37" s="391"/>
      <c r="C37" s="339"/>
      <c r="D37" s="2"/>
      <c r="E37" s="2"/>
      <c r="F37" s="2"/>
      <c r="G37" s="2"/>
      <c r="H37" s="2"/>
      <c r="I37" s="2"/>
      <c r="J37" s="2"/>
      <c r="K37" s="2"/>
      <c r="L37" s="2"/>
      <c r="M37" s="2"/>
    </row>
    <row r="38" s="258" customFormat="1" outlineLevel="1">
      <c r="A38" s="107" t="s">
        <v>2187</v>
      </c>
      <c r="B38" s="391"/>
      <c r="C38" s="339"/>
      <c r="D38" s="2"/>
      <c r="E38" s="2"/>
      <c r="F38" s="2"/>
      <c r="G38" s="2"/>
      <c r="H38" s="2"/>
      <c r="I38" s="2"/>
      <c r="J38" s="2"/>
      <c r="K38" s="2"/>
      <c r="L38" s="2"/>
      <c r="M38" s="2"/>
    </row>
    <row r="39" s="258" customFormat="1" outlineLevel="1">
      <c r="A39" s="107" t="s">
        <v>2188</v>
      </c>
      <c r="B39" s="391"/>
      <c r="C39" s="339"/>
      <c r="D39" s="2"/>
      <c r="E39" s="2"/>
      <c r="F39" s="2"/>
      <c r="G39" s="2"/>
      <c r="H39" s="2"/>
      <c r="I39" s="2"/>
      <c r="J39" s="2"/>
      <c r="K39" s="2"/>
      <c r="L39" s="2"/>
      <c r="M39" s="2"/>
    </row>
    <row r="40" s="258" customFormat="1" outlineLevel="1">
      <c r="A40" s="107" t="s">
        <v>2189</v>
      </c>
      <c r="B40" s="391"/>
      <c r="C40" s="339"/>
      <c r="D40" s="2"/>
      <c r="E40" s="2"/>
      <c r="F40" s="2"/>
      <c r="G40" s="2"/>
      <c r="H40" s="2"/>
      <c r="I40" s="2"/>
      <c r="J40" s="2"/>
      <c r="K40" s="2"/>
      <c r="L40" s="2"/>
      <c r="M40" s="2"/>
    </row>
    <row r="41" s="258" customFormat="1" outlineLevel="1">
      <c r="A41" s="107" t="s">
        <v>2190</v>
      </c>
      <c r="B41" s="391"/>
      <c r="C41" s="339"/>
      <c r="D41" s="2"/>
      <c r="E41" s="2"/>
      <c r="F41" s="2"/>
      <c r="G41" s="2"/>
      <c r="H41" s="2"/>
      <c r="I41" s="2"/>
      <c r="J41" s="2"/>
      <c r="K41" s="2"/>
      <c r="L41" s="2"/>
      <c r="M41" s="2"/>
    </row>
    <row r="42" s="258" customFormat="1" outlineLevel="1">
      <c r="A42" s="107" t="s">
        <v>2191</v>
      </c>
      <c r="B42" s="391"/>
      <c r="C42" s="339"/>
      <c r="D42" s="2"/>
      <c r="E42" s="2"/>
      <c r="F42" s="2"/>
      <c r="G42" s="2"/>
      <c r="H42" s="2"/>
      <c r="I42" s="2"/>
      <c r="J42" s="2"/>
      <c r="K42" s="2"/>
      <c r="L42" s="2"/>
      <c r="M42" s="2"/>
    </row>
    <row r="43" s="258" customFormat="1" outlineLevel="1">
      <c r="A43" s="107" t="s">
        <v>2192</v>
      </c>
      <c r="B43" s="391"/>
      <c r="C43" s="339"/>
      <c r="D43" s="2"/>
      <c r="E43" s="2"/>
      <c r="F43" s="2"/>
      <c r="G43" s="2"/>
      <c r="H43" s="2"/>
      <c r="I43" s="2"/>
      <c r="J43" s="2"/>
      <c r="K43" s="2"/>
      <c r="L43" s="2"/>
      <c r="M43" s="2"/>
    </row>
    <row r="44" ht="18.75">
      <c r="A44" s="77"/>
      <c r="B44" s="77" t="s">
        <v>2174</v>
      </c>
      <c r="C44" s="119" t="s">
        <v>1148</v>
      </c>
    </row>
    <row r="45">
      <c r="A45" s="1" t="s">
        <v>1160</v>
      </c>
      <c r="B45" s="84" t="s">
        <v>1150</v>
      </c>
      <c r="C45" s="66" t="s">
        <v>1151</v>
      </c>
    </row>
    <row r="46">
      <c r="A46" s="217" t="s">
        <v>2176</v>
      </c>
      <c r="B46" s="84" t="s">
        <v>1153</v>
      </c>
      <c r="C46" s="66" t="s">
        <v>1154</v>
      </c>
    </row>
    <row r="47">
      <c r="A47" s="217" t="s">
        <v>2177</v>
      </c>
      <c r="B47" s="84" t="s">
        <v>1156</v>
      </c>
      <c r="C47" s="66" t="s">
        <v>1157</v>
      </c>
    </row>
    <row r="48" outlineLevel="1">
      <c r="A48" s="1" t="s">
        <v>1162</v>
      </c>
      <c r="B48" s="333"/>
      <c r="C48" s="339"/>
    </row>
    <row r="49" outlineLevel="1">
      <c r="A49" s="217" t="s">
        <v>1163</v>
      </c>
      <c r="B49" s="333"/>
      <c r="C49" s="339"/>
    </row>
    <row r="50" outlineLevel="1">
      <c r="A50" s="217" t="s">
        <v>1164</v>
      </c>
      <c r="B50" s="392"/>
      <c r="C50" s="339"/>
    </row>
    <row r="51" ht="18.75">
      <c r="A51" s="77"/>
      <c r="B51" s="77" t="s">
        <v>2175</v>
      </c>
      <c r="C51" s="119" t="s">
        <v>1489</v>
      </c>
    </row>
    <row r="52">
      <c r="A52" s="1" t="s">
        <v>2178</v>
      </c>
      <c r="B52" s="80" t="s">
        <v>1161</v>
      </c>
      <c r="C52" s="66"/>
    </row>
    <row r="53">
      <c r="A53" s="1" t="s">
        <v>2179</v>
      </c>
      <c r="B53" s="333"/>
      <c r="C53" s="435"/>
    </row>
    <row r="54">
      <c r="A54" s="217" t="s">
        <v>2180</v>
      </c>
      <c r="B54" s="333"/>
      <c r="C54" s="435"/>
    </row>
    <row r="55">
      <c r="A55" s="217" t="s">
        <v>2181</v>
      </c>
      <c r="B55" s="333"/>
      <c r="C55" s="435"/>
    </row>
    <row r="56">
      <c r="A56" s="217" t="s">
        <v>2182</v>
      </c>
      <c r="B56" s="333"/>
      <c r="C56" s="435"/>
    </row>
    <row r="57">
      <c r="A57" s="217" t="s">
        <v>2183</v>
      </c>
      <c r="B57" s="333"/>
      <c r="C57" s="435"/>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D6"/>
  <sheetViews>
    <sheetView topLeftCell="A1" zoomScale="80" zoomScaleNormal="80" workbookViewId="0"/>
  </sheetViews>
  <sheetFormatPr defaultColWidth="9.140625" defaultRowHeight="15"/>
  <sheetData>
    <row r="6">
      <c r="D6" t="s">
        <v>2801</v>
      </c>
    </row>
  </sheetData>
  <hyperlinks>
    <hyperlink ref="D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07" t="s">
        <v>1445</v>
      </c>
      <c r="B1" s="407"/>
    </row>
    <row r="2" ht="31.5">
      <c r="A2" s="184" t="s">
        <v>1444</v>
      </c>
      <c r="B2" s="184"/>
      <c r="C2" s="64"/>
      <c r="D2" s="64"/>
      <c r="E2" s="64"/>
      <c r="F2" s="369" t="s">
        <v>2658</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1437</v>
      </c>
      <c r="J4" s="119" t="s">
        <v>1148</v>
      </c>
      <c r="L4" s="64"/>
      <c r="M4" s="64"/>
    </row>
    <row r="5" ht="15.75" thickBot="1">
      <c r="H5" s="64"/>
      <c r="I5" s="138" t="s">
        <v>1150</v>
      </c>
      <c r="J5" s="66" t="s">
        <v>1151</v>
      </c>
      <c r="L5" s="64"/>
      <c r="M5" s="64"/>
    </row>
    <row r="6" ht="18.75">
      <c r="A6" s="70"/>
      <c r="B6" s="71" t="s">
        <v>1349</v>
      </c>
      <c r="C6" s="70"/>
      <c r="E6" s="72"/>
      <c r="F6" s="72"/>
      <c r="G6" s="72"/>
      <c r="H6" s="64"/>
      <c r="I6" s="138" t="s">
        <v>1153</v>
      </c>
      <c r="J6" s="66" t="s">
        <v>1154</v>
      </c>
      <c r="L6" s="64"/>
      <c r="M6" s="64"/>
    </row>
    <row r="7">
      <c r="B7" s="74" t="s">
        <v>1443</v>
      </c>
      <c r="H7" s="64"/>
      <c r="I7" s="138" t="s">
        <v>1156</v>
      </c>
      <c r="J7" s="66" t="s">
        <v>1157</v>
      </c>
      <c r="L7" s="64"/>
      <c r="M7" s="64"/>
    </row>
    <row r="8">
      <c r="B8" s="74" t="s">
        <v>1362</v>
      </c>
      <c r="H8" s="64"/>
      <c r="I8" s="138" t="s">
        <v>1435</v>
      </c>
      <c r="J8" s="66" t="s">
        <v>1436</v>
      </c>
      <c r="L8" s="64"/>
      <c r="M8" s="64"/>
    </row>
    <row r="9" ht="15.75" thickBot="1">
      <c r="B9" s="75" t="s">
        <v>1384</v>
      </c>
      <c r="H9" s="64"/>
      <c r="L9" s="64"/>
      <c r="M9" s="64"/>
    </row>
    <row r="10">
      <c r="B10" s="76"/>
      <c r="H10" s="64"/>
      <c r="I10" s="139" t="s">
        <v>1439</v>
      </c>
      <c r="L10" s="64"/>
      <c r="M10" s="64"/>
    </row>
    <row r="11">
      <c r="B11" s="76"/>
      <c r="H11" s="64"/>
      <c r="I11" s="139" t="s">
        <v>1441</v>
      </c>
      <c r="L11" s="64"/>
      <c r="M11" s="64"/>
    </row>
    <row r="12" ht="37.5">
      <c r="A12" s="77" t="s">
        <v>32</v>
      </c>
      <c r="B12" s="77" t="s">
        <v>1430</v>
      </c>
      <c r="C12" s="78"/>
      <c r="D12" s="78"/>
      <c r="E12" s="78"/>
      <c r="F12" s="78"/>
      <c r="G12" s="78"/>
      <c r="H12" s="64"/>
      <c r="L12" s="64"/>
      <c r="M12" s="64"/>
    </row>
    <row r="13" ht="15" customHeight="1">
      <c r="A13" s="85"/>
      <c r="B13" s="86" t="s">
        <v>1361</v>
      </c>
      <c r="C13" s="85" t="s">
        <v>1429</v>
      </c>
      <c r="D13" s="85" t="s">
        <v>1438</v>
      </c>
      <c r="E13" s="87"/>
      <c r="F13" s="88"/>
      <c r="G13" s="88"/>
      <c r="H13" s="64"/>
      <c r="L13" s="64"/>
      <c r="M13" s="64"/>
    </row>
    <row r="14">
      <c r="A14" s="66" t="s">
        <v>1350</v>
      </c>
      <c r="B14" s="83" t="s">
        <v>1340</v>
      </c>
      <c r="C14" s="438" t="s">
        <v>2802</v>
      </c>
      <c r="D14" s="438"/>
      <c r="E14" s="72"/>
      <c r="F14" s="72"/>
      <c r="G14" s="72"/>
      <c r="H14" s="64"/>
      <c r="L14" s="64"/>
      <c r="M14" s="64"/>
    </row>
    <row r="15">
      <c r="A15" s="66" t="s">
        <v>1351</v>
      </c>
      <c r="B15" s="83" t="s">
        <v>2803</v>
      </c>
      <c r="C15" s="66" t="s">
        <v>2671</v>
      </c>
      <c r="D15" s="66" t="s">
        <v>2804</v>
      </c>
      <c r="E15" s="72"/>
      <c r="F15" s="72"/>
      <c r="G15" s="72"/>
      <c r="H15" s="64"/>
      <c r="L15" s="64"/>
      <c r="M15" s="64"/>
    </row>
    <row r="16">
      <c r="A16" s="66" t="s">
        <v>1352</v>
      </c>
      <c r="B16" s="83" t="s">
        <v>1341</v>
      </c>
      <c r="C16" s="66" t="s">
        <v>2802</v>
      </c>
      <c r="E16" s="72"/>
      <c r="F16" s="72"/>
      <c r="G16" s="72"/>
      <c r="H16" s="64"/>
      <c r="L16" s="64"/>
      <c r="M16" s="64"/>
    </row>
    <row r="17">
      <c r="A17" s="66" t="s">
        <v>1353</v>
      </c>
      <c r="B17" s="261" t="s">
        <v>1342</v>
      </c>
      <c r="C17" s="66" t="s">
        <v>2802</v>
      </c>
      <c r="E17" s="72"/>
      <c r="F17" s="72"/>
      <c r="G17" s="72"/>
      <c r="H17" s="64"/>
      <c r="L17" s="64"/>
      <c r="M17" s="64"/>
    </row>
    <row r="18">
      <c r="A18" s="66" t="s">
        <v>1354</v>
      </c>
      <c r="B18" s="83" t="s">
        <v>2805</v>
      </c>
      <c r="C18" s="66" t="s">
        <v>2671</v>
      </c>
      <c r="D18" s="66" t="s">
        <v>2804</v>
      </c>
      <c r="E18" s="72"/>
      <c r="F18" s="72"/>
      <c r="G18" s="72"/>
      <c r="H18" s="64"/>
      <c r="L18" s="64"/>
      <c r="M18" s="64"/>
    </row>
    <row r="19">
      <c r="A19" s="66" t="s">
        <v>1355</v>
      </c>
      <c r="B19" s="83" t="s">
        <v>1343</v>
      </c>
      <c r="C19" s="66" t="s">
        <v>2802</v>
      </c>
      <c r="E19" s="72"/>
      <c r="F19" s="72"/>
      <c r="G19" s="72"/>
      <c r="H19" s="64"/>
      <c r="L19" s="64"/>
      <c r="M19" s="64"/>
    </row>
    <row r="20">
      <c r="A20" s="66" t="s">
        <v>1356</v>
      </c>
      <c r="B20" s="83" t="s">
        <v>1344</v>
      </c>
      <c r="C20" s="66" t="s">
        <v>2671</v>
      </c>
      <c r="D20" s="66" t="s">
        <v>2804</v>
      </c>
      <c r="E20" s="72"/>
      <c r="F20" s="72"/>
      <c r="G20" s="72"/>
      <c r="H20" s="64"/>
      <c r="L20" s="64"/>
      <c r="M20" s="64"/>
    </row>
    <row r="21">
      <c r="A21" s="66" t="s">
        <v>1357</v>
      </c>
      <c r="B21" s="83" t="s">
        <v>1345</v>
      </c>
      <c r="C21" s="66" t="s">
        <v>2802</v>
      </c>
      <c r="E21" s="72"/>
      <c r="F21" s="72"/>
      <c r="G21" s="72"/>
      <c r="H21" s="64"/>
      <c r="L21" s="64"/>
      <c r="M21" s="64"/>
    </row>
    <row r="22">
      <c r="A22" s="66" t="s">
        <v>1358</v>
      </c>
      <c r="B22" s="83" t="s">
        <v>1346</v>
      </c>
      <c r="C22" s="66" t="s">
        <v>2802</v>
      </c>
      <c r="E22" s="72"/>
      <c r="F22" s="72"/>
      <c r="G22" s="72"/>
      <c r="H22" s="64"/>
      <c r="L22" s="64"/>
      <c r="M22" s="64"/>
    </row>
    <row r="23">
      <c r="A23" s="66" t="s">
        <v>1359</v>
      </c>
      <c r="B23" s="83" t="s">
        <v>1425</v>
      </c>
      <c r="C23" s="66" t="s">
        <v>2705</v>
      </c>
      <c r="E23" s="72"/>
      <c r="F23" s="72"/>
      <c r="G23" s="72"/>
      <c r="H23" s="64"/>
      <c r="L23" s="64"/>
      <c r="M23" s="64"/>
    </row>
    <row r="24">
      <c r="A24" s="66" t="s">
        <v>1427</v>
      </c>
      <c r="B24" s="83" t="s">
        <v>1426</v>
      </c>
      <c r="C24" s="66" t="s">
        <v>2696</v>
      </c>
      <c r="E24" s="72"/>
      <c r="F24" s="72"/>
      <c r="G24" s="72"/>
      <c r="H24" s="64"/>
      <c r="L24" s="64"/>
      <c r="M24" s="64"/>
    </row>
    <row r="25" outlineLevel="1">
      <c r="A25" s="66" t="s">
        <v>1360</v>
      </c>
      <c r="B25" s="81" t="s">
        <v>2690</v>
      </c>
      <c r="C25" s="275" t="s">
        <v>2671</v>
      </c>
      <c r="D25" s="275" t="s">
        <v>2804</v>
      </c>
      <c r="E25" s="72"/>
      <c r="F25" s="72"/>
      <c r="G25" s="72"/>
      <c r="H25" s="64"/>
      <c r="L25" s="64"/>
      <c r="M25" s="64"/>
    </row>
    <row r="26" outlineLevel="1">
      <c r="A26" s="66" t="s">
        <v>1363</v>
      </c>
      <c r="B26" s="337" t="s">
        <v>2678</v>
      </c>
      <c r="C26" s="339" t="s">
        <v>2671</v>
      </c>
      <c r="D26" s="339" t="s">
        <v>2804</v>
      </c>
      <c r="E26" s="72"/>
      <c r="F26" s="72"/>
      <c r="G26" s="72"/>
      <c r="H26" s="64"/>
      <c r="L26" s="64"/>
      <c r="M26" s="64"/>
    </row>
    <row r="27" outlineLevel="1">
      <c r="A27" s="66" t="s">
        <v>1364</v>
      </c>
      <c r="B27" s="337" t="s">
        <v>2691</v>
      </c>
      <c r="C27" s="339" t="s">
        <v>2671</v>
      </c>
      <c r="D27" s="339" t="s">
        <v>2804</v>
      </c>
      <c r="E27" s="72"/>
      <c r="F27" s="72"/>
      <c r="G27" s="72"/>
      <c r="H27" s="64"/>
      <c r="L27" s="64"/>
      <c r="M27" s="64"/>
    </row>
    <row r="28" outlineLevel="1">
      <c r="A28" s="66" t="s">
        <v>1365</v>
      </c>
      <c r="B28" s="337" t="s">
        <v>2708</v>
      </c>
      <c r="C28" s="339" t="s">
        <v>2709</v>
      </c>
      <c r="D28" s="339"/>
      <c r="E28" s="72"/>
      <c r="F28" s="72"/>
      <c r="G28" s="72"/>
      <c r="H28" s="64"/>
      <c r="L28" s="64"/>
      <c r="M28" s="64"/>
    </row>
    <row r="29" outlineLevel="1">
      <c r="A29" s="66" t="s">
        <v>1366</v>
      </c>
      <c r="B29" s="337" t="s">
        <v>2686</v>
      </c>
      <c r="C29" s="339" t="s">
        <v>2671</v>
      </c>
      <c r="D29" s="339" t="s">
        <v>2804</v>
      </c>
      <c r="E29" s="72"/>
      <c r="F29" s="72"/>
      <c r="G29" s="72"/>
      <c r="H29" s="64"/>
      <c r="L29" s="64"/>
      <c r="M29" s="64"/>
    </row>
    <row r="30" outlineLevel="1">
      <c r="A30" s="66" t="s">
        <v>1367</v>
      </c>
      <c r="B30" s="337" t="s">
        <v>2684</v>
      </c>
      <c r="C30" s="339" t="s">
        <v>2671</v>
      </c>
      <c r="D30" s="339" t="s">
        <v>2804</v>
      </c>
      <c r="E30" s="72"/>
      <c r="F30" s="72"/>
      <c r="G30" s="72"/>
      <c r="H30" s="64"/>
      <c r="L30" s="64"/>
      <c r="M30" s="64"/>
    </row>
    <row r="31" outlineLevel="1">
      <c r="A31" s="66" t="s">
        <v>1368</v>
      </c>
      <c r="B31" s="337" t="s">
        <v>2680</v>
      </c>
      <c r="C31" s="339" t="s">
        <v>2671</v>
      </c>
      <c r="D31" s="339" t="s">
        <v>2804</v>
      </c>
      <c r="E31" s="72"/>
      <c r="F31" s="72"/>
      <c r="G31" s="72"/>
      <c r="H31" s="64"/>
      <c r="L31" s="64"/>
      <c r="M31" s="64"/>
    </row>
    <row r="32" outlineLevel="1">
      <c r="A32" s="66" t="s">
        <v>1369</v>
      </c>
      <c r="B32" s="337" t="s">
        <v>2679</v>
      </c>
      <c r="C32" s="339" t="s">
        <v>2671</v>
      </c>
      <c r="D32" s="339" t="s">
        <v>2804</v>
      </c>
      <c r="E32" s="72"/>
      <c r="F32" s="72"/>
      <c r="G32" s="72"/>
      <c r="H32" s="64"/>
      <c r="L32" s="64"/>
      <c r="M32" s="64"/>
    </row>
    <row r="33" ht="18.75">
      <c r="A33" s="78"/>
      <c r="B33" s="77" t="s">
        <v>1362</v>
      </c>
      <c r="C33" s="78"/>
      <c r="D33" s="78"/>
      <c r="E33" s="78"/>
      <c r="F33" s="78"/>
      <c r="G33" s="78"/>
      <c r="H33" s="64"/>
      <c r="L33" s="64"/>
      <c r="M33" s="64"/>
    </row>
    <row r="34" ht="15" customHeight="1">
      <c r="A34" s="85"/>
      <c r="B34" s="86" t="s">
        <v>1347</v>
      </c>
      <c r="C34" s="85" t="s">
        <v>1434</v>
      </c>
      <c r="D34" s="85" t="s">
        <v>1438</v>
      </c>
      <c r="E34" s="85" t="s">
        <v>1348</v>
      </c>
      <c r="F34" s="88"/>
      <c r="G34" s="88"/>
      <c r="H34" s="64"/>
      <c r="L34" s="64"/>
      <c r="M34" s="64"/>
    </row>
    <row r="35">
      <c r="A35" s="66" t="s">
        <v>1385</v>
      </c>
      <c r="B35" s="439" t="s">
        <v>2671</v>
      </c>
      <c r="C35" s="439" t="s">
        <v>1154</v>
      </c>
      <c r="D35" s="439" t="s">
        <v>2804</v>
      </c>
      <c r="E35" s="439" t="s">
        <v>2806</v>
      </c>
      <c r="F35" s="137"/>
      <c r="G35" s="137"/>
      <c r="H35" s="64"/>
      <c r="L35" s="64"/>
      <c r="M35" s="64"/>
    </row>
    <row r="36">
      <c r="A36" s="66" t="s">
        <v>1386</v>
      </c>
      <c r="B36" s="83" t="s">
        <v>2671</v>
      </c>
      <c r="C36" s="66" t="s">
        <v>1154</v>
      </c>
      <c r="D36" s="66" t="s">
        <v>2804</v>
      </c>
      <c r="E36" s="66" t="s">
        <v>2807</v>
      </c>
      <c r="H36" s="64"/>
      <c r="L36" s="64"/>
      <c r="M36" s="64"/>
    </row>
    <row r="37">
      <c r="A37" s="66" t="s">
        <v>1387</v>
      </c>
      <c r="B37" s="83"/>
      <c r="H37" s="64"/>
      <c r="L37" s="64"/>
      <c r="M37" s="64"/>
    </row>
    <row r="38">
      <c r="A38" s="66" t="s">
        <v>1388</v>
      </c>
      <c r="B38" s="83"/>
      <c r="H38" s="64"/>
      <c r="L38" s="64"/>
      <c r="M38" s="64"/>
    </row>
    <row r="39">
      <c r="A39" s="66" t="s">
        <v>1389</v>
      </c>
      <c r="B39" s="83"/>
      <c r="H39" s="64"/>
      <c r="L39" s="64"/>
      <c r="M39" s="64"/>
    </row>
    <row r="40">
      <c r="A40" s="66" t="s">
        <v>1390</v>
      </c>
      <c r="B40" s="83"/>
      <c r="H40" s="64"/>
      <c r="L40" s="64"/>
      <c r="M40" s="64"/>
    </row>
    <row r="41">
      <c r="A41" s="66" t="s">
        <v>1391</v>
      </c>
      <c r="B41" s="83"/>
      <c r="H41" s="64"/>
      <c r="L41" s="64"/>
      <c r="M41" s="64"/>
    </row>
    <row r="42">
      <c r="A42" s="66" t="s">
        <v>1392</v>
      </c>
      <c r="B42" s="83"/>
      <c r="H42" s="64"/>
      <c r="L42" s="64"/>
      <c r="M42" s="64"/>
    </row>
    <row r="43">
      <c r="A43" s="66" t="s">
        <v>1393</v>
      </c>
      <c r="B43" s="83"/>
      <c r="H43" s="64"/>
      <c r="L43" s="64"/>
      <c r="M43" s="64"/>
    </row>
    <row r="44">
      <c r="A44" s="66" t="s">
        <v>1394</v>
      </c>
      <c r="B44" s="83"/>
      <c r="H44" s="64"/>
      <c r="L44" s="64"/>
      <c r="M44" s="64"/>
    </row>
    <row r="45">
      <c r="A45" s="66" t="s">
        <v>1395</v>
      </c>
      <c r="B45" s="83"/>
      <c r="H45" s="64"/>
      <c r="L45" s="64"/>
      <c r="M45" s="64"/>
    </row>
    <row r="46">
      <c r="A46" s="66" t="s">
        <v>1396</v>
      </c>
      <c r="B46" s="83"/>
      <c r="H46" s="64"/>
      <c r="L46" s="64"/>
      <c r="M46" s="64"/>
    </row>
    <row r="47">
      <c r="A47" s="66" t="s">
        <v>1397</v>
      </c>
      <c r="B47" s="83"/>
      <c r="H47" s="64"/>
      <c r="L47" s="64"/>
      <c r="M47" s="64"/>
    </row>
    <row r="48">
      <c r="A48" s="66" t="s">
        <v>1398</v>
      </c>
      <c r="B48" s="83"/>
      <c r="H48" s="64"/>
      <c r="L48" s="64"/>
      <c r="M48" s="64"/>
    </row>
    <row r="49">
      <c r="A49" s="66" t="s">
        <v>1399</v>
      </c>
      <c r="B49" s="83"/>
      <c r="H49" s="64"/>
      <c r="L49" s="64"/>
      <c r="M49" s="64"/>
    </row>
    <row r="50">
      <c r="A50" s="66" t="s">
        <v>1400</v>
      </c>
      <c r="B50" s="83"/>
      <c r="H50" s="64"/>
      <c r="L50" s="64"/>
      <c r="M50" s="64"/>
    </row>
    <row r="51">
      <c r="A51" s="66" t="s">
        <v>1401</v>
      </c>
      <c r="B51" s="83"/>
      <c r="H51" s="64"/>
      <c r="L51" s="64"/>
      <c r="M51" s="64"/>
    </row>
    <row r="52">
      <c r="A52" s="66" t="s">
        <v>1402</v>
      </c>
      <c r="B52" s="83"/>
      <c r="H52" s="64"/>
      <c r="L52" s="64"/>
      <c r="M52" s="64"/>
    </row>
    <row r="53">
      <c r="A53" s="66" t="s">
        <v>1403</v>
      </c>
      <c r="B53" s="83"/>
      <c r="H53" s="64"/>
      <c r="L53" s="64"/>
      <c r="M53" s="64"/>
    </row>
    <row r="54">
      <c r="A54" s="66" t="s">
        <v>1404</v>
      </c>
      <c r="B54" s="83"/>
      <c r="H54" s="64"/>
      <c r="L54" s="64"/>
      <c r="M54" s="64"/>
    </row>
    <row r="55">
      <c r="A55" s="66" t="s">
        <v>1405</v>
      </c>
      <c r="B55" s="83"/>
      <c r="H55" s="64"/>
      <c r="L55" s="64"/>
      <c r="M55" s="64"/>
    </row>
    <row r="56">
      <c r="A56" s="66" t="s">
        <v>1406</v>
      </c>
      <c r="B56" s="83"/>
      <c r="H56" s="64"/>
      <c r="L56" s="64"/>
      <c r="M56" s="64"/>
    </row>
    <row r="57">
      <c r="A57" s="66" t="s">
        <v>1407</v>
      </c>
      <c r="B57" s="83"/>
      <c r="H57" s="64"/>
      <c r="L57" s="64"/>
      <c r="M57" s="64"/>
    </row>
    <row r="58">
      <c r="A58" s="66" t="s">
        <v>1408</v>
      </c>
      <c r="B58" s="83"/>
      <c r="H58" s="64"/>
      <c r="L58" s="64"/>
      <c r="M58" s="64"/>
    </row>
    <row r="59">
      <c r="A59" s="66" t="s">
        <v>1409</v>
      </c>
      <c r="B59" s="83"/>
      <c r="H59" s="64"/>
      <c r="L59" s="64"/>
      <c r="M59" s="64"/>
    </row>
    <row r="60" outlineLevel="1">
      <c r="A60" s="66" t="s">
        <v>1370</v>
      </c>
      <c r="B60" s="83"/>
      <c r="E60" s="83"/>
      <c r="F60" s="83"/>
      <c r="G60" s="83"/>
      <c r="H60" s="64"/>
      <c r="L60" s="64"/>
      <c r="M60" s="64"/>
    </row>
    <row r="61" outlineLevel="1">
      <c r="A61" s="66" t="s">
        <v>1371</v>
      </c>
      <c r="B61" s="83"/>
      <c r="E61" s="83"/>
      <c r="F61" s="83"/>
      <c r="G61" s="83"/>
      <c r="H61" s="64"/>
      <c r="L61" s="64"/>
      <c r="M61" s="64"/>
    </row>
    <row r="62" outlineLevel="1">
      <c r="A62" s="66" t="s">
        <v>1372</v>
      </c>
      <c r="B62" s="83"/>
      <c r="E62" s="83"/>
      <c r="F62" s="83"/>
      <c r="G62" s="83"/>
      <c r="H62" s="64"/>
      <c r="L62" s="64"/>
      <c r="M62" s="64"/>
    </row>
    <row r="63" outlineLevel="1">
      <c r="A63" s="66" t="s">
        <v>1373</v>
      </c>
      <c r="B63" s="83"/>
      <c r="E63" s="83"/>
      <c r="F63" s="83"/>
      <c r="G63" s="83"/>
      <c r="H63" s="64"/>
      <c r="L63" s="64"/>
      <c r="M63" s="64"/>
    </row>
    <row r="64" outlineLevel="1">
      <c r="A64" s="66" t="s">
        <v>1374</v>
      </c>
      <c r="B64" s="83"/>
      <c r="E64" s="83"/>
      <c r="F64" s="83"/>
      <c r="G64" s="83"/>
      <c r="H64" s="64"/>
      <c r="L64" s="64"/>
      <c r="M64" s="64"/>
    </row>
    <row r="65" outlineLevel="1">
      <c r="A65" s="66" t="s">
        <v>1375</v>
      </c>
      <c r="B65" s="83"/>
      <c r="E65" s="83"/>
      <c r="F65" s="83"/>
      <c r="G65" s="83"/>
      <c r="H65" s="64"/>
      <c r="L65" s="64"/>
      <c r="M65" s="64"/>
    </row>
    <row r="66" outlineLevel="1">
      <c r="A66" s="66" t="s">
        <v>1376</v>
      </c>
      <c r="B66" s="83"/>
      <c r="E66" s="83"/>
      <c r="F66" s="83"/>
      <c r="G66" s="83"/>
      <c r="H66" s="64"/>
      <c r="L66" s="64"/>
      <c r="M66" s="64"/>
    </row>
    <row r="67" outlineLevel="1">
      <c r="A67" s="66" t="s">
        <v>1377</v>
      </c>
      <c r="B67" s="83"/>
      <c r="E67" s="83"/>
      <c r="F67" s="83"/>
      <c r="G67" s="83"/>
      <c r="H67" s="64"/>
      <c r="L67" s="64"/>
      <c r="M67" s="64"/>
    </row>
    <row r="68" outlineLevel="1">
      <c r="A68" s="66" t="s">
        <v>1378</v>
      </c>
      <c r="B68" s="83"/>
      <c r="E68" s="83"/>
      <c r="F68" s="83"/>
      <c r="G68" s="83"/>
      <c r="H68" s="64"/>
      <c r="L68" s="64"/>
      <c r="M68" s="64"/>
    </row>
    <row r="69" outlineLevel="1">
      <c r="A69" s="66" t="s">
        <v>1379</v>
      </c>
      <c r="B69" s="83"/>
      <c r="E69" s="83"/>
      <c r="F69" s="83"/>
      <c r="G69" s="83"/>
      <c r="H69" s="64"/>
      <c r="L69" s="64"/>
      <c r="M69" s="64"/>
    </row>
    <row r="70" outlineLevel="1">
      <c r="A70" s="66" t="s">
        <v>1380</v>
      </c>
      <c r="B70" s="83"/>
      <c r="E70" s="83"/>
      <c r="F70" s="83"/>
      <c r="G70" s="83"/>
      <c r="H70" s="64"/>
      <c r="L70" s="64"/>
      <c r="M70" s="64"/>
    </row>
    <row r="71" outlineLevel="1">
      <c r="A71" s="66" t="s">
        <v>1381</v>
      </c>
      <c r="B71" s="83"/>
      <c r="E71" s="83"/>
      <c r="F71" s="83"/>
      <c r="G71" s="83"/>
      <c r="H71" s="64"/>
      <c r="L71" s="64"/>
      <c r="M71" s="64"/>
    </row>
    <row r="72" outlineLevel="1">
      <c r="A72" s="66" t="s">
        <v>1382</v>
      </c>
      <c r="B72" s="83"/>
      <c r="E72" s="83"/>
      <c r="F72" s="83"/>
      <c r="G72" s="83"/>
      <c r="H72" s="64"/>
      <c r="L72" s="64"/>
      <c r="M72" s="64"/>
    </row>
    <row r="73" ht="18.75">
      <c r="A73" s="78"/>
      <c r="B73" s="77" t="s">
        <v>1384</v>
      </c>
      <c r="C73" s="78"/>
      <c r="D73" s="78"/>
      <c r="E73" s="78"/>
      <c r="F73" s="78"/>
      <c r="G73" s="78"/>
      <c r="H73" s="64"/>
    </row>
    <row r="74" ht="15" customHeight="1">
      <c r="A74" s="85"/>
      <c r="B74" s="86" t="s">
        <v>733</v>
      </c>
      <c r="C74" s="85" t="s">
        <v>1442</v>
      </c>
      <c r="D74" s="85"/>
      <c r="E74" s="88"/>
      <c r="F74" s="88"/>
      <c r="G74" s="88"/>
      <c r="H74" s="96"/>
      <c r="I74" s="96"/>
      <c r="J74" s="96"/>
      <c r="K74" s="96"/>
      <c r="L74" s="96"/>
      <c r="M74" s="96"/>
      <c r="N74" s="96"/>
    </row>
    <row r="75">
      <c r="A75" s="66" t="s">
        <v>1410</v>
      </c>
      <c r="B75" s="66" t="s">
        <v>1428</v>
      </c>
      <c r="C75" s="301">
        <v>163.8</v>
      </c>
      <c r="H75" s="64"/>
    </row>
    <row r="76">
      <c r="A76" s="66" t="s">
        <v>1411</v>
      </c>
      <c r="B76" s="66" t="s">
        <v>1440</v>
      </c>
      <c r="C76" s="301">
        <v>192.72</v>
      </c>
      <c r="H76" s="64"/>
    </row>
    <row r="77" outlineLevel="1">
      <c r="A77" s="66" t="s">
        <v>1412</v>
      </c>
      <c r="H77" s="64"/>
    </row>
    <row r="78" outlineLevel="1">
      <c r="A78" s="66" t="s">
        <v>1413</v>
      </c>
      <c r="H78" s="64"/>
    </row>
    <row r="79" outlineLevel="1">
      <c r="A79" s="66" t="s">
        <v>1414</v>
      </c>
      <c r="H79" s="64"/>
    </row>
    <row r="80" outlineLevel="1">
      <c r="A80" s="66" t="s">
        <v>1415</v>
      </c>
      <c r="H80" s="64"/>
    </row>
    <row r="81">
      <c r="A81" s="85"/>
      <c r="B81" s="86" t="s">
        <v>1416</v>
      </c>
      <c r="C81" s="85" t="s">
        <v>430</v>
      </c>
      <c r="D81" s="85" t="s">
        <v>431</v>
      </c>
      <c r="E81" s="88" t="s">
        <v>745</v>
      </c>
      <c r="F81" s="88" t="s">
        <v>930</v>
      </c>
      <c r="G81" s="88" t="s">
        <v>1433</v>
      </c>
      <c r="H81" s="64"/>
    </row>
    <row r="82">
      <c r="A82" s="66" t="s">
        <v>1417</v>
      </c>
      <c r="B82" s="275" t="s">
        <v>2808</v>
      </c>
      <c r="C82" s="296">
        <v>0.00011178</v>
      </c>
      <c r="D82" s="296" t="str">
        <f>IF(C82="","","ND2")</f>
        <v>ND2</v>
      </c>
      <c r="E82" s="296" t="str">
        <f>IF(C82="","","ND2")</f>
        <v>ND2</v>
      </c>
      <c r="F82" s="296" t="str">
        <f>IF(C82="","","ND2")</f>
        <v>ND2</v>
      </c>
      <c r="G82" s="296">
        <f>IF(C82="","",C82)</f>
        <v>0.00011178</v>
      </c>
      <c r="H82" s="64"/>
    </row>
    <row r="83">
      <c r="A83" s="66" t="s">
        <v>1418</v>
      </c>
      <c r="B83" s="275" t="s">
        <v>2809</v>
      </c>
      <c r="C83" s="296">
        <v>8.377E-05</v>
      </c>
      <c r="D83" s="296" t="str">
        <f>IF(C83="","","ND2")</f>
        <v>ND2</v>
      </c>
      <c r="E83" s="296" t="str">
        <f>IF(C83="","","ND2")</f>
        <v>ND2</v>
      </c>
      <c r="F83" s="296" t="str">
        <f>IF(C83="","","ND2")</f>
        <v>ND2</v>
      </c>
      <c r="G83" s="296">
        <f>IF(C83="","",C83)</f>
        <v>8.377E-05</v>
      </c>
      <c r="H83" s="64"/>
    </row>
    <row r="84">
      <c r="A84" s="66" t="s">
        <v>1419</v>
      </c>
      <c r="B84" s="275" t="s">
        <v>2810</v>
      </c>
      <c r="C84" s="296">
        <v>0</v>
      </c>
      <c r="D84" s="296" t="str">
        <f>IF(C84="","","ND2")</f>
        <v>ND2</v>
      </c>
      <c r="E84" s="296" t="str">
        <f>IF(C84="","","ND2")</f>
        <v>ND2</v>
      </c>
      <c r="F84" s="296" t="str">
        <f>IF(C84="","","ND2")</f>
        <v>ND2</v>
      </c>
      <c r="G84" s="296">
        <f>IF(C84="","",C84)</f>
        <v>0</v>
      </c>
      <c r="H84" s="64"/>
    </row>
    <row r="85">
      <c r="A85" s="66" t="s">
        <v>1420</v>
      </c>
      <c r="B85" s="275" t="s">
        <v>2811</v>
      </c>
      <c r="C85" s="296">
        <v>0</v>
      </c>
      <c r="D85" s="296" t="str">
        <f>IF(C85="","","ND2")</f>
        <v>ND2</v>
      </c>
      <c r="E85" s="296" t="str">
        <f>IF(C85="","","ND2")</f>
        <v>ND2</v>
      </c>
      <c r="F85" s="296" t="str">
        <f>IF(C85="","","ND2")</f>
        <v>ND2</v>
      </c>
      <c r="G85" s="296">
        <f>IF(C85="","",C85)</f>
        <v>0</v>
      </c>
      <c r="H85" s="64"/>
    </row>
    <row r="86">
      <c r="A86" s="66" t="s">
        <v>1432</v>
      </c>
      <c r="B86" s="275" t="s">
        <v>1431</v>
      </c>
      <c r="C86" s="296">
        <v>0</v>
      </c>
      <c r="D86" s="296" t="str">
        <f>IF(C86="","","ND2")</f>
        <v>ND2</v>
      </c>
      <c r="E86" s="296" t="str">
        <f>IF(C86="","","ND2")</f>
        <v>ND2</v>
      </c>
      <c r="F86" s="296" t="str">
        <f>IF(C86="","","ND2")</f>
        <v>ND2</v>
      </c>
      <c r="G86" s="296">
        <f>IF(C86="","",C86)</f>
        <v>0</v>
      </c>
      <c r="H86" s="64"/>
    </row>
    <row r="87" outlineLevel="1">
      <c r="A87" s="66" t="s">
        <v>1421</v>
      </c>
      <c r="B87" s="66" t="s">
        <v>2812</v>
      </c>
      <c r="C87" s="296">
        <v>0.99980445</v>
      </c>
      <c r="D87" s="296" t="str">
        <f>IF(C87="","","ND2")</f>
        <v>ND2</v>
      </c>
      <c r="E87" s="296" t="str">
        <f>IF(C87="","","ND2")</f>
        <v>ND2</v>
      </c>
      <c r="F87" s="296" t="str">
        <f>IF(C87="","","ND2")</f>
        <v>ND2</v>
      </c>
      <c r="G87" s="296">
        <f>IF(C87="","",C87)</f>
        <v>0.99980445</v>
      </c>
      <c r="H87" s="64"/>
    </row>
    <row r="88" outlineLevel="1">
      <c r="A88" s="66" t="s">
        <v>1422</v>
      </c>
      <c r="C88" s="296"/>
      <c r="D88" s="296"/>
      <c r="E88" s="296"/>
      <c r="F88" s="296"/>
      <c r="G88" s="296"/>
      <c r="H88" s="64"/>
    </row>
    <row r="89" outlineLevel="1">
      <c r="A89" s="66" t="s">
        <v>1423</v>
      </c>
      <c r="C89" s="296"/>
      <c r="D89" s="296"/>
      <c r="E89" s="296"/>
      <c r="F89" s="296"/>
      <c r="G89" s="296"/>
      <c r="H89" s="64"/>
    </row>
    <row r="90" outlineLevel="1">
      <c r="A90" s="66" t="s">
        <v>1424</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2023-03-14T10:13:41Z</dcterms:created>
  <dcterms:modified xsi:type="dcterms:W3CDTF">2023-03-14T10:13:41Z</dcterms:modified>
</cp:coreProperties>
</file>