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<sst xmlns="http://schemas.openxmlformats.org/spreadsheetml/2006/main" count="2525" uniqueCount="1822">
  <si>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</si>
  <si>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</si>
  <si>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</si>
  <si>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</si>
  <si>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</si>
  <si>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</si>
  <si>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</si>
  <si>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</si>
  <si>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</si>
  <si>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</si>
  <si>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</si>
  <si>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</si>
  <si>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</si>
  <si>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</si>
  <si>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</si>
  <si>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</si>
  <si>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</si>
  <si>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</si>
  <si>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</si>
  <si>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</si>
  <si>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</si>
  <si>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</si>
  <si>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</si>
  <si>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</si>
  <si>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</si>
  <si>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</si>
  <si>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</si>
  <si>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</si>
  <si>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</si>
  <si>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</si>
  <si>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</si>
  <si>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</si>
  <si>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</si>
  <si>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</si>
  <si>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</si>
  <si>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</si>
  <si>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</si>
  <si>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</si>
  <si>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</si>
  <si>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</si>
  <si>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</si>
  <si>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</si>
  <si>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</si>
  <si>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</si>
  <si>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</si>
  <si>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</si>
  <si>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</si>
  <si>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</si>
  <si>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</si>
  <si>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</si>
  <si>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</si>
  <si>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</si>
  <si>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</si>
  <si>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</si>
  <si>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</si>
  <si>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</si>
  <si>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</si>
  <si>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</si>
  <si>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</si>
  <si>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</si>
  <si>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</si>
  <si>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</si>
  <si>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</si>
  <si>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</si>
  <si>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</si>
  <si>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</si>
  <si>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</si>
  <si>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</si>
  <si>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</si>
  <si>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</si>
  <si>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</si>
  <si>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</si>
  <si>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</si>
  <si>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</si>
  <si>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</si>
  <si>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</si>
  <si>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</si>
  <si>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</si>
  <si>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</si>
  <si>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</si>
  <si>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</si>
  <si>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</si>
  <si>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</si>
  <si>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</si>
  <si>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</si>
  <si>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</si>
  <si>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</si>
  <si>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</si>
  <si>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</si>
  <si>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</si>
  <si>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</si>
  <si>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</si>
  <si>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</si>
  <si>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</si>
  <si>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</si>
  <si>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</si>
  <si>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</si>
  <si>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</si>
  <si>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</si>
  <si>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</si>
  <si>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</si>
  <si>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</si>
  <si>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</si>
  <si>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</si>
  <si>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</si>
  <si>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</si>
  <si>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</si>
  <si>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</si>
  <si>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</si>
  <si>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</si>
  <si>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</si>
  <si>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</si>
  <si>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</si>
  <si>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</si>
  <si>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</si>
  <si>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</si>
  <si>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</si>
  <si>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</si>
  <si>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</si>
  <si>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</si>
  <si>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</si>
  <si>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</si>
  <si>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</si>
  <si>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</si>
  <si>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</si>
  <si>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</si>
  <si>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</si>
  <si>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</si>
  <si>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</si>
  <si>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</si>
  <si>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</si>
  <si>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</si>
  <si>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</si>
  <si>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</si>
  <si>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</si>
  <si>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</si>
  <si>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</si>
  <si>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</si>
  <si>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</si>
  <si>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</si>
  <si>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</si>
  <si>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</si>
  <si>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</si>
  <si>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</si>
  <si>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</si>
  <si>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</si>
  <si>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</si>
  <si>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</si>
  <si>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</si>
  <si>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</si>
  <si>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</si>
  <si>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</si>
  <si>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</si>
  <si>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</si>
  <si>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</si>
  <si>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</si>
  <si>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</si>
  <si>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</si>
  <si>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</si>
  <si>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</si>
  <si>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</si>
  <si>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</si>
  <si>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</si>
  <si>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</si>
  <si>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</si>
  <si>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</si>
  <si>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</si>
  <si>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</si>
  <si>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</si>
  <si>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</si>
  <si>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</si>
  <si>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</si>
  <si>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</si>
  <si>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</si>
  <si>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</si>
  <si>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</si>
  <si>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</si>
  <si>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</si>
  <si>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</si>
  <si>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</si>
  <si>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</si>
  <si>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</si>
  <si>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</si>
  <si>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</si>
  <si>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</si>
  <si>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</si>
  <si>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</si>
  <si>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</si>
  <si>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</si>
  <si>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</si>
  <si>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</si>
  <si>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</si>
  <si>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</si>
  <si>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</si>
  <si>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</si>
  <si>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</si>
  <si>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</si>
  <si>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</si>
  <si>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</si>
  <si>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</si>
  <si>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</si>
  <si>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</si>
  <si>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</si>
  <si>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</si>
  <si>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</si>
  <si>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</si>
  <si>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</si>
  <si>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</si>
  <si>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</si>
  <si>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</si>
  <si>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</si>
  <si>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</si>
  <si>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</si>
  <si>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</si>
  <si>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</si>
  <si>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</si>
  <si>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</si>
  <si>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</si>
  <si>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</si>
  <si>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</si>
  <si>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</si>
  <si>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</si>
  <si>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</si>
  <si>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</si>
  <si>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</si>
  <si>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</si>
  <si>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</si>
  <si>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</si>
  <si>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</si>
  <si>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</si>
  <si>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</si>
  <si>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</si>
  <si>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</si>
  <si>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</si>
  <si>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</si>
  <si>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</si>
  <si>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</si>
  <si>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</si>
  <si>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</si>
  <si>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</si>
  <si>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</si>
  <si>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</si>
  <si>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</si>
  <si>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</si>
  <si>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</si>
  <si>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</si>
  <si>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</si>
  <si>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</si>
  <si>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</si>
  <si>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</si>
  <si>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</si>
  <si>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</si>
  <si>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</si>
  <si>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</si>
  <si>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</si>
  <si>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</si>
  <si>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</si>
  <si>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</si>
  <si>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</si>
  <si>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</si>
  <si>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</si>
  <si>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</si>
  <si>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</si>
  <si>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</si>
  <si>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</si>
  <si>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</si>
  <si>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</si>
  <si>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</si>
  <si>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</si>
  <si>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</si>
  <si>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</si>
  <si>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</si>
  <si>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</si>
  <si>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</si>
  <si>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</si>
  <si>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</si>
  <si>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</si>
  <si>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</si>
  <si>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</si>
  <si>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</si>
  <si>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</si>
  <si>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</si>
  <si>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</si>
  <si>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</si>
  <si>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</si>
  <si>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</si>
  <si>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</si>
  <si>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</si>
  <si>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</si>
  <si>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</si>
  <si>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</si>
  <si>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</si>
  <si>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</si>
  <si>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</si>
  <si>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</si>
  <si>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</si>
  <si>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</si>
  <si>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</si>
  <si>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</si>
  <si>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</si>
  <si>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</si>
  <si>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</si>
  <si>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</si>
  <si>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</si>
  <si>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</si>
  <si>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</si>
  <si>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</si>
  <si>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</si>
  <si>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</si>
  <si>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</si>
  <si>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</si>
  <si>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</si>
  <si>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</si>
  <si>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</si>
  <si>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</si>
  <si>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</si>
  <si>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</si>
  <si>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</si>
  <si>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</si>
  <si>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</si>
  <si>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</si>
  <si>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</si>
  <si>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</si>
  <si>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</si>
  <si>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</si>
  <si>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</si>
  <si>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</si>
  <si>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</si>
  <si>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</si>
  <si>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</si>
  <si>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</si>
  <si>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</si>
  <si>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</si>
  <si>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</si>
  <si>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</si>
  <si>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</si>
  <si>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</si>
  <si>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</si>
  <si>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</si>
  <si>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</si>
  <si>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</si>
  <si>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</si>
  <si>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</si>
  <si>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</si>
  <si>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</si>
  <si>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</si>
  <si>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</si>
  <si>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</si>
  <si>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</si>
  <si>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</si>
  <si>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</si>
  <si>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</si>
  <si>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</si>
  <si>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</si>
  <si>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</si>
  <si>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</si>
  <si>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</si>
  <si>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</si>
  <si>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</si>
  <si>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</si>
  <si>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</si>
  <si>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</si>
  <si>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</si>
  <si>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</si>
  <si>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</si>
  <si>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</si>
  <si>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</si>
  <si>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</si>
  <si>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</si>
  <si>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</si>
  <si>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</si>
  <si>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</si>
  <si>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</si>
  <si>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</si>
  <si>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</si>
  <si>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</si>
  <si>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</si>
  <si>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</si>
  <si>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</si>
  <si>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</si>
  <si>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</si>
  <si>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</si>
  <si>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</si>
  <si>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</si>
  <si>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</si>
  <si>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</si>
  <si>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</si>
  <si>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</si>
  <si>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</si>
  <si>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</si>
  <si>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</si>
  <si>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</si>
  <si>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</si>
  <si>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</si>
  <si>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</si>
  <si>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</si>
  <si>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</si>
  <si>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</si>
  <si>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</si>
  <si>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</si>
  <si>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</si>
  <si>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</si>
  <si>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</si>
  <si>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</si>
  <si>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</si>
  <si>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</si>
  <si>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</si>
  <si>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</si>
  <si>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</si>
  <si>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</si>
  <si>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</si>
  <si>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</si>
  <si>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</si>
  <si>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</si>
  <si>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</si>
  <si>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</si>
  <si>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</si>
  <si>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</si>
  <si>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</si>
  <si>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</si>
  <si>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</si>
  <si>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</si>
  <si>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</si>
  <si>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</si>
  <si>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</si>
  <si>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</si>
  <si>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</si>
  <si>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</si>
  <si>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</si>
  <si>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</si>
  <si>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</si>
  <si>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</si>
  <si>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</si>
  <si>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</si>
  <si>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</si>
  <si>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</si>
  <si>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</si>
  <si>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</si>
  <si>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</si>
  <si>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</si>
  <si>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</si>
  <si>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</si>
  <si>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</si>
  <si>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</si>
  <si>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</si>
  <si>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</si>
  <si>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</si>
  <si>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</si>
  <si>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</si>
  <si>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</si>
  <si>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</si>
  <si>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</si>
  <si>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</si>
  <si>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</si>
  <si>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</si>
  <si>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</si>
  <si>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</si>
  <si>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</si>
  <si>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</si>
  <si>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</si>
  <si>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</si>
  <si>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</si>
  <si>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</si>
  <si>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</si>
  <si>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</si>
  <si>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</si>
  <si>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</si>
  <si>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</si>
  <si>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</si>
  <si>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</si>
  <si>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</si>
  <si>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</si>
  <si>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</si>
  <si>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</si>
  <si>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</si>
  <si>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</si>
  <si>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</si>
  <si>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</si>
  <si>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</si>
  <si>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</si>
  <si>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</si>
  <si>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</si>
  <si>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</si>
  <si>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</si>
  <si>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</si>
  <si>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</si>
  <si>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</si>
  <si>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</si>
  <si>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</si>
  <si>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</si>
  <si>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</si>
  <si>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</si>
  <si>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</si>
  <si>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</si>
  <si>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</si>
  <si>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</si>
  <si>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</si>
  <si>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</si>
  <si>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</si>
  <si>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</si>
  <si>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</si>
  <si>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</si>
  <si>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</si>
  <si>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</si>
  <si>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</si>
  <si>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</si>
  <si>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</si>
  <si>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</si>
  <si>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</si>
  <si>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</si>
  <si>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</si>
  <si>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</si>
  <si>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</si>
  <si>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</si>
  <si>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</si>
  <si>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</si>
  <si>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</si>
  <si>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</si>
  <si>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</si>
  <si>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</si>
  <si>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</si>
  <si>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</si>
  <si>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</si>
  <si>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</si>
  <si>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</si>
  <si>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</si>
  <si>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</si>
  <si>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</si>
  <si>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</si>
  <si>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</si>
  <si>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</si>
  <si>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</si>
  <si>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</si>
  <si>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</si>
  <si>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</si>
  <si>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</si>
  <si>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</si>
  <si>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</si>
  <si>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</si>
  <si>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</si>
  <si>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</si>
  <si>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</si>
  <si>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</si>
  <si>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</si>
  <si>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</si>
  <si>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</si>
  <si>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</si>
  <si>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</si>
  <si>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</si>
  <si>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</si>
  <si>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</si>
  <si>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</si>
  <si>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</si>
  <si>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</si>
  <si>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</si>
  <si>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</si>
  <si>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</si>
  <si>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</si>
  <si>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</si>
  <si>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</si>
  <si>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</si>
  <si>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</si>
  <si>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</si>
  <si>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</si>
  <si>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</si>
  <si>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</si>
  <si>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</si>
  <si>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</si>
  <si>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</si>
  <si>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</si>
  <si>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</si>
  <si>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</si>
  <si>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</si>
  <si>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</si>
  <si>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</si>
  <si>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</si>
  <si>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</si>
  <si>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</si>
  <si>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</si>
  <si>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</si>
  <si>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</si>
  <si>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</si>
  <si>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</si>
  <si>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</si>
  <si>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</si>
  <si>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</si>
  <si>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</si>
  <si>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</si>
  <si>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</si>
  <si>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</si>
  <si>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</si>
  <si>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</si>
  <si>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</si>
  <si>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</si>
  <si>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</si>
  <si>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</si>
  <si>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</si>
  <si>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</si>
  <si>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</si>
  <si>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</si>
  <si>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</si>
  <si>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</si>
  <si>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</si>
  <si>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</si>
  <si>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</si>
  <si>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</si>
  <si>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</si>
  <si>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</si>
  <si>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</si>
  <si>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</si>
  <si>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</si>
  <si>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</si>
  <si>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</si>
  <si>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</si>
  <si>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</si>
  <si>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</si>
  <si>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</si>
  <si>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</si>
  <si>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</si>
  <si>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</si>
  <si>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</si>
  <si>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</si>
  <si>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</si>
  <si>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</si>
  <si>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</si>
  <si>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</si>
  <si>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</si>
  <si>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</si>
  <si>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</si>
  <si>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</si>
  <si>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</si>
  <si>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</si>
  <si>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</si>
  <si>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</si>
  <si>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</si>
  <si>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</si>
  <si>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</si>
  <si>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</si>
  <si>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</si>
  <si>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</si>
  <si>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</si>
  <si>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</si>
  <si>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</si>
  <si>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</si>
  <si>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</si>
  <si>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</si>
  <si>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</si>
  <si>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</si>
  <si>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</si>
  <si>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</si>
  <si>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</si>
  <si>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</si>
  <si>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</si>
  <si>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</si>
  <si>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</si>
  <si>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</si>
  <si>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</si>
  <si>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</si>
  <si>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</si>
  <si>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</si>
  <si>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</si>
  <si>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</si>
  <si>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</si>
  <si>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</si>
  <si>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</si>
  <si>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</si>
  <si>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</si>
  <si>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</si>
  <si>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</si>
  <si>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</si>
  <si>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</si>
  <si>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</si>
  <si>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</si>
  <si>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</si>
  <si>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</si>
  <si>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</si>
  <si>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</si>
  <si>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</si>
  <si>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</si>
  <si>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</si>
  <si>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</si>
  <si>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</si>
  <si>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</si>
  <si>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</si>
  <si>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</si>
  <si>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</si>
  <si>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</si>
  <si>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</si>
  <si>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</si>
  <si>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</si>
  <si>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</si>
  <si>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</si>
  <si>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</si>
  <si>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</si>
  <si>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</si>
  <si>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</si>
  <si>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</si>
  <si>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</si>
  <si>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</si>
  <si>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</si>
  <si>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</si>
  <si>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</si>
  <si>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</si>
  <si>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</si>
  <si>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</si>
  <si>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</si>
  <si>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</si>
  <si>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</si>
  <si>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</si>
  <si>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</si>
  <si>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</si>
  <si>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</si>
  <si>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</si>
  <si>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</si>
  <si>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</si>
  <si>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</si>
  <si>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</si>
  <si>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</si>
  <si>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</si>
  <si>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</si>
  <si>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</si>
  <si>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</si>
  <si>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</si>
  <si>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</si>
  <si>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</si>
  <si>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</si>
  <si>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</si>
  <si>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</si>
  <si>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</si>
  <si>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</si>
  <si>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</si>
  <si>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</si>
  <si>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</si>
  <si>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</si>
  <si>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</si>
  <si>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</si>
  <si>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</si>
  <si>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</si>
  <si>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</si>
  <si>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</si>
  <si>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</si>
  <si>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</si>
  <si>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</si>
  <si>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</si>
  <si>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</si>
  <si>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</si>
  <si>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</si>
  <si>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</si>
  <si>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</si>
  <si>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</si>
  <si>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</si>
  <si>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</si>
  <si>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</si>
  <si>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</si>
  <si>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</si>
  <si>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</si>
  <si>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</si>
  <si>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</si>
  <si>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</si>
  <si>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</si>
  <si>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</si>
  <si>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</si>
  <si>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</si>
  <si>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</si>
  <si>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</si>
  <si>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</si>
  <si>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</si>
  <si>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</si>
  <si>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</si>
  <si>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</si>
  <si>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</si>
  <si>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</si>
  <si>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</si>
  <si>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</si>
  <si>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</si>
  <si>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</si>
  <si>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</si>
  <si>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</si>
  <si>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</si>
  <si>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</si>
  <si>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</si>
  <si>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</si>
  <si>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</si>
  <si>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</si>
  <si>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</si>
  <si>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</si>
  <si>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</si>
  <si>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</si>
  <si>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</si>
  <si>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</si>
  <si>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</si>
  <si>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</si>
  <si>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</si>
  <si>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</si>
  <si>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</si>
  <si>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</si>
  <si>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</si>
  <si>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</si>
  <si>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</si>
  <si>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</si>
  <si>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</si>
  <si>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</si>
  <si>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</si>
  <si>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</si>
  <si>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</si>
  <si>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</si>
  <si>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</si>
  <si>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</si>
  <si>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</si>
  <si>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</si>
  <si>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</si>
  <si>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</si>
  <si>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</si>
  <si>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</si>
  <si>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</si>
  <si>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</si>
  <si>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</si>
  <si>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</si>
  <si>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</si>
  <si>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</si>
  <si>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</si>
  <si>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</si>
  <si>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</si>
  <si>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</si>
  <si>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</si>
  <si>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</si>
  <si>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</si>
  <si>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</si>
  <si>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</si>
  <si>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</si>
  <si>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</si>
  <si>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</si>
  <si>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</si>
  <si>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</si>
  <si>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</si>
  <si>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</si>
  <si>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</si>
  <si>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</si>
  <si>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</si>
  <si>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</si>
  <si>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</si>
  <si>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</si>
  <si>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</si>
  <si>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</si>
  <si>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</si>
  <si>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</si>
  <si>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</si>
  <si>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</si>
  <si>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</si>
  <si>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</si>
  <si>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</si>
  <si>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</si>
  <si>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</si>
  <si>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</si>
  <si>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</si>
  <si>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</si>
  <si>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</si>
  <si>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</si>
  <si>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</si>
  <si>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</si>
  <si>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</si>
  <si>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</si>
  <si>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</si>
  <si>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</si>
  <si>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</si>
  <si>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</si>
  <si>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</si>
  <si>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</si>
  <si>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</si>
  <si>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</si>
  <si>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</si>
  <si>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</si>
  <si>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</si>
  <si>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</si>
  <si>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</si>
  <si>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</si>
  <si>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</si>
  <si>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</si>
  <si>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</si>
  <si>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</si>
  <si>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</si>
  <si>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</si>
  <si>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</si>
  <si>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</si>
  <si>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</si>
  <si>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</si>
  <si>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</si>
  <si>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</si>
  <si>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</si>
  <si>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</si>
  <si>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</si>
  <si>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</si>
  <si>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</si>
  <si>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</si>
  <si>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</si>
  <si>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</si>
  <si>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</si>
  <si>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</si>
  <si>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</si>
  <si>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</si>
  <si>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</si>
  <si>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</si>
  <si>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</si>
  <si>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</si>
  <si>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</si>
  <si>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</si>
  <si>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</si>
  <si>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</si>
  <si>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</si>
  <si>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</si>
  <si>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</si>
  <si>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</si>
  <si>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</si>
  <si>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</si>
  <si>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</si>
  <si>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</si>
  <si>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</si>
  <si>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</si>
  <si>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</si>
  <si>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</si>
  <si>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</si>
  <si>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</si>
  <si>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</si>
  <si>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</si>
  <si>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</si>
  <si>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</si>
  <si>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</si>
  <si>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</si>
  <si>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</si>
  <si>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</si>
  <si>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</si>
  <si>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</si>
  <si>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</si>
  <si>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</si>
  <si>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</si>
  <si>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</si>
  <si>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</si>
  <si>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</si>
  <si>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</si>
  <si>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</si>
  <si>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</si>
  <si>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</si>
  <si>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</si>
  <si>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</si>
  <si>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</si>
  <si>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</si>
  <si>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</si>
  <si>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</si>
  <si>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</si>
  <si>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</si>
  <si>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</si>
  <si>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</si>
  <si>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</si>
  <si>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</si>
  <si>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</si>
  <si>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</si>
  <si>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</si>
  <si>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</si>
  <si>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</si>
  <si>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</si>
  <si>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</si>
  <si>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</si>
  <si>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</si>
  <si>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</si>
  <si>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</si>
  <si>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</si>
  <si>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</si>
  <si>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</si>
  <si>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</si>
  <si>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</si>
  <si>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</si>
  <si>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</si>
  <si>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</si>
  <si>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</si>
  <si>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</si>
  <si>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</si>
  <si>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</si>
  <si>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</si>
  <si>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</si>
  <si>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</si>
  <si>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</si>
  <si>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</si>
  <si>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</si>
  <si>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</si>
  <si>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</si>
  <si>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</si>
  <si>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</si>
  <si>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</si>
  <si>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</si>
  <si>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</si>
  <si>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</si>
  <si>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</si>
  <si>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</si>
  <si>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</si>
  <si>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</si>
  <si>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</si>
  <si>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</si>
  <si>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</si>
  <si>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</si>
  <si>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</si>
  <si>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</si>
  <si>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</si>
  <si>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</si>
  <si>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</si>
  <si>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</si>
  <si>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</si>
  <si>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</si>
  <si>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</si>
  <si>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</si>
  <si>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</si>
  <si>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</si>
  <si>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</si>
  <si>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</si>
  <si>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</si>
  <si>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</si>
  <si>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</si>
  <si>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</si>
  <si>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</si>
  <si>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</si>
  <si>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</si>
  <si>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</si>
  <si>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</si>
  <si>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</si>
  <si>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</si>
  <si>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</si>
  <si>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</si>
  <si>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</si>
  <si>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</si>
  <si>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</si>
  <si>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</si>
  <si>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</si>
  <si>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</si>
  <si>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</si>
  <si>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</si>
  <si>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</si>
  <si>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</si>
  <si>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</si>
  <si>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</si>
  <si>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</si>
  <si>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</si>
  <si>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</si>
  <si>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</si>
  <si>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</si>
  <si>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</si>
  <si>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</si>
  <si>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</si>
  <si>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</si>
  <si>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</si>
  <si>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</si>
  <si>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</si>
  <si>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</si>
  <si>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</si>
  <si>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</si>
  <si>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</si>
  <si>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</si>
  <si>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</si>
  <si>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</si>
  <si>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</si>
  <si>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</si>
  <si>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</si>
  <si>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</si>
  <si>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</si>
  <si>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</si>
  <si>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</si>
  <si>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</si>
  <si>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</si>
  <si>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</si>
  <si>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</si>
  <si>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</si>
  <si>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</si>
  <si>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</si>
  <si>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</si>
  <si>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</si>
  <si>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</si>
  <si>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</si>
  <si>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</si>
  <si>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</si>
  <si>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</si>
  <si>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</si>
  <si>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</si>
  <si>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</si>
  <si>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</si>
  <si>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</si>
  <si>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</si>
  <si>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</si>
  <si>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</si>
  <si>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</si>
  <si>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</si>
  <si>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</si>
  <si>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</si>
  <si>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</si>
  <si>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</si>
  <si>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</si>
  <si>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</si>
  <si>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</si>
  <si>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</si>
  <si>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</si>
  <si>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</si>
  <si>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</si>
  <si>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</si>
  <si>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</si>
  <si>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</si>
  <si>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</si>
  <si>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</si>
  <si>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</si>
  <si>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</si>
  <si>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</si>
  <si>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</si>
  <si>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</si>
  <si>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</si>
  <si>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</si>
  <si>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</si>
  <si>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</si>
  <si>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</si>
  <si>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</si>
  <si>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</si>
  <si>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</si>
  <si>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</si>
  <si>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</si>
  <si>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</si>
  <si>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</si>
  <si>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</si>
  <si>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</si>
  <si>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</si>
  <si>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</si>
  <si>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</si>
  <si>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</si>
  <si>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</si>
  <si>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</si>
  <si>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</si>
  <si>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</si>
  <si>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</si>
  <si>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</si>
  <si>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</si>
  <si>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</si>
  <si>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</si>
  <si>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</si>
  <si>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</si>
  <si>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</si>
  <si>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</si>
  <si>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</si>
  <si>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</si>
  <si>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</si>
  <si>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</si>
  <si>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</si>
  <si>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</si>
  <si>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</si>
  <si>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</si>
  <si>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</si>
  <si>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</si>
  <si>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</si>
  <si>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</si>
  <si>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</si>
  <si>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</si>
  <si>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</si>
  <si>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</si>
  <si>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</si>
  <si>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</si>
  <si>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</si>
  <si>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</si>
  <si>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</si>
  <si>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</si>
  <si>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</si>
  <si>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</si>
  <si>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</si>
  <si>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</si>
  <si>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</si>
  <si>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</si>
  <si>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</si>
  <si>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</si>
  <si>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</si>
  <si>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</si>
  <si>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</si>
  <si>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</si>
  <si>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</si>
  <si>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</si>
  <si>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</si>
  <si>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</si>
  <si>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</si>
  <si>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</si>
  <si>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</si>
  <si>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</si>
  <si>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</si>
  <si>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</si>
  <si>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</si>
  <si>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</si>
  <si>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</si>
  <si>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</si>
  <si>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</si>
  <si>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</si>
  <si>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</si>
  <si>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</si>
  <si>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</si>
  <si>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</si>
  <si>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</si>
  <si>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</si>
  <si>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</si>
  <si>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</si>
  <si>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</si>
  <si>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</si>
  <si>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</si>
  <si>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</si>
  <si>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</si>
  <si>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</si>
  <si>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</si>
  <si>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</si>
  <si>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</si>
  <si>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</si>
  <si>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</si>
  <si>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</si>
  <si>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</si>
  <si>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</si>
  <si>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</si>
  <si>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</si>
  <si>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</si>
  <si>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</si>
  <si>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</si>
  <si>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</si>
  <si>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</si>
  <si>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</si>
  <si>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</si>
  <si>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</si>
  <si>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</si>
  <si>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</si>
  <si>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</si>
  <si>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</si>
  <si>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</si>
  <si>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</si>
  <si>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</si>
  <si>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</si>
  <si>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</si>
  <si>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</si>
  <si>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</si>
  <si>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</si>
  <si>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</si>
  <si>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</si>
  <si>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</si>
  <si>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</si>
  <si>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</si>
  <si>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</si>
  <si>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</si>
  <si>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</si>
  <si>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</si>
  <si>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</si>
  <si>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</si>
  <si>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</si>
  <si>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</si>
  <si>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</si>
  <si>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</si>
  <si>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</si>
  <si>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</si>
  <si>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</si>
  <si>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</si>
  <si>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</si>
  <si>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</si>
  <si>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</si>
  <si>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</si>
  <si>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</si>
  <si>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</si>
  <si>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</si>
  <si>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</si>
  <si>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</si>
  <si>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</si>
  <si>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</si>
  <si>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</si>
  <si>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</si>
  <si>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</si>
  <si>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</si>
  <si>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</si>
  <si>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</si>
  <si>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</si>
  <si>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</si>
  <si>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</si>
  <si>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</si>
  <si>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</si>
  <si>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</si>
  <si>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</si>
  <si>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</si>
  <si>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</si>
  <si>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</si>
  <si>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</si>
  <si>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</si>
  <si>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</si>
  <si>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</si>
  <si>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</si>
  <si>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</si>
  <si>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</si>
  <si>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</si>
  <si>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</si>
  <si>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</si>
  <si>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</si>
  <si>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</si>
  <si>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</si>
  <si>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</si>
  <si>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</si>
  <si>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</si>
  <si>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</si>
  <si>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</si>
  <si>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</si>
  <si>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</si>
  <si>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</si>
  <si>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</si>
  <si>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</si>
  <si>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</si>
  <si>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</si>
  <si>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</si>
  <si>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</si>
  <si>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</si>
  <si>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</si>
  <si>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</si>
  <si>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</si>
  <si>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</si>
  <si>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</si>
  <si>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</si>
  <si>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</si>
  <si>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</si>
  <si>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</si>
  <si>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</si>
  <si>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</si>
  <si>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</si>
  <si>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</si>
  <si>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</si>
  <si>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</si>
  <si>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</si>
  <si>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</si>
  <si>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</si>
  <si>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</si>
  <si>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</si>
  <si>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</si>
  <si>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</si>
  <si>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</si>
  <si>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</si>
  <si>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</si>
  <si>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</si>
  <si>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</si>
  <si>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</si>
  <si>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</si>
  <si>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</si>
  <si>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</si>
  <si>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</si>
  <si>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</si>
  <si>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</si>
  <si>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</si>
  <si>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</si>
  <si>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</si>
  <si>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</si>
  <si>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</si>
  <si>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</si>
  <si>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</si>
  <si>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</si>
  <si>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</si>
  <si>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</si>
  <si>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</si>
  <si>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</si>
  <si>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</si>
  <si>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</si>
  <si>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</si>
  <si>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</si>
  <si>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</si>
  <si>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</si>
  <si>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</si>
  <si>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</si>
  <si>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</si>
  <si>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</si>
  <si>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</si>
  <si>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</si>
  <si>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</si>
  <si>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</si>
  <si>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</si>
  <si>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</si>
  <si>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</si>
  <si>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</si>
  <si>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</si>
  <si>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</si>
  <si>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</si>
  <si>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</si>
  <si>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</si>
  <si>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</si>
  <si>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</si>
  <si>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</si>
  <si>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</si>
  <si>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</si>
  <si>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</si>
  <si>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</si>
  <si>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</si>
  <si>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</si>
  <si>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</si>
  <si>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</si>
  <si>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</si>
  <si>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</si>
  <si>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</si>
  <si>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</si>
  <si>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</si>
  <si>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</si>
  <si>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</si>
  <si>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</si>
  <si>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</si>
  <si>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</si>
  <si>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</si>
  <si>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</si>
  <si>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</si>
  <si>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</si>
  <si>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</si>
  <si>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</si>
  <si>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</si>
  <si>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</si>
  <si>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</si>
  <si>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</si>
  <si>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</si>
  <si>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</si>
  <si>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</si>
  <si>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</si>
  <si>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</si>
  <si>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</si>
  <si>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</si>
  <si>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</si>
  <si>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</si>
  <si>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</si>
  <si>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</si>
  <si>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</si>
  <si>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</si>
  <si>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</si>
  <si>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</si>
  <si>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</si>
  <si>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</si>
  <si>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</si>
  <si>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</si>
  <si>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</si>
  <si>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</si>
  <si>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</si>
  <si>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</si>
  <si>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</si>
  <si>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</si>
  <si>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</si>
  <si>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</si>
  <si>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</si>
  <si>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</si>
  <si>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</si>
  <si>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</si>
  <si>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</si>
  <si>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</si>
  <si>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</si>
  <si>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</si>
  <si>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</si>
  <si>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</si>
  <si>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</si>
  <si>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</si>
  <si>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</si>
  <si>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</si>
  <si>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</si>
  <si>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</si>
  <si>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</si>
  <si>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</si>
  <si>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</si>
  <si>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</si>
  <si>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</si>
  <si>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</si>
  <si>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</si>
  <si>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</si>
  <si>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</si>
  <si>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</si>
  <si>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</si>
  <si>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</si>
  <si>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</si>
  <si>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</si>
  <si>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</si>
  <si>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</si>
  <si>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</si>
  <si>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</si>
  <si>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</si>
  <si>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</si>
  <si>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</si>
  <si>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</si>
  <si>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</si>
  <si>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</si>
  <si>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</si>
  <si>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</si>
  <si>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</si>
  <si>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</si>
  <si>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</si>
  <si>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</si>
  <si>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</si>
  <si>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</si>
  <si>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</si>
  <si>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</si>
  <si>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</si>
  <si>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</si>
  <si>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</si>
  <si>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</si>
  <si>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</si>
  <si>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</si>
  <si>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</si>
  <si>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</si>
  <si>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</si>
  <si>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</si>
  <si>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</si>
  <si>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</si>
  <si>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</si>
  <si>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</si>
  <si>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</si>
  <si>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</si>
  <si>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</si>
  <si>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</si>
  <si>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</si>
  <si>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</si>
  <si>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</si>
  <si>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</si>
  <si>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</si>
  <si>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</si>
  <si>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</si>
  <si>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</si>
  <si>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</si>
  <si>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</si>
  <si>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</si>
  <si>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</si>
  <si>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</si>
  <si>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</si>
  <si>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</si>
  <si>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</si>
  <si>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</si>
  <si>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</si>
  <si>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</si>
  <si>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</si>
  <si>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</si>
  <si>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</si>
  <si>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</si>
  <si>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</si>
  <si>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</si>
  <si>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</si>
  <si>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</si>
  <si>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</si>
  <si>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</si>
  <si>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</si>
  <si>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</si>
  <si>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</si>
  <si>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</si>
  <si>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</si>
  <si>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</si>
  <si>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</si>
  <si>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</si>
  <si>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</si>
  <si>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</si>
  <si>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</si>
  <si>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</si>
  <si>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</si>
  <si>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</si>
  <si>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</si>
  <si>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</si>
  <si>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</si>
  <si>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</si>
  <si>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</si>
  <si>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</si>
  <si>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</si>
  <si>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</si>
  <si>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</si>
  <si>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</si>
  <si>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</si>
  <si>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</si>
  <si>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</si>
  <si>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</si>
  <si>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</si>
  <si>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</si>
  <si>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</si>
  <si>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</si>
  <si>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</si>
  <si>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</si>
  <si>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</si>
  <si>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</si>
  <si>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</si>
  <si>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</si>
  <si>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</si>
  <si>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</si>
  <si>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</si>
  <si>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</si>
  <si>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</si>
  <si>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</si>
  <si>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</si>
  <si>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</si>
  <si>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</si>
  <si>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</si>
  <si>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</si>
  <si>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</si>
  <si>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</si>
  <si>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</si>
  <si>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</si>
  <si>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</si>
  <si>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</si>
  <si>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</si>
  <si>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</si>
  <si>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</si>
  <si>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</si>
  <si>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</si>
  <si>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</si>
  <si>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</si>
  <si>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</si>
  <si>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</si>
  <si>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</si>
  <si>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</si>
  <si>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</si>
  <si>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</si>
  <si>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</si>
  <si>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</si>
  <si>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</si>
  <si>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</si>
  <si>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</si>
  <si>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</si>
  <si>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</si>
  <si>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</si>
  <si>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</si>
  <si>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</si>
  <si>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</si>
  <si>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</si>
  <si>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</si>
  <si>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</si>
  <si>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</si>
  <si>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</si>
  <si>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</si>
  <si>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</si>
  <si>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</si>
  <si>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</si>
  <si>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</si>
  <si>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</si>
  <si>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</si>
  <si>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</si>
  <si>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</si>
  <si>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</si>
  <si>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</si>
  <si>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</si>
  <si>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</si>
  <si>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</si>
  <si>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</si>
  <si>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</si>
  <si>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</si>
  <si>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</si>
  <si>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</si>
  <si>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</si>
  <si>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</si>
  <si>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</si>
  <si>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</si>
  <si>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</si>
  <si>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</si>
  <si>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</si>
  <si>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</si>
  <si>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</si>
  <si>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</si>
  <si>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</si>
  <si>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</si>
  <si>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</si>
  <si>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</si>
  <si>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</si>
  <si>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</si>
  <si>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</si>
  <si>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</si>
  <si>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</si>
  <si>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</si>
  <si>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</si>
  <si>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</si>
  <si>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</si>
  <si>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</si>
  <si>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</si>
  <si>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</si>
  <si>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</si>
  <si>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</si>
  <si>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</si>
  <si>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</si>
  <si>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</si>
  <si>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</si>
  <si>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</si>
  <si>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</si>
  <si>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</si>
  <si>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</si>
  <si>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</si>
  <si>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</si>
  <si>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</si>
  <si>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</si>
  <si>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</si>
  <si>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</si>
  <si>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</si>
  <si>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</si>
  <si>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</si>
  <si>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</si>
  <si>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</si>
  <si>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</si>
  <si>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</si>
  <si>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</si>
  <si>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</si>
  <si>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</si>
  <si>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</si>
  <si>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</si>
  <si>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</si>
  <si>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</si>
  <si>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</si>
  <si>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</si>
  <si>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</si>
  <si>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</si>
  <si>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</si>
  <si>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</si>
  <si>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</si>
  <si>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</si>
  <si>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</si>
  <si>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</si>
  <si>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</si>
  <si>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</si>
  <si>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</si>
  <si>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</si>
  <si>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</si>
  <si>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</si>
  <si>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</si>
  <si>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</si>
  <si>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</si>
  <si>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</si>
  <si>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</si>
  <si>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</si>
  <si>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</si>
  <si>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</si>
  <si>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</si>
  <si>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</si>
  <si>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</si>
  <si>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</si>
  <si>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</si>
  <si>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</si>
  <si>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</si>
  <si>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</si>
  <si>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</si>
  <si>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</si>
  <si>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</si>
  <si>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</si>
  <si>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</si>
  <si>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</si>
  <si>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</si>
  <si>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</si>
  <si>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</si>
  <si>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</si>
  <si>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</si>
  <si>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</si>
  <si>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</si>
  <si>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</si>
  <si>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</si>
  <si>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</si>
  <si>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</si>
  <si>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</si>
  <si>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</si>
  <si>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</si>
  <si>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</si>
  <si>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</si>
  <si>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</si>
  <si>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</si>
  <si>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</si>
  <si>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</si>
  <si>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</si>
  <si>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</si>
  <si>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</si>
  <si>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</si>
  <si>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</si>
  <si>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</si>
  <si>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</si>
  <si>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</si>
  <si>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</si>
  <si>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</si>
  <si>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</si>
  <si>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</si>
  <si>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</si>
  <si>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</si>
  <si>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</si>
  <si>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</si>
  <si>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</si>
  <si>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</si>
  <si>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</si>
  <si>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</si>
  <si>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</si>
  <si>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</si>
  <si>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</si>
  <si>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</si>
  <si>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</si>
  <si>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</si>
  <si>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</si>
  <si>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</si>
  <si>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</si>
  <si>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</si>
  <si>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</si>
  <si>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</si>
  <si>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</si>
  <si>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</si>
  <si>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</si>
  <si>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</si>
  <si>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</si>
  <si>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</si>
  <si>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</si>
  <si>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</si>
  <si>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</si>
  <si>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</si>
  <si>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</si>
  <si>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</si>
  <si>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</si>
  <si>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</si>
  <si>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</si>
  <si>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</si>
  <si>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</si>
  <si>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</si>
  <si>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</si>
  <si>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</si>
  <si>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</si>
  <si>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</si>
  <si>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</si>
  <si>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</si>
  <si>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</si>
  <si>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</si>
  <si>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</si>
  <si>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</si>
  <si>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</si>
  <si>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</si>
  <si>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</si>
  <si>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</si>
  <si>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</si>
  <si>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</si>
  <si>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</si>
  <si>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</si>
  <si>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</si>
  <si>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</si>
  <si>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</si>
  <si>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20/05/2019</t>
  </si>
  <si>
    <t>Cut-off Date: 30/04/2019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</si>
</sst>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43585</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12308.599319</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0.29564203357894736</v>
      </c>
      <c r="E45" s="60"/>
      <c r="F45" s="124">
        <v>0.0638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12308.599319</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12308.599319</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17.2521348</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3.264628</v>
      </c>
      <c r="D70" s="165" t="s">
        <v>1337</v>
      </c>
      <c r="E70" s="21"/>
      <c r="F70" s="153">
        <f>IF($C$77=0,"",IF(C70="","",C70/$C$77))</f>
        <v>0.00026523147889712074</v>
      </c>
      <c r="G70" s="152" t="str">
        <f>IF($D$77=0,"",IF(D70="[Mark as ND1 if not relevant]","",IF(D70="ND2","ND2",IF(D70="","",D70/$D$77))))</f>
        <v/>
      </c>
      <c r="H70" s="23"/>
      <c r="L70" s="23"/>
      <c r="M70" s="23"/>
    </row>
    <row r="71">
      <c r="A71" s="25" t="s">
        <v>115</v>
      </c>
      <c r="B71" s="121" t="s">
        <v>1493</v>
      </c>
      <c r="C71" s="129">
        <v>6.068397</v>
      </c>
      <c r="D71" s="165" t="s">
        <v>1337</v>
      </c>
      <c r="E71" s="21"/>
      <c r="F71" s="153">
        <f>IF($C$77=0,"",IF(C71="","",C71/$C$77))</f>
        <v>0.00049302092331648527</v>
      </c>
      <c r="G71" s="153" t="str">
        <f>IF($D$77=0,"",IF(D71="[Mark as ND1 if not relevant]","",IF(D71="ND2","ND2",IF(D71="","",D71/$D$77))))</f>
        <v/>
      </c>
      <c r="H71" s="23"/>
      <c r="L71" s="23"/>
      <c r="M71" s="23"/>
    </row>
    <row r="72">
      <c r="A72" s="25" t="s">
        <v>116</v>
      </c>
      <c r="B72" s="120" t="s">
        <v>1494</v>
      </c>
      <c r="C72" s="129">
        <v>16.674982</v>
      </c>
      <c r="D72" s="165" t="s">
        <v>1337</v>
      </c>
      <c r="E72" s="21"/>
      <c r="F72" s="153">
        <f>IF($C$77=0,"",IF(C72="","",C72/$C$77))</f>
        <v>0.00135474245042402</v>
      </c>
      <c r="G72" s="153" t="str">
        <f>IF($D$77=0,"",IF(D72="[Mark as ND1 if not relevant]","",IF(D72="ND2","ND2",IF(D72="","",D72/$D$77))))</f>
        <v/>
      </c>
      <c r="H72" s="23"/>
      <c r="L72" s="23"/>
      <c r="M72" s="23"/>
    </row>
    <row r="73">
      <c r="A73" s="25" t="s">
        <v>117</v>
      </c>
      <c r="B73" s="120" t="s">
        <v>1495</v>
      </c>
      <c r="C73" s="129">
        <v>20.979223</v>
      </c>
      <c r="D73" s="165" t="s">
        <v>1337</v>
      </c>
      <c r="E73" s="21"/>
      <c r="F73" s="153">
        <f>IF($C$77=0,"",IF(C73="","",C73/$C$77))</f>
        <v>0.0017044362611612991</v>
      </c>
      <c r="G73" s="153" t="str">
        <f>IF($D$77=0,"",IF(D73="[Mark as ND1 if not relevant]","",IF(D73="ND2","ND2",IF(D73="","",D73/$D$77))))</f>
        <v/>
      </c>
      <c r="H73" s="23"/>
      <c r="L73" s="23"/>
      <c r="M73" s="23"/>
    </row>
    <row r="74">
      <c r="A74" s="25" t="s">
        <v>118</v>
      </c>
      <c r="B74" s="120" t="s">
        <v>1496</v>
      </c>
      <c r="C74" s="129">
        <v>25.915317</v>
      </c>
      <c r="D74" s="165" t="s">
        <v>1337</v>
      </c>
      <c r="E74" s="21"/>
      <c r="F74" s="153">
        <f>IF($C$77=0,"",IF(C74="","",C74/$C$77))</f>
        <v>0.0021054643450946612</v>
      </c>
      <c r="G74" s="153" t="str">
        <f>IF($D$77=0,"",IF(D74="[Mark as ND1 if not relevant]","",IF(D74="ND2","ND2",IF(D74="","",D74/$D$77))))</f>
        <v/>
      </c>
      <c r="H74" s="23"/>
      <c r="L74" s="23"/>
      <c r="M74" s="23"/>
    </row>
    <row r="75">
      <c r="A75" s="25" t="s">
        <v>119</v>
      </c>
      <c r="B75" s="120" t="s">
        <v>1497</v>
      </c>
      <c r="C75" s="129">
        <v>323.700559</v>
      </c>
      <c r="D75" s="165" t="s">
        <v>1337</v>
      </c>
      <c r="E75" s="21"/>
      <c r="F75" s="153">
        <f>IF($C$77=0,"",IF(C75="","",C75/$C$77))</f>
        <v>0.026298732346654714</v>
      </c>
      <c r="G75" s="153" t="str">
        <f>IF($D$77=0,"",IF(D75="[Mark as ND1 if not relevant]","",IF(D75="ND2","ND2",IF(D75="","",D75/$D$77))))</f>
        <v/>
      </c>
      <c r="H75" s="23"/>
      <c r="L75" s="23"/>
      <c r="M75" s="23"/>
    </row>
    <row r="76">
      <c r="A76" s="25" t="s">
        <v>120</v>
      </c>
      <c r="B76" s="120" t="s">
        <v>1498</v>
      </c>
      <c r="C76" s="129">
        <v>11911.996211</v>
      </c>
      <c r="D76" s="165" t="s">
        <v>1337</v>
      </c>
      <c r="E76" s="21"/>
      <c r="F76" s="152">
        <f>IF($C$77=0,"",IF(C76="","",C76/$C$77))</f>
        <v>0.96777837219445162</v>
      </c>
      <c r="G76" s="153" t="str">
        <f>IF($D$77=0,"",IF(D76="[Mark as ND1 if not relevant]","",IF(D76="ND2","ND2",IF(D76="","",D76/$D$77))))</f>
        <v/>
      </c>
      <c r="H76" s="23"/>
      <c r="L76" s="23"/>
      <c r="M76" s="23"/>
    </row>
    <row r="77">
      <c r="A77" s="25" t="s">
        <v>121</v>
      </c>
      <c r="B77" s="57" t="s">
        <v>100</v>
      </c>
      <c r="C77" s="131">
        <f>SUM(C70:C76)</f>
        <v>12308.599317</v>
      </c>
      <c r="D77" s="131">
        <f>SUM(D70:D76)</f>
        <v>0</v>
      </c>
      <c r="E77" s="42"/>
      <c r="F77" s="154">
        <f>SUM(F70:F76)</f>
        <v>0.99999999999999989</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1.352871</v>
      </c>
      <c r="D79" s="165" t="s">
        <v>1337</v>
      </c>
      <c r="E79" s="42"/>
      <c r="F79" s="153">
        <f>IF($C$77=0,"",IF(C79="","",C79/$C$77))</f>
        <v>0.00010991266879014288</v>
      </c>
      <c r="G79" s="153" t="str">
        <f>IF($D$77=0,"",IF(D79="[Mark as ND1 if not relevant]","",IF(D79="ND2","ND2",IF(D79="","",D79/$D$77))))</f>
        <v/>
      </c>
      <c r="H79" s="23"/>
      <c r="L79" s="23"/>
      <c r="M79" s="23"/>
    </row>
    <row r="80" outlineLevel="1">
      <c r="A80" s="25" t="s">
        <v>126</v>
      </c>
      <c r="B80" s="58" t="s">
        <v>127</v>
      </c>
      <c r="C80" s="131">
        <v>1.911756</v>
      </c>
      <c r="D80" s="165" t="s">
        <v>1337</v>
      </c>
      <c r="E80" s="42"/>
      <c r="F80" s="153">
        <f>IF($C$77=0,"",IF(C80="","",C80/$C$77))</f>
        <v>0.00015531872886296507</v>
      </c>
      <c r="G80" s="153" t="str">
        <f>IF($D$77=0,"",IF(D80="[Mark as ND1 if not relevant]","",IF(D80="ND2","ND2",IF(D80="","",D80/$D$77))))</f>
        <v/>
      </c>
      <c r="H80" s="23"/>
      <c r="L80" s="23"/>
      <c r="M80" s="23"/>
    </row>
    <row r="81" outlineLevel="1">
      <c r="A81" s="25" t="s">
        <v>128</v>
      </c>
      <c r="B81" s="58" t="s">
        <v>129</v>
      </c>
      <c r="C81" s="131">
        <v>2.859605</v>
      </c>
      <c r="D81" s="165" t="s">
        <v>1337</v>
      </c>
      <c r="E81" s="42"/>
      <c r="F81" s="153">
        <f>IF($C$77=0,"",IF(C81="","",C81/$C$77))</f>
        <v>0.00023232578511597676</v>
      </c>
      <c r="G81" s="153" t="str">
        <f>IF($D$77=0,"",IF(D81="[Mark as ND1 if not relevant]","",IF(D81="ND2","ND2",IF(D81="","",D81/$D$77))))</f>
        <v/>
      </c>
      <c r="H81" s="23"/>
      <c r="L81" s="23"/>
      <c r="M81" s="23"/>
    </row>
    <row r="82" outlineLevel="1">
      <c r="A82" s="25" t="s">
        <v>130</v>
      </c>
      <c r="B82" s="58" t="s">
        <v>131</v>
      </c>
      <c r="C82" s="131">
        <v>3.208792</v>
      </c>
      <c r="D82" s="165" t="s">
        <v>1337</v>
      </c>
      <c r="E82" s="42"/>
      <c r="F82" s="153">
        <f>IF($C$77=0,"",IF(C82="","",C82/$C$77))</f>
        <v>0.00026069513820050852</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6.1315</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12308.5993</v>
      </c>
      <c r="D112" s="129">
        <v>12308.5993</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12308.5993</v>
      </c>
      <c r="D129" s="129">
        <f>SUM(D112:D128)</f>
        <v>12308.5993</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12308.59931987</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12308.59931987</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66092</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0.000809</v>
      </c>
      <c r="D36" s="176" t="str">
        <f>IF(C36="","","ND2")</f>
        <v>ND2</v>
      </c>
      <c r="E36" s="156"/>
      <c r="F36" s="122">
        <f>IF(C36=0,"",C36)</f>
        <v>0.000809</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0.02237856</v>
      </c>
      <c r="D99" s="176" t="str">
        <f>IF(C99="","","ND2")</f>
        <v>ND2</v>
      </c>
      <c r="E99" s="122"/>
      <c r="F99" s="122">
        <f>IF(C99="","",C99)</f>
        <v>0.02237856</v>
      </c>
      <c r="G99" s="93"/>
    </row>
    <row r="100">
      <c r="A100" s="93" t="s">
        <v>606</v>
      </c>
      <c r="B100" s="111" t="s">
        <v>1728</v>
      </c>
      <c r="C100" s="122">
        <v>0.02784874</v>
      </c>
      <c r="D100" s="176" t="str">
        <f>IF(C100="","","ND2")</f>
        <v>ND2</v>
      </c>
      <c r="E100" s="122"/>
      <c r="F100" s="122">
        <f>IF(C100="","",C100)</f>
        <v>0.02784874</v>
      </c>
      <c r="G100" s="93"/>
    </row>
    <row r="101">
      <c r="A101" s="93" t="s">
        <v>607</v>
      </c>
      <c r="B101" s="111" t="s">
        <v>1729</v>
      </c>
      <c r="C101" s="122">
        <v>0.02404313</v>
      </c>
      <c r="D101" s="176" t="str">
        <f>IF(C101="","","ND2")</f>
        <v>ND2</v>
      </c>
      <c r="E101" s="122"/>
      <c r="F101" s="122">
        <f>IF(C101="","",C101)</f>
        <v>0.02404313</v>
      </c>
      <c r="G101" s="93"/>
    </row>
    <row r="102">
      <c r="A102" s="93" t="s">
        <v>608</v>
      </c>
      <c r="B102" s="111" t="s">
        <v>1730</v>
      </c>
      <c r="C102" s="122">
        <v>0.05466947</v>
      </c>
      <c r="D102" s="176" t="str">
        <f>IF(C102="","","ND2")</f>
        <v>ND2</v>
      </c>
      <c r="E102" s="122"/>
      <c r="F102" s="122">
        <f>IF(C102="","",C102)</f>
        <v>0.05466947</v>
      </c>
      <c r="G102" s="93"/>
    </row>
    <row r="103">
      <c r="A103" s="93" t="s">
        <v>609</v>
      </c>
      <c r="B103" s="111" t="s">
        <v>1731</v>
      </c>
      <c r="C103" s="122">
        <v>0.11002444</v>
      </c>
      <c r="D103" s="176" t="str">
        <f>IF(C103="","","ND2")</f>
        <v>ND2</v>
      </c>
      <c r="E103" s="122"/>
      <c r="F103" s="122">
        <f>IF(C103="","",C103)</f>
        <v>0.11002444</v>
      </c>
      <c r="G103" s="93"/>
    </row>
    <row r="104">
      <c r="A104" s="93" t="s">
        <v>610</v>
      </c>
      <c r="B104" s="111" t="s">
        <v>1732</v>
      </c>
      <c r="C104" s="122">
        <v>0.22928634</v>
      </c>
      <c r="D104" s="176" t="str">
        <f>IF(C104="","","ND2")</f>
        <v>ND2</v>
      </c>
      <c r="E104" s="122"/>
      <c r="F104" s="122">
        <f>IF(C104="","",C104)</f>
        <v>0.22928634</v>
      </c>
      <c r="G104" s="93"/>
    </row>
    <row r="105">
      <c r="A105" s="93" t="s">
        <v>611</v>
      </c>
      <c r="B105" s="111" t="s">
        <v>1733</v>
      </c>
      <c r="C105" s="122">
        <v>0.23563787</v>
      </c>
      <c r="D105" s="176" t="str">
        <f>IF(C105="","","ND2")</f>
        <v>ND2</v>
      </c>
      <c r="E105" s="122"/>
      <c r="F105" s="122">
        <f>IF(C105="","",C105)</f>
        <v>0.23563787</v>
      </c>
      <c r="G105" s="93"/>
    </row>
    <row r="106">
      <c r="A106" s="93" t="s">
        <v>612</v>
      </c>
      <c r="B106" s="111" t="s">
        <v>1734</v>
      </c>
      <c r="C106" s="122">
        <v>0.01360391</v>
      </c>
      <c r="D106" s="176" t="str">
        <f>IF(C106="","","ND2")</f>
        <v>ND2</v>
      </c>
      <c r="E106" s="122"/>
      <c r="F106" s="122">
        <f>IF(C106="","",C106)</f>
        <v>0.01360391</v>
      </c>
      <c r="G106" s="93"/>
    </row>
    <row r="107">
      <c r="A107" s="93" t="s">
        <v>613</v>
      </c>
      <c r="B107" s="111" t="s">
        <v>1735</v>
      </c>
      <c r="C107" s="122">
        <v>0.12146655</v>
      </c>
      <c r="D107" s="176" t="str">
        <f>IF(C107="","","ND2")</f>
        <v>ND2</v>
      </c>
      <c r="E107" s="122"/>
      <c r="F107" s="122">
        <f>IF(C107="","",C107)</f>
        <v>0.12146655</v>
      </c>
      <c r="G107" s="93"/>
    </row>
    <row r="108">
      <c r="A108" s="93" t="s">
        <v>614</v>
      </c>
      <c r="B108" s="111" t="s">
        <v>1736</v>
      </c>
      <c r="C108" s="122">
        <v>0.09238873</v>
      </c>
      <c r="D108" s="176" t="str">
        <f>IF(C108="","","ND2")</f>
        <v>ND2</v>
      </c>
      <c r="E108" s="122"/>
      <c r="F108" s="122">
        <f>IF(C108="","",C108)</f>
        <v>0.09238873</v>
      </c>
      <c r="G108" s="93"/>
    </row>
    <row r="109">
      <c r="A109" s="93" t="s">
        <v>615</v>
      </c>
      <c r="B109" s="111" t="s">
        <v>1737</v>
      </c>
      <c r="C109" s="122">
        <v>0.02950808</v>
      </c>
      <c r="D109" s="176" t="str">
        <f>IF(C109="","","ND2")</f>
        <v>ND2</v>
      </c>
      <c r="E109" s="122"/>
      <c r="F109" s="122">
        <f>IF(C109="","",C109)</f>
        <v>0.02950808</v>
      </c>
      <c r="G109" s="93"/>
    </row>
    <row r="110">
      <c r="A110" s="93" t="s">
        <v>616</v>
      </c>
      <c r="B110" s="111" t="s">
        <v>1738</v>
      </c>
      <c r="C110" s="122">
        <v>0.03914417</v>
      </c>
      <c r="D110" s="176" t="str">
        <f>IF(C110="","","ND2")</f>
        <v>ND2</v>
      </c>
      <c r="E110" s="122"/>
      <c r="F110" s="122">
        <f>IF(C110="","",C110)</f>
        <v>0.03914417</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0.93540356</v>
      </c>
      <c r="D150" s="176" t="str">
        <f>IF(C150="","","ND2")</f>
        <v>ND2</v>
      </c>
      <c r="E150" s="123"/>
      <c r="F150" s="122">
        <f>IF(C150="","",C150)</f>
        <v>0.93540356</v>
      </c>
    </row>
    <row r="151">
      <c r="A151" s="93" t="s">
        <v>639</v>
      </c>
      <c r="B151" s="93" t="s">
        <v>1741</v>
      </c>
      <c r="C151" s="122">
        <v>0.06459644</v>
      </c>
      <c r="D151" s="176" t="str">
        <f>IF(C151="","","ND2")</f>
        <v>ND2</v>
      </c>
      <c r="E151" s="123"/>
      <c r="F151" s="122">
        <f>IF(C151="","",C151)</f>
        <v>0.06459644</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0.86210342</v>
      </c>
      <c r="D160" s="176" t="str">
        <f>IF(C160="","","ND2")</f>
        <v>ND2</v>
      </c>
      <c r="E160" s="123"/>
      <c r="F160" s="122">
        <f>IF(C160="","",C160)</f>
        <v>0.86210342</v>
      </c>
    </row>
    <row r="161">
      <c r="A161" s="93" t="s">
        <v>651</v>
      </c>
      <c r="B161" s="93" t="s">
        <v>652</v>
      </c>
      <c r="C161" s="122">
        <v>0.13788456</v>
      </c>
      <c r="D161" s="176" t="str">
        <f>IF(C161="","","ND2")</f>
        <v>ND2</v>
      </c>
      <c r="E161" s="123"/>
      <c r="F161" s="122">
        <f>IF(C161="","",C161)</f>
        <v>0.13788456</v>
      </c>
    </row>
    <row r="162">
      <c r="A162" s="93" t="s">
        <v>653</v>
      </c>
      <c r="B162" s="93" t="s">
        <v>98</v>
      </c>
      <c r="C162" s="122">
        <v>1.202E-05</v>
      </c>
      <c r="D162" s="176" t="str">
        <f>IF(C162="","","ND2")</f>
        <v>ND2</v>
      </c>
      <c r="E162" s="123"/>
      <c r="F162" s="122">
        <f>IF(C162="","",C162)</f>
        <v>1.202E-05</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0.02279894</v>
      </c>
      <c r="D170" s="176" t="str">
        <f>IF(C170="","","ND2")</f>
        <v>ND2</v>
      </c>
      <c r="E170" s="123"/>
      <c r="F170" s="122">
        <f>IF(C170="","",C170)</f>
        <v>0.02279894</v>
      </c>
    </row>
    <row r="171">
      <c r="A171" s="93" t="s">
        <v>663</v>
      </c>
      <c r="B171" s="112" t="s">
        <v>1744</v>
      </c>
      <c r="C171" s="122">
        <v>0.02841313</v>
      </c>
      <c r="D171" s="176" t="str">
        <f>IF(C171="","","ND2")</f>
        <v>ND2</v>
      </c>
      <c r="E171" s="123"/>
      <c r="F171" s="122">
        <f>IF(C171="","",C171)</f>
        <v>0.02841313</v>
      </c>
    </row>
    <row r="172">
      <c r="A172" s="93" t="s">
        <v>665</v>
      </c>
      <c r="B172" s="112" t="s">
        <v>1745</v>
      </c>
      <c r="C172" s="122">
        <v>0.04127096</v>
      </c>
      <c r="D172" s="176" t="str">
        <f>IF(C172="","","ND2")</f>
        <v>ND2</v>
      </c>
      <c r="E172" s="122"/>
      <c r="F172" s="122">
        <f>IF(C172="","",C172)</f>
        <v>0.04127096</v>
      </c>
    </row>
    <row r="173">
      <c r="A173" s="93" t="s">
        <v>667</v>
      </c>
      <c r="B173" s="112" t="s">
        <v>1746</v>
      </c>
      <c r="C173" s="122">
        <v>0.16325213</v>
      </c>
      <c r="D173" s="176" t="str">
        <f>IF(C173="","","ND2")</f>
        <v>ND2</v>
      </c>
      <c r="E173" s="122"/>
      <c r="F173" s="122">
        <f>IF(C173="","",C173)</f>
        <v>0.16325213</v>
      </c>
    </row>
    <row r="174">
      <c r="A174" s="93" t="s">
        <v>669</v>
      </c>
      <c r="B174" s="112" t="s">
        <v>1747</v>
      </c>
      <c r="C174" s="122">
        <v>0.74426485</v>
      </c>
      <c r="D174" s="176" t="str">
        <f>IF(C174="","","ND2")</f>
        <v>ND2</v>
      </c>
      <c r="E174" s="122"/>
      <c r="F174" s="122">
        <f>IF(C174="","",C174)</f>
        <v>0.74426485</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7.559E-05</v>
      </c>
      <c r="D180" s="176" t="str">
        <f>IF(C180="","","ND2")</f>
        <v>ND2</v>
      </c>
      <c r="E180" s="123"/>
      <c r="F180" s="122">
        <f>IF(C180="","",C180)</f>
        <v>7.559E-05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96.441970115022684</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18.31081854</v>
      </c>
      <c r="D190" s="176">
        <v>1293</v>
      </c>
      <c r="E190" s="117"/>
      <c r="F190" s="153">
        <f>IF($C$214=0,"",IF(C190="[for completion]","",IF(C190="","",C190/$C$214)))</f>
        <v>0.0014876443748104227</v>
      </c>
      <c r="G190" s="153">
        <f>IF($D$214=0,"",IF(D190="[for completion]","",IF(D190="","",D190/$D$214)))</f>
        <v>0.010131085115218567</v>
      </c>
    </row>
    <row r="191">
      <c r="A191" s="93" t="s">
        <v>690</v>
      </c>
      <c r="B191" s="111" t="s">
        <v>1749</v>
      </c>
      <c r="C191" s="165">
        <v>110.87575463</v>
      </c>
      <c r="D191" s="176">
        <v>3538</v>
      </c>
      <c r="E191" s="117"/>
      <c r="F191" s="153">
        <f>IF($C$214=0,"",IF(C191="[for completion]","",IF(C191="","",C191/$C$214)))</f>
        <v>0.0090079912221215312</v>
      </c>
      <c r="G191" s="153">
        <f>IF($D$214=0,"",IF(D191="[for completion]","",IF(D191="","",D191/$D$214)))</f>
        <v>0.027721406912330462</v>
      </c>
    </row>
    <row r="192">
      <c r="A192" s="93" t="s">
        <v>691</v>
      </c>
      <c r="B192" s="111" t="s">
        <v>1750</v>
      </c>
      <c r="C192" s="165">
        <v>240.01130562</v>
      </c>
      <c r="D192" s="176">
        <v>5432</v>
      </c>
      <c r="E192" s="117"/>
      <c r="F192" s="153">
        <f>IF($C$214=0,"",IF(C192="[for completion]","",IF(C192="","",C192/$C$214)))</f>
        <v>0.019499481572411357</v>
      </c>
      <c r="G192" s="153">
        <f>IF($D$214=0,"",IF(D192="[for completion]","",IF(D192="","",D192/$D$214)))</f>
        <v>0.042561526949626644</v>
      </c>
    </row>
    <row r="193">
      <c r="A193" s="93" t="s">
        <v>692</v>
      </c>
      <c r="B193" s="111" t="s">
        <v>1751</v>
      </c>
      <c r="C193" s="165">
        <v>461.55107165</v>
      </c>
      <c r="D193" s="176">
        <v>8168</v>
      </c>
      <c r="E193" s="117"/>
      <c r="F193" s="153">
        <f>IF($C$214=0,"",IF(C193="[for completion]","",IF(C193="","",C193/$C$214)))</f>
        <v>0.037498261146977914</v>
      </c>
      <c r="G193" s="153">
        <f>IF($D$214=0,"",IF(D193="[for completion]","",IF(D193="","",D193/$D$214)))</f>
        <v>0.063998997077420919</v>
      </c>
    </row>
    <row r="194">
      <c r="A194" s="93" t="s">
        <v>693</v>
      </c>
      <c r="B194" s="111" t="s">
        <v>1752</v>
      </c>
      <c r="C194" s="165">
        <v>1857.33305638</v>
      </c>
      <c r="D194" s="176">
        <v>26445</v>
      </c>
      <c r="E194" s="117"/>
      <c r="F194" s="153">
        <f>IF($C$214=0,"",IF(C194="[for completion]","",IF(C194="","",C194/$C$214)))</f>
        <v>0.15089719050173914</v>
      </c>
      <c r="G194" s="153">
        <f>IF($D$214=0,"",IF(D194="[for completion]","",IF(D194="","",D194/$D$214)))</f>
        <v>0.20720537190406418</v>
      </c>
    </row>
    <row r="195">
      <c r="A195" s="93" t="s">
        <v>694</v>
      </c>
      <c r="B195" s="111" t="s">
        <v>1753</v>
      </c>
      <c r="C195" s="165">
        <v>2524.81320027</v>
      </c>
      <c r="D195" s="176">
        <v>29192</v>
      </c>
      <c r="E195" s="117"/>
      <c r="F195" s="153">
        <f>IF($C$214=0,"",IF(C195="[for completion]","",IF(C195="","",C195/$C$214)))</f>
        <v>0.20512595581807161</v>
      </c>
      <c r="G195" s="153">
        <f>IF($D$214=0,"",IF(D195="[for completion]","",IF(D195="","",D195/$D$214)))</f>
        <v>0.22872903069099798</v>
      </c>
    </row>
    <row r="196">
      <c r="A196" s="93" t="s">
        <v>695</v>
      </c>
      <c r="B196" s="111" t="s">
        <v>1754</v>
      </c>
      <c r="C196" s="165">
        <v>2279.19268093</v>
      </c>
      <c r="D196" s="176">
        <v>21912</v>
      </c>
      <c r="E196" s="117"/>
      <c r="F196" s="153">
        <f>IF($C$214=0,"",IF(C196="[for completion]","",IF(C196="","",C196/$C$214)))</f>
        <v>0.18517075921471071</v>
      </c>
      <c r="G196" s="153">
        <f>IF($D$214=0,"",IF(D196="[for completion]","",IF(D196="","",D196/$D$214)))</f>
        <v>0.17168780900593134</v>
      </c>
    </row>
    <row r="197">
      <c r="A197" s="93" t="s">
        <v>696</v>
      </c>
      <c r="B197" s="111" t="s">
        <v>1755</v>
      </c>
      <c r="C197" s="165">
        <v>1597.01877199</v>
      </c>
      <c r="D197" s="176">
        <v>13183</v>
      </c>
      <c r="E197" s="117"/>
      <c r="F197" s="153">
        <f>IF($C$214=0,"",IF(C197="[for completion]","",IF(C197="","",C197/$C$214)))</f>
        <v>0.12974821346340384</v>
      </c>
      <c r="G197" s="153">
        <f>IF($D$214=0,"",IF(D197="[for completion]","",IF(D197="","",D197/$D$214)))</f>
        <v>0.10329319031239471</v>
      </c>
    </row>
    <row r="198">
      <c r="A198" s="93" t="s">
        <v>697</v>
      </c>
      <c r="B198" s="111" t="s">
        <v>1756</v>
      </c>
      <c r="C198" s="165">
        <v>959.12286057</v>
      </c>
      <c r="D198" s="176">
        <v>6843</v>
      </c>
      <c r="E198" s="117"/>
      <c r="F198" s="153">
        <f>IF($C$214=0,"",IF(C198="[for completion]","",IF(C198="","",C198/$C$214)))</f>
        <v>0.077922989906875115</v>
      </c>
      <c r="G198" s="153">
        <f>IF($D$214=0,"",IF(D198="[for completion]","",IF(D198="","",D198/$D$214)))</f>
        <v>0.05361718131743283</v>
      </c>
    </row>
    <row r="199">
      <c r="A199" s="93" t="s">
        <v>698</v>
      </c>
      <c r="B199" s="111" t="s">
        <v>1757</v>
      </c>
      <c r="C199" s="165">
        <v>653.48624032</v>
      </c>
      <c r="D199" s="176">
        <v>4071</v>
      </c>
      <c r="E199" s="111"/>
      <c r="F199" s="153">
        <f>IF($C$214=0,"",IF(C199="[for completion]","",IF(C199="","",C199/$C$214)))</f>
        <v>0.053091844436358004</v>
      </c>
      <c r="G199" s="153">
        <f>IF($D$214=0,"",IF(D199="[for completion]","",IF(D199="","",D199/$D$214)))</f>
        <v>0.031897639214272841</v>
      </c>
    </row>
    <row r="200">
      <c r="A200" s="93" t="s">
        <v>699</v>
      </c>
      <c r="B200" s="111" t="s">
        <v>1758</v>
      </c>
      <c r="C200" s="165">
        <v>434.70105195</v>
      </c>
      <c r="D200" s="176">
        <v>2441</v>
      </c>
      <c r="E200" s="111"/>
      <c r="F200" s="153">
        <f>IF($C$214=0,"",IF(C200="[for completion]","",IF(C200="","",C200/$C$214)))</f>
        <v>0.03531685780430386</v>
      </c>
      <c r="G200" s="153">
        <f>IF($D$214=0,"",IF(D200="[for completion]","",IF(D200="","",D200/$D$214)))</f>
        <v>0.019126046996325228</v>
      </c>
    </row>
    <row r="201">
      <c r="A201" s="93" t="s">
        <v>700</v>
      </c>
      <c r="B201" s="111" t="s">
        <v>1759</v>
      </c>
      <c r="C201" s="165">
        <v>308.79666669</v>
      </c>
      <c r="D201" s="176">
        <v>1613</v>
      </c>
      <c r="E201" s="111"/>
      <c r="F201" s="153">
        <f>IF($C$214=0,"",IF(C201="[for completion]","",IF(C201="","",C201/$C$214)))</f>
        <v>0.025087880323759002</v>
      </c>
      <c r="G201" s="153">
        <f>IF($D$214=0,"",IF(D201="[for completion]","",IF(D201="","",D201/$D$214)))</f>
        <v>0.012638391562913803</v>
      </c>
    </row>
    <row r="202">
      <c r="A202" s="93" t="s">
        <v>701</v>
      </c>
      <c r="B202" s="111" t="s">
        <v>1760</v>
      </c>
      <c r="C202" s="165">
        <v>224.88118789</v>
      </c>
      <c r="D202" s="176">
        <v>1054</v>
      </c>
      <c r="E202" s="111"/>
      <c r="F202" s="153">
        <f>IF($C$214=0,"",IF(C202="[for completion]","",IF(C202="","",C202/$C$214)))</f>
        <v>0.01827025009474231</v>
      </c>
      <c r="G202" s="153">
        <f>IF($D$214=0,"",IF(D202="[for completion]","",IF(D202="","",D202/$D$214)))</f>
        <v>0.0082584406120961868</v>
      </c>
    </row>
    <row r="203">
      <c r="A203" s="93" t="s">
        <v>702</v>
      </c>
      <c r="B203" s="111" t="s">
        <v>1761</v>
      </c>
      <c r="C203" s="165">
        <v>171.90413036</v>
      </c>
      <c r="D203" s="176">
        <v>753</v>
      </c>
      <c r="E203" s="111"/>
      <c r="F203" s="153">
        <f>IF($C$214=0,"",IF(C203="[for completion]","",IF(C203="","",C203/$C$214)))</f>
        <v>0.013966181357653911</v>
      </c>
      <c r="G203" s="153">
        <f>IF($D$214=0,"",IF(D203="[for completion]","",IF(D203="","",D203/$D$214)))</f>
        <v>0.0059000054847328544</v>
      </c>
    </row>
    <row r="204">
      <c r="A204" s="93" t="s">
        <v>703</v>
      </c>
      <c r="B204" s="111" t="s">
        <v>1762</v>
      </c>
      <c r="C204" s="165">
        <v>129.31097324</v>
      </c>
      <c r="D204" s="176">
        <v>509</v>
      </c>
      <c r="E204" s="111"/>
      <c r="F204" s="153">
        <f>IF($C$214=0,"",IF(C204="[for completion]","",IF(C204="","",C204/$C$214)))</f>
        <v>0.010505742357804345</v>
      </c>
      <c r="G204" s="153">
        <f>IF($D$214=0,"",IF(D204="[for completion]","",IF(D204="","",D204/$D$214)))</f>
        <v>0.0039881843183652366</v>
      </c>
    </row>
    <row r="205">
      <c r="A205" s="93" t="s">
        <v>704</v>
      </c>
      <c r="B205" s="111" t="s">
        <v>1763</v>
      </c>
      <c r="C205" s="165">
        <v>96.47020174</v>
      </c>
      <c r="D205" s="176">
        <v>388</v>
      </c>
      <c r="F205" s="153">
        <f>IF($C$214=0,"",IF(C205="[for completion]","",IF(C205="","",C205/$C$214)))</f>
        <v>0.0078376262995470455</v>
      </c>
      <c r="G205" s="153">
        <f>IF($D$214=0,"",IF(D205="[for completion]","",IF(D205="","",D205/$D$214)))</f>
        <v>0.0030401090678304748</v>
      </c>
    </row>
    <row r="206">
      <c r="A206" s="93" t="s">
        <v>705</v>
      </c>
      <c r="B206" s="111" t="s">
        <v>1764</v>
      </c>
      <c r="C206" s="165">
        <v>65.99135288</v>
      </c>
      <c r="D206" s="176">
        <v>241</v>
      </c>
      <c r="E206" s="106"/>
      <c r="F206" s="153">
        <f>IF($C$214=0,"",IF(C206="[for completion]","",IF(C206="","",C206/$C$214)))</f>
        <v>0.0053614023143534239</v>
      </c>
      <c r="G206" s="153">
        <f>IF($D$214=0,"",IF(D206="[for completion]","",IF(D206="","",D206/$D$214)))</f>
        <v>0.0018883151684204753</v>
      </c>
    </row>
    <row r="207">
      <c r="A207" s="93" t="s">
        <v>706</v>
      </c>
      <c r="B207" s="111" t="s">
        <v>1765</v>
      </c>
      <c r="C207" s="165">
        <v>62.91565942</v>
      </c>
      <c r="D207" s="176">
        <v>208</v>
      </c>
      <c r="E207" s="106"/>
      <c r="F207" s="153">
        <f>IF($C$214=0,"",IF(C207="[for completion]","",IF(C207="","",C207/$C$214)))</f>
        <v>0.0051115206356936232</v>
      </c>
      <c r="G207" s="153">
        <f>IF($D$214=0,"",IF(D207="[for completion]","",IF(D207="","",D207/$D$214)))</f>
        <v>0.001629749191001904</v>
      </c>
    </row>
    <row r="208">
      <c r="A208" s="93" t="s">
        <v>707</v>
      </c>
      <c r="B208" s="111" t="s">
        <v>1766</v>
      </c>
      <c r="C208" s="165">
        <v>41.1028594</v>
      </c>
      <c r="D208" s="176">
        <v>141</v>
      </c>
      <c r="E208" s="106"/>
      <c r="F208" s="153">
        <f>IF($C$214=0,"",IF(C208="[for completion]","",IF(C208="","",C208/$C$214)))</f>
        <v>0.0033393612328940542</v>
      </c>
      <c r="G208" s="153">
        <f>IF($D$214=0,"",IF(D208="[for completion]","",IF(D208="","",D208/$D$214)))</f>
        <v>0.0011047819035157138</v>
      </c>
    </row>
    <row r="209">
      <c r="A209" s="93" t="s">
        <v>708</v>
      </c>
      <c r="B209" s="111" t="s">
        <v>1767</v>
      </c>
      <c r="C209" s="165">
        <v>28.07220264</v>
      </c>
      <c r="D209" s="176">
        <v>92</v>
      </c>
      <c r="E209" s="106"/>
      <c r="F209" s="153">
        <f>IF($C$214=0,"",IF(C209="[for completion]","",IF(C209="","",C209/$C$214)))</f>
        <v>0.0022806983890264853</v>
      </c>
      <c r="G209" s="153">
        <f>IF($D$214=0,"",IF(D209="[for completion]","",IF(D209="","",D209/$D$214)))</f>
        <v>0.00072085060371238064</v>
      </c>
    </row>
    <row r="210">
      <c r="A210" s="93" t="s">
        <v>709</v>
      </c>
      <c r="B210" s="111" t="s">
        <v>1768</v>
      </c>
      <c r="C210" s="165">
        <v>25.98760945</v>
      </c>
      <c r="D210" s="176">
        <v>78</v>
      </c>
      <c r="E210" s="106"/>
      <c r="F210" s="153">
        <f>IF($C$214=0,"",IF(C210="[for completion]","",IF(C210="","",C210/$C$214)))</f>
        <v>0.0021113376733327993</v>
      </c>
      <c r="G210" s="153">
        <f>IF($D$214=0,"",IF(D210="[for completion]","",IF(D210="","",D210/$D$214)))</f>
        <v>0.000611155946625714</v>
      </c>
    </row>
    <row r="211">
      <c r="A211" s="93" t="s">
        <v>710</v>
      </c>
      <c r="B211" s="111" t="s">
        <v>1769</v>
      </c>
      <c r="C211" s="165">
        <v>16.74966331</v>
      </c>
      <c r="D211" s="176">
        <v>32</v>
      </c>
      <c r="E211" s="106"/>
      <c r="F211" s="153">
        <f>IF($C$214=0,"",IF(C211="[for completion]","",IF(C211="","",C211/$C$214)))</f>
        <v>0.0013608098594094869</v>
      </c>
      <c r="G211" s="153">
        <f>IF($D$214=0,"",IF(D211="[for completion]","",IF(D211="","",D211/$D$214)))</f>
        <v>0.00025073064476952369</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12308.59931987</v>
      </c>
      <c r="D214" s="183">
        <f>SUM(D190:D213)</f>
        <v>127627</v>
      </c>
      <c r="E214" s="106"/>
      <c r="F214" s="169">
        <f>SUM(F190:F213)</f>
        <v>0.99999999999999978</v>
      </c>
      <c r="G214" s="169">
        <f>SUM(G190:G213)</f>
        <v>1.0000000000000002</v>
      </c>
    </row>
    <row r="215" customHeight="1">
      <c r="A215" s="102"/>
      <c r="B215" s="103" t="s">
        <v>714</v>
      </c>
      <c r="C215" s="102" t="s">
        <v>683</v>
      </c>
      <c r="D215" s="102" t="s">
        <v>684</v>
      </c>
      <c r="E215" s="108"/>
      <c r="F215" s="102" t="s">
        <v>511</v>
      </c>
      <c r="G215" s="102" t="s">
        <v>685</v>
      </c>
    </row>
    <row r="216">
      <c r="A216" s="93" t="s">
        <v>715</v>
      </c>
      <c r="B216" s="93" t="s">
        <v>716</v>
      </c>
      <c r="C216" s="122">
        <v>0.68808263</v>
      </c>
      <c r="D216" s="176"/>
      <c r="F216" s="156"/>
      <c r="G216" s="156"/>
    </row>
    <row r="217">
      <c r="C217" s="165"/>
      <c r="D217" s="176"/>
      <c r="F217" s="156"/>
      <c r="G217" s="156"/>
    </row>
    <row r="218">
      <c r="B218" s="111" t="s">
        <v>717</v>
      </c>
      <c r="C218" s="165"/>
      <c r="D218" s="176"/>
      <c r="F218" s="156"/>
      <c r="G218" s="156"/>
    </row>
    <row r="219">
      <c r="A219" s="93" t="s">
        <v>718</v>
      </c>
      <c r="B219" s="93" t="s">
        <v>1771</v>
      </c>
      <c r="C219" s="165">
        <v>1242.89941443</v>
      </c>
      <c r="D219" s="176">
        <v>20773</v>
      </c>
      <c r="F219" s="153">
        <f>IF($C$227=0,"",IF(C219="[for completion]","",C219/$C$227))</f>
        <v>0.10097813586502605</v>
      </c>
      <c r="G219" s="153">
        <f>IF($D$227=0,"",IF(D219="[for completion]","",D219/$D$227))</f>
        <v>0.16276336511866613</v>
      </c>
    </row>
    <row r="220">
      <c r="A220" s="93" t="s">
        <v>720</v>
      </c>
      <c r="B220" s="93" t="s">
        <v>1772</v>
      </c>
      <c r="C220" s="165">
        <v>945.49872724</v>
      </c>
      <c r="D220" s="176">
        <v>10853</v>
      </c>
      <c r="F220" s="153">
        <f>IF($C$227=0,"",IF(C220="[for completion]","",C220/$C$227))</f>
        <v>0.076816110644991414</v>
      </c>
      <c r="G220" s="153">
        <f>IF($D$227=0,"",IF(D220="[for completion]","",D220/$D$227))</f>
        <v>0.085036865240113765</v>
      </c>
    </row>
    <row r="221">
      <c r="A221" s="93" t="s">
        <v>722</v>
      </c>
      <c r="B221" s="93" t="s">
        <v>1773</v>
      </c>
      <c r="C221" s="165">
        <v>1433.29476244</v>
      </c>
      <c r="D221" s="176">
        <v>14770</v>
      </c>
      <c r="F221" s="153">
        <f>IF($C$227=0,"",IF(C221="[for completion]","",C221/$C$227))</f>
        <v>0.11644661794508217</v>
      </c>
      <c r="G221" s="153">
        <f>IF($D$227=0,"",IF(D221="[for completion]","",D221/$D$227))</f>
        <v>0.11572786322643328</v>
      </c>
    </row>
    <row r="222">
      <c r="A222" s="93" t="s">
        <v>724</v>
      </c>
      <c r="B222" s="93" t="s">
        <v>1774</v>
      </c>
      <c r="C222" s="165">
        <v>2112.32068982</v>
      </c>
      <c r="D222" s="176">
        <v>20221</v>
      </c>
      <c r="F222" s="153">
        <f>IF($C$227=0,"",IF(C222="[for completion]","",C222/$C$227))</f>
        <v>0.17161340904241165</v>
      </c>
      <c r="G222" s="153">
        <f>IF($D$227=0,"",IF(D222="[for completion]","",D222/$D$227))</f>
        <v>0.15843826149639184</v>
      </c>
    </row>
    <row r="223">
      <c r="A223" s="93" t="s">
        <v>726</v>
      </c>
      <c r="B223" s="93" t="s">
        <v>1775</v>
      </c>
      <c r="C223" s="165">
        <v>2703.61977003</v>
      </c>
      <c r="D223" s="176">
        <v>25268</v>
      </c>
      <c r="F223" s="153">
        <f>IF($C$227=0,"",IF(C223="[for completion]","",C223/$C$227))</f>
        <v>0.2196529190503014</v>
      </c>
      <c r="G223" s="153">
        <f>IF($D$227=0,"",IF(D223="[for completion]","",D223/$D$227))</f>
        <v>0.19798318537613516</v>
      </c>
    </row>
    <row r="224">
      <c r="A224" s="93" t="s">
        <v>728</v>
      </c>
      <c r="B224" s="93" t="s">
        <v>1776</v>
      </c>
      <c r="C224" s="165">
        <v>2336.18333668</v>
      </c>
      <c r="D224" s="176">
        <v>21500</v>
      </c>
      <c r="F224" s="153">
        <f>IF($C$227=0,"",IF(C224="[for completion]","",C224/$C$227))</f>
        <v>0.18980090877673272</v>
      </c>
      <c r="G224" s="153">
        <f>IF($D$227=0,"",IF(D224="[for completion]","",D224/$D$227))</f>
        <v>0.16845965195452373</v>
      </c>
    </row>
    <row r="225">
      <c r="A225" s="93" t="s">
        <v>730</v>
      </c>
      <c r="B225" s="93" t="s">
        <v>1777</v>
      </c>
      <c r="C225" s="165">
        <v>1120.7826305</v>
      </c>
      <c r="D225" s="176">
        <v>10345</v>
      </c>
      <c r="F225" s="153">
        <f>IF($C$227=0,"",IF(C225="[for completion]","",C225/$C$227))</f>
        <v>0.091056878315203579</v>
      </c>
      <c r="G225" s="153">
        <f>IF($D$227=0,"",IF(D225="[for completion]","",D225/$D$227))</f>
        <v>0.081056516254397581</v>
      </c>
    </row>
    <row r="226">
      <c r="A226" s="93" t="s">
        <v>732</v>
      </c>
      <c r="B226" s="93" t="s">
        <v>733</v>
      </c>
      <c r="C226" s="165">
        <v>413.99998873</v>
      </c>
      <c r="D226" s="176">
        <v>3897</v>
      </c>
      <c r="F226" s="153">
        <f>IF($C$227=0,"",IF(C226="[for completion]","",C226/$C$227))</f>
        <v>0.033635020360251074</v>
      </c>
      <c r="G226" s="153">
        <f>IF($D$227=0,"",IF(D226="[for completion]","",D226/$D$227))</f>
        <v>0.030534291333338556</v>
      </c>
    </row>
    <row r="227">
      <c r="A227" s="93" t="s">
        <v>734</v>
      </c>
      <c r="B227" s="119" t="s">
        <v>100</v>
      </c>
      <c r="C227" s="165">
        <f>SUM(C219:C226)</f>
        <v>12308.59931987</v>
      </c>
      <c r="D227" s="176">
        <f>SUM(D219:D226)</f>
        <v>127627</v>
      </c>
      <c r="F227" s="122">
        <f>SUM(F219:F226)</f>
        <v>1</v>
      </c>
      <c r="G227" s="122">
        <f>SUM(G219:G226)</f>
        <v>1</v>
      </c>
    </row>
    <row r="228" outlineLevel="1">
      <c r="A228" s="93" t="s">
        <v>735</v>
      </c>
      <c r="B228" s="107" t="s">
        <v>1778</v>
      </c>
      <c r="C228" s="165">
        <v>352.59232347</v>
      </c>
      <c r="D228" s="176">
        <v>3264</v>
      </c>
      <c r="F228" s="153">
        <f>IF($C$227=0,"",IF(C228="[for completion]","",C228/$C$227))</f>
        <v>0.028646015221309842</v>
      </c>
      <c r="G228" s="153">
        <f>IF($D$227=0,"",IF(D228="[for completion]","",D228/$D$227))</f>
        <v>0.025574525766491416</v>
      </c>
    </row>
    <row r="229" outlineLevel="1">
      <c r="A229" s="93" t="s">
        <v>737</v>
      </c>
      <c r="B229" s="107" t="s">
        <v>1779</v>
      </c>
      <c r="C229" s="165">
        <v>32.968086</v>
      </c>
      <c r="D229" s="176">
        <v>358</v>
      </c>
      <c r="F229" s="153">
        <f>IF($C$227=0,"",IF(C229="[for completion]","",C229/$C$227))</f>
        <v>0.0026784595991177491</v>
      </c>
      <c r="G229" s="153">
        <f>IF($D$227=0,"",IF(D229="[for completion]","",D229/$D$227))</f>
        <v>0.0028050490883590462</v>
      </c>
    </row>
    <row r="230" outlineLevel="1">
      <c r="A230" s="93" t="s">
        <v>739</v>
      </c>
      <c r="B230" s="107" t="s">
        <v>1780</v>
      </c>
      <c r="C230" s="165">
        <v>12.00070716</v>
      </c>
      <c r="D230" s="176">
        <v>121</v>
      </c>
      <c r="F230" s="153">
        <f>IF($C$227=0,"",IF(C230="[for completion]","",C230/$C$227))</f>
        <v>0.00097498560543985173</v>
      </c>
      <c r="G230" s="153">
        <f>IF($D$227=0,"",IF(D230="[for completion]","",D230/$D$227))</f>
        <v>0.00094807525053476149</v>
      </c>
    </row>
    <row r="231" outlineLevel="1">
      <c r="A231" s="93" t="s">
        <v>741</v>
      </c>
      <c r="B231" s="107" t="s">
        <v>1781</v>
      </c>
      <c r="C231" s="165">
        <v>4.85726123</v>
      </c>
      <c r="D231" s="176">
        <v>42</v>
      </c>
      <c r="F231" s="153">
        <f>IF($C$227=0,"",IF(C231="[for completion]","",C231/$C$227))</f>
        <v>0.00039462339326935705</v>
      </c>
      <c r="G231" s="153">
        <f>IF($D$227=0,"",IF(D231="[for completion]","",D231/$D$227))</f>
        <v>0.00032908397125999987</v>
      </c>
    </row>
    <row r="232" outlineLevel="1">
      <c r="A232" s="93" t="s">
        <v>743</v>
      </c>
      <c r="B232" s="107" t="s">
        <v>1782</v>
      </c>
      <c r="C232" s="165">
        <v>0.98365415</v>
      </c>
      <c r="D232" s="176">
        <v>9</v>
      </c>
      <c r="F232" s="153">
        <f>IF($C$227=0,"",IF(C232="[for completion]","",C232/$C$227))</f>
        <v>7.99160102979442E-05</v>
      </c>
      <c r="G232" s="153">
        <f>IF($D$227=0,"",IF(D232="[for completion]","",D232/$D$227))</f>
        <v>7.0517993841428536E-05</v>
      </c>
    </row>
    <row r="233" outlineLevel="1">
      <c r="A233" s="93" t="s">
        <v>745</v>
      </c>
      <c r="B233" s="107" t="s">
        <v>1783</v>
      </c>
      <c r="C233" s="165">
        <v>10.59795672</v>
      </c>
      <c r="D233" s="176">
        <v>103</v>
      </c>
      <c r="F233" s="153">
        <f>IF($C$227=0,"",IF(C233="[for completion]","",C233/$C$227))</f>
        <v>0.0008610205308163312</v>
      </c>
      <c r="G233" s="153">
        <f>IF($D$227=0,"",IF(D233="[for completion]","",D233/$D$227))</f>
        <v>0.00080703926285190437</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0.67750989</v>
      </c>
      <c r="D238" s="176"/>
      <c r="F238" s="156"/>
      <c r="G238" s="156"/>
    </row>
    <row r="239">
      <c r="C239" s="165"/>
      <c r="D239" s="176"/>
      <c r="F239" s="156"/>
      <c r="G239" s="156"/>
    </row>
    <row r="240">
      <c r="B240" s="111" t="s">
        <v>717</v>
      </c>
      <c r="C240" s="165"/>
      <c r="D240" s="176"/>
      <c r="F240" s="156"/>
      <c r="G240" s="156"/>
    </row>
    <row r="241">
      <c r="A241" s="93" t="s">
        <v>752</v>
      </c>
      <c r="B241" s="93" t="s">
        <v>1784</v>
      </c>
      <c r="C241" s="177">
        <v>1287.84245111</v>
      </c>
      <c r="D241" s="176">
        <v>21361</v>
      </c>
      <c r="F241" s="153">
        <f>IF($C$249=0,"",IF(C241="[Mark as ND1 if not relevant]","",C241/$C$249))</f>
        <v>0.10462948850979431</v>
      </c>
      <c r="G241" s="153">
        <f>IF($D$249=0,"",IF(D241="[Mark as ND1 if not relevant]","",D241/$D$249))</f>
        <v>0.16737054071630611</v>
      </c>
    </row>
    <row r="242">
      <c r="A242" s="93" t="s">
        <v>753</v>
      </c>
      <c r="B242" s="93" t="s">
        <v>1785</v>
      </c>
      <c r="C242" s="177">
        <v>983.6464621</v>
      </c>
      <c r="D242" s="176">
        <v>11219</v>
      </c>
      <c r="F242" s="153">
        <f>IF($C$249=0,"",IF(C242="[Mark as ND1 if not relevant]","",C242/$C$249))</f>
        <v>0.079915385702098649</v>
      </c>
      <c r="G242" s="153">
        <f>IF($D$249=0,"",IF(D242="[Mark as ND1 if not relevant]","",D242/$D$249))</f>
        <v>0.0879045969896652</v>
      </c>
    </row>
    <row r="243">
      <c r="A243" s="93" t="s">
        <v>754</v>
      </c>
      <c r="B243" s="93" t="s">
        <v>1786</v>
      </c>
      <c r="C243" s="177">
        <v>1517.00539427</v>
      </c>
      <c r="D243" s="176">
        <v>15463</v>
      </c>
      <c r="F243" s="153">
        <f>IF($C$249=0,"",IF(C243="[Mark as ND1 if not relevant]","",C243/$C$249))</f>
        <v>0.12324760558425768</v>
      </c>
      <c r="G243" s="153">
        <f>IF($D$249=0,"",IF(D243="[Mark as ND1 if not relevant]","",D243/$D$249))</f>
        <v>0.12115774875222328</v>
      </c>
    </row>
    <row r="244">
      <c r="A244" s="93" t="s">
        <v>755</v>
      </c>
      <c r="B244" s="93" t="s">
        <v>1787</v>
      </c>
      <c r="C244" s="177">
        <v>2216.45742068</v>
      </c>
      <c r="D244" s="176">
        <v>21186</v>
      </c>
      <c r="F244" s="153">
        <f>IF($C$249=0,"",IF(C244="[Mark as ND1 if not relevant]","",C244/$C$249))</f>
        <v>0.18007389493148354</v>
      </c>
      <c r="G244" s="153">
        <f>IF($D$249=0,"",IF(D244="[Mark as ND1 if not relevant]","",D244/$D$249))</f>
        <v>0.16599935750272277</v>
      </c>
    </row>
    <row r="245">
      <c r="A245" s="93" t="s">
        <v>756</v>
      </c>
      <c r="B245" s="93" t="s">
        <v>1788</v>
      </c>
      <c r="C245" s="177">
        <v>2785.4472552</v>
      </c>
      <c r="D245" s="176">
        <v>25898</v>
      </c>
      <c r="F245" s="153">
        <f>IF($C$249=0,"",IF(C245="[Mark as ND1 if not relevant]","",C245/$C$249))</f>
        <v>0.22630091229823376</v>
      </c>
      <c r="G245" s="153">
        <f>IF($D$249=0,"",IF(D245="[Mark as ND1 if not relevant]","",D245/$D$249))</f>
        <v>0.20291944494503514</v>
      </c>
    </row>
    <row r="246">
      <c r="A246" s="93" t="s">
        <v>757</v>
      </c>
      <c r="B246" s="93" t="s">
        <v>1789</v>
      </c>
      <c r="C246" s="177">
        <v>2220.34005929</v>
      </c>
      <c r="D246" s="176">
        <v>20463</v>
      </c>
      <c r="F246" s="153">
        <f>IF($C$249=0,"",IF(C246="[Mark as ND1 if not relevant]","",C246/$C$249))</f>
        <v>0.1803893360721934</v>
      </c>
      <c r="G246" s="153">
        <f>IF($D$249=0,"",IF(D246="[Mark as ND1 if not relevant]","",D246/$D$249))</f>
        <v>0.16033441199746135</v>
      </c>
    </row>
    <row r="247">
      <c r="A247" s="93" t="s">
        <v>758</v>
      </c>
      <c r="B247" s="93" t="s">
        <v>1790</v>
      </c>
      <c r="C247" s="177">
        <v>983.36137598</v>
      </c>
      <c r="D247" s="176">
        <v>9010</v>
      </c>
      <c r="F247" s="153">
        <f>IF($C$249=0,"",IF(C247="[Mark as ND1 if not relevant]","",C247/$C$249))</f>
        <v>0.079892224161732334</v>
      </c>
      <c r="G247" s="153">
        <f>IF($D$249=0,"",IF(D247="[Mark as ND1 if not relevant]","",D247/$D$249))</f>
        <v>0.070596347167919016</v>
      </c>
    </row>
    <row r="248">
      <c r="A248" s="93" t="s">
        <v>759</v>
      </c>
      <c r="B248" s="93" t="s">
        <v>733</v>
      </c>
      <c r="C248" s="177">
        <v>314.49890124</v>
      </c>
      <c r="D248" s="176">
        <v>3027</v>
      </c>
      <c r="F248" s="153">
        <f>IF($C$249=0,"",IF(C248="[Mark as ND1 if not relevant]","",C248/$C$249))</f>
        <v>0.025551152740206487</v>
      </c>
      <c r="G248" s="153">
        <f>IF($D$249=0,"",IF(D248="[Mark as ND1 if not relevant]","",D248/$D$249))</f>
        <v>0.023717551928667133</v>
      </c>
    </row>
    <row r="249">
      <c r="A249" s="93" t="s">
        <v>760</v>
      </c>
      <c r="B249" s="119" t="s">
        <v>100</v>
      </c>
      <c r="C249" s="165">
        <f>SUM(C241:C248)</f>
        <v>12308.599319869998</v>
      </c>
      <c r="D249" s="176">
        <f>SUM(D241:D248)</f>
        <v>127627</v>
      </c>
      <c r="F249" s="122">
        <f>SUM(F241:F248)</f>
        <v>1.0000000000000002</v>
      </c>
      <c r="G249" s="122">
        <f>SUM(G241:G248)</f>
        <v>0.99999999999999989</v>
      </c>
    </row>
    <row r="250" outlineLevel="1">
      <c r="A250" s="93" t="s">
        <v>761</v>
      </c>
      <c r="B250" s="107" t="s">
        <v>1778</v>
      </c>
      <c r="C250" s="177">
        <v>261.01599953</v>
      </c>
      <c r="D250" s="176">
        <v>2489</v>
      </c>
      <c r="F250" s="153">
        <f>IF($C$249=0,"",IF(C250="[for completion]","",C250/$C$249))</f>
        <v>0.021205987192111864</v>
      </c>
      <c r="G250" s="153">
        <f>IF($D$249=0,"",IF(D250="[for completion]","",D250/$D$249))</f>
        <v>0.019502142963479515</v>
      </c>
    </row>
    <row r="251" outlineLevel="1">
      <c r="A251" s="93" t="s">
        <v>762</v>
      </c>
      <c r="B251" s="107" t="s">
        <v>1779</v>
      </c>
      <c r="C251" s="177">
        <v>27.53379649</v>
      </c>
      <c r="D251" s="176">
        <v>292</v>
      </c>
      <c r="F251" s="153">
        <f>IF($C$249=0,"",IF(C251="[for completion]","",C251/$C$249))</f>
        <v>0.002236956112914626</v>
      </c>
      <c r="G251" s="153">
        <f>IF($D$249=0,"",IF(D251="[for completion]","",D251/$D$249))</f>
        <v>0.0022879171335219036</v>
      </c>
    </row>
    <row r="252" outlineLevel="1">
      <c r="A252" s="93" t="s">
        <v>763</v>
      </c>
      <c r="B252" s="107" t="s">
        <v>1780</v>
      </c>
      <c r="C252" s="177">
        <v>10.19633307</v>
      </c>
      <c r="D252" s="176">
        <v>98</v>
      </c>
      <c r="F252" s="153">
        <f>IF($C$249=0,"",IF(C252="[for completion]","",C252/$C$249))</f>
        <v>0.00082839101387758</v>
      </c>
      <c r="G252" s="153">
        <f>IF($D$249=0,"",IF(D252="[for completion]","",D252/$D$249))</f>
        <v>0.00076786259960666631</v>
      </c>
    </row>
    <row r="253" outlineLevel="1">
      <c r="A253" s="93" t="s">
        <v>764</v>
      </c>
      <c r="B253" s="107" t="s">
        <v>1781</v>
      </c>
      <c r="C253" s="177">
        <v>4.17116128</v>
      </c>
      <c r="D253" s="176">
        <v>36</v>
      </c>
      <c r="F253" s="153">
        <f>IF($C$249=0,"",IF(C253="[for completion]","",C253/$C$249))</f>
        <v>0.00033888188018813947</v>
      </c>
      <c r="G253" s="153">
        <f>IF($D$249=0,"",IF(D253="[for completion]","",D253/$D$249))</f>
        <v>0.00028207197536571414</v>
      </c>
    </row>
    <row r="254" outlineLevel="1">
      <c r="A254" s="93" t="s">
        <v>765</v>
      </c>
      <c r="B254" s="107" t="s">
        <v>1782</v>
      </c>
      <c r="C254" s="177">
        <v>1.3167046</v>
      </c>
      <c r="D254" s="176">
        <v>11</v>
      </c>
      <c r="F254" s="153">
        <f>IF($C$249=0,"",IF(C254="[for completion]","",C254/$C$249))</f>
        <v>0.0001069743653020226</v>
      </c>
      <c r="G254" s="153">
        <f>IF($D$249=0,"",IF(D254="[for completion]","",D254/$D$249))</f>
        <v>8.6188659139523773E-05</v>
      </c>
    </row>
    <row r="255" outlineLevel="1">
      <c r="A255" s="93" t="s">
        <v>766</v>
      </c>
      <c r="B255" s="107" t="s">
        <v>1791</v>
      </c>
      <c r="C255" s="177">
        <v>10.26490627</v>
      </c>
      <c r="D255" s="176">
        <v>101</v>
      </c>
      <c r="F255" s="153">
        <f>IF($C$249=0,"",IF(C255="[for completion]","",C255/$C$249))</f>
        <v>0.000833962175812253</v>
      </c>
      <c r="G255" s="153">
        <f>IF($D$249=0,"",IF(D255="[for completion]","",D255/$D$249))</f>
        <v>0.00079136859755380914</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0.72426651</v>
      </c>
      <c r="E277" s="88"/>
      <c r="F277" s="168"/>
      <c r="G277" s="168"/>
    </row>
    <row r="278">
      <c r="A278" s="93" t="s">
        <v>792</v>
      </c>
      <c r="B278" s="93" t="s">
        <v>1793</v>
      </c>
      <c r="C278" s="122">
        <v>0.27573349</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109.92</v>
      </c>
      <c r="H75" s="23"/>
    </row>
    <row r="76">
      <c r="A76" s="25" t="s">
        <v>1436</v>
      </c>
      <c r="B76" s="25" t="s">
        <v>1465</v>
      </c>
      <c r="C76" s="129">
        <v>245.28</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0.00230984</v>
      </c>
      <c r="D82" s="188" t="str">
        <f>IF(C82="","","ND2")</f>
        <v>ND2</v>
      </c>
      <c r="E82" s="188" t="str">
        <f>IF(C82="","","ND2")</f>
        <v>ND2</v>
      </c>
      <c r="F82" s="188" t="str">
        <f>IF(C82="","","ND2")</f>
        <v>ND2</v>
      </c>
      <c r="G82" s="178">
        <f>IF(C82="","",C82)</f>
        <v>0.00230984</v>
      </c>
      <c r="H82" s="23"/>
    </row>
    <row r="83">
      <c r="A83" s="25" t="s">
        <v>1443</v>
      </c>
      <c r="B83" s="25" t="s">
        <v>1816</v>
      </c>
      <c r="C83" s="178">
        <v>0.00552621</v>
      </c>
      <c r="D83" s="189" t="str">
        <f>IF(C83="","","ND2")</f>
        <v>ND2</v>
      </c>
      <c r="E83" s="189" t="str">
        <f>IF(C83="","","ND2")</f>
        <v>ND2</v>
      </c>
      <c r="F83" s="189" t="str">
        <f>IF(C83="","","ND2")</f>
        <v>ND2</v>
      </c>
      <c r="G83" s="156">
        <f>IF(C83="","",C83)</f>
        <v>0.00552621</v>
      </c>
      <c r="H83" s="23"/>
    </row>
    <row r="84">
      <c r="A84" s="25" t="s">
        <v>1444</v>
      </c>
      <c r="B84" s="25" t="s">
        <v>1817</v>
      </c>
      <c r="C84" s="178">
        <v>0.0007235</v>
      </c>
      <c r="D84" s="189" t="str">
        <f>IF(C84="","","ND2")</f>
        <v>ND2</v>
      </c>
      <c r="E84" s="189" t="str">
        <f>IF(C84="","","ND2")</f>
        <v>ND2</v>
      </c>
      <c r="F84" s="189" t="str">
        <f>IF(C84="","","ND2")</f>
        <v>ND2</v>
      </c>
      <c r="G84" s="156">
        <f>IF(C84="","",C84)</f>
        <v>0.0007235</v>
      </c>
      <c r="H84" s="23"/>
    </row>
    <row r="85">
      <c r="A85" s="25" t="s">
        <v>1445</v>
      </c>
      <c r="B85" s="25" t="s">
        <v>1818</v>
      </c>
      <c r="C85" s="178">
        <v>6.203E-05</v>
      </c>
      <c r="D85" s="189" t="str">
        <f>IF(C85="","","ND2")</f>
        <v>ND2</v>
      </c>
      <c r="E85" s="189" t="str">
        <f>IF(C85="","","ND2")</f>
        <v>ND2</v>
      </c>
      <c r="F85" s="189" t="str">
        <f>IF(C85="","","ND2")</f>
        <v>ND2</v>
      </c>
      <c r="G85" s="156">
        <f>IF(C85="","",C85)</f>
        <v>6.203E-05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0.99137841</v>
      </c>
      <c r="D87" s="189" t="str">
        <f>IF(C87="","","ND2")</f>
        <v>ND2</v>
      </c>
      <c r="E87" s="189" t="str">
        <f>IF(D87="","","ND2")</f>
        <v>ND2</v>
      </c>
      <c r="F87" s="189" t="str">
        <f>IF(C87="","","ND2")</f>
        <v>ND2</v>
      </c>
      <c r="G87" s="156">
        <f>IF(C87="","",C87)</f>
        <v>0.99137841</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2019-05-10T07:42:05Z</dcterms:created>
  <dcterms:modified xsi:type="dcterms:W3CDTF">2019-05-10T07:42:05Z</dcterms:modified>
</cp:coreProperties>
</file>