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<sst xmlns="http://schemas.openxmlformats.org/spreadsheetml/2006/main" count="2535" uniqueCount="1818">
  <si>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</si>
  <si>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</si>
  <si>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</si>
  <si>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</si>
  <si>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</si>
  <si>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</si>
  <si>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</si>
  <si>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</si>
  <si>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</si>
  <si>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</si>
  <si>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</si>
  <si>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</si>
  <si>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</si>
  <si>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</si>
  <si>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</si>
  <si>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</si>
  <si>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</si>
  <si>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</si>
  <si>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</si>
  <si>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</si>
  <si>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</si>
  <si>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</si>
  <si>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</si>
  <si>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</si>
  <si>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</si>
  <si>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</si>
  <si>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</si>
  <si>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</si>
  <si>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</si>
  <si>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</si>
  <si>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</si>
  <si>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</si>
  <si>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</si>
  <si>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</si>
  <si>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</si>
  <si>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</si>
  <si>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</si>
  <si>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</si>
  <si>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</si>
  <si>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</si>
  <si>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</si>
  <si>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</si>
  <si>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</si>
  <si>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</si>
  <si>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</si>
  <si>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</si>
  <si>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</si>
  <si>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</si>
  <si>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</si>
  <si>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</si>
  <si>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</si>
  <si>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</si>
  <si>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</si>
  <si>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</si>
  <si>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</si>
  <si>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</si>
  <si>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</si>
  <si>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</si>
  <si>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</si>
  <si>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</si>
  <si>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</si>
  <si>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</si>
  <si>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</si>
  <si>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</si>
  <si>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</si>
  <si>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</si>
  <si>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</si>
  <si>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</si>
  <si>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</si>
  <si>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</si>
  <si>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</si>
  <si>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</si>
  <si>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</si>
  <si>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</si>
  <si>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</si>
  <si>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</si>
  <si>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</si>
  <si>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</si>
  <si>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</si>
  <si>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</si>
  <si>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</si>
  <si>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</si>
  <si>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</si>
  <si>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</si>
  <si>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</si>
  <si>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</si>
  <si>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</si>
  <si>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</si>
  <si>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</si>
  <si>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</si>
  <si>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</si>
  <si>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</si>
  <si>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</si>
  <si>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</si>
  <si>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</si>
  <si>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</si>
  <si>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</si>
  <si>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</si>
  <si>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</si>
  <si>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</si>
  <si>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</si>
  <si>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</si>
  <si>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</si>
  <si>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</si>
  <si>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</si>
  <si>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</si>
  <si>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</si>
  <si>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</si>
  <si>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</si>
  <si>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</si>
  <si>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</si>
  <si>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</si>
  <si>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</si>
  <si>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</si>
  <si>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</si>
  <si>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</si>
  <si>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</si>
  <si>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</si>
  <si>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</si>
  <si>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</si>
  <si>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</si>
  <si>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</si>
  <si>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</si>
  <si>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</si>
  <si>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</si>
  <si>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</si>
  <si>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</si>
  <si>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</si>
  <si>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</si>
  <si>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</si>
  <si>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</si>
  <si>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</si>
  <si>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</si>
  <si>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</si>
  <si>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</si>
  <si>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</si>
  <si>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</si>
  <si>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</si>
  <si>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</si>
  <si>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</si>
  <si>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</si>
  <si>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</si>
  <si>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</si>
  <si>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</si>
  <si>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</si>
  <si>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</si>
  <si>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</si>
  <si>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</si>
  <si>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</si>
  <si>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</si>
  <si>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</si>
  <si>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</si>
  <si>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</si>
  <si>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</si>
  <si>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</si>
  <si>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</si>
  <si>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</si>
  <si>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</si>
  <si>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</si>
  <si>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</si>
  <si>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</si>
  <si>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</si>
  <si>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</si>
  <si>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</si>
  <si>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</si>
  <si>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</si>
  <si>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</si>
  <si>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</si>
  <si>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</si>
  <si>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</si>
  <si>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</si>
  <si>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</si>
  <si>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</si>
  <si>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</si>
  <si>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</si>
  <si>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</si>
  <si>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</si>
  <si>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</si>
  <si>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</si>
  <si>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</si>
  <si>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</si>
  <si>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</si>
  <si>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</si>
  <si>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</si>
  <si>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</si>
  <si>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</si>
  <si>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</si>
  <si>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</si>
  <si>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</si>
  <si>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</si>
  <si>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</si>
  <si>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</si>
  <si>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</si>
  <si>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</si>
  <si>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</si>
  <si>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</si>
  <si>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</si>
  <si>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</si>
  <si>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</si>
  <si>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</si>
  <si>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</si>
  <si>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</si>
  <si>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</si>
  <si>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</si>
  <si>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</si>
  <si>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</si>
  <si>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</si>
  <si>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</si>
  <si>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</si>
  <si>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</si>
  <si>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</si>
  <si>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</si>
  <si>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</si>
  <si>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</si>
  <si>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</si>
  <si>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</si>
  <si>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</si>
  <si>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</si>
  <si>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</si>
  <si>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</si>
  <si>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</si>
  <si>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</si>
  <si>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</si>
  <si>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</si>
  <si>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</si>
  <si>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</si>
  <si>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</si>
  <si>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</si>
  <si>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</si>
  <si>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</si>
  <si>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</si>
  <si>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</si>
  <si>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</si>
  <si>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</si>
  <si>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</si>
  <si>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</si>
  <si>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</si>
  <si>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</si>
  <si>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</si>
  <si>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</si>
  <si>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</si>
  <si>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</si>
  <si>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</si>
  <si>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</si>
  <si>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</si>
  <si>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</si>
  <si>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</si>
  <si>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</si>
  <si>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</si>
  <si>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</si>
  <si>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</si>
  <si>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</si>
  <si>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</si>
  <si>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</si>
  <si>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</si>
  <si>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</si>
  <si>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</si>
  <si>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</si>
  <si>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</si>
  <si>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</si>
  <si>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</si>
  <si>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</si>
  <si>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</si>
  <si>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</si>
  <si>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</si>
  <si>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</si>
  <si>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</si>
  <si>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</si>
  <si>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</si>
  <si>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</si>
  <si>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</si>
  <si>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</si>
  <si>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</si>
  <si>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</si>
  <si>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</si>
  <si>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</si>
  <si>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</si>
  <si>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</si>
  <si>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</si>
  <si>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</si>
  <si>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</si>
  <si>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</si>
  <si>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</si>
  <si>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</si>
  <si>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</si>
  <si>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</si>
  <si>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</si>
  <si>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</si>
  <si>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</si>
  <si>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</si>
  <si>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</si>
  <si>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</si>
  <si>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</si>
  <si>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</si>
  <si>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</si>
  <si>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</si>
  <si>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</si>
  <si>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</si>
  <si>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</si>
  <si>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</si>
  <si>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</si>
  <si>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</si>
  <si>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</si>
  <si>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</si>
  <si>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</si>
  <si>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</si>
  <si>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</si>
  <si>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</si>
  <si>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</si>
  <si>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</si>
  <si>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</si>
  <si>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</si>
  <si>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</si>
  <si>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</si>
  <si>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</si>
  <si>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</si>
  <si>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</si>
  <si>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</si>
  <si>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</si>
  <si>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</si>
  <si>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</si>
  <si>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</si>
  <si>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</si>
  <si>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</si>
  <si>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</si>
  <si>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</si>
  <si>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</si>
  <si>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</si>
  <si>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</si>
  <si>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</si>
  <si>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</si>
  <si>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</si>
  <si>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</si>
  <si>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</si>
  <si>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</si>
  <si>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</si>
  <si>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</si>
  <si>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</si>
  <si>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</si>
  <si>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</si>
  <si>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</si>
  <si>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</si>
  <si>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</si>
  <si>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</si>
  <si>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</si>
  <si>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</si>
  <si>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</si>
  <si>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</si>
  <si>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</si>
  <si>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</si>
  <si>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</si>
  <si>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</si>
  <si>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</si>
  <si>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</si>
  <si>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</si>
  <si>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</si>
  <si>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</si>
  <si>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</si>
  <si>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</si>
  <si>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</si>
  <si>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</si>
  <si>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</si>
  <si>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</si>
  <si>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</si>
  <si>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</si>
  <si>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</si>
  <si>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</si>
  <si>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</si>
  <si>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</si>
  <si>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</si>
  <si>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</si>
  <si>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</si>
  <si>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</si>
  <si>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</si>
  <si>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</si>
  <si>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</si>
  <si>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</si>
  <si>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</si>
  <si>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</si>
  <si>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</si>
  <si>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</si>
  <si>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</si>
  <si>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</si>
  <si>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</si>
  <si>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</si>
  <si>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</si>
  <si>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</si>
  <si>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</si>
  <si>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</si>
  <si>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</si>
  <si>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</si>
  <si>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</si>
  <si>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</si>
  <si>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</si>
  <si>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</si>
  <si>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</si>
  <si>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</si>
  <si>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</si>
  <si>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</si>
  <si>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</si>
  <si>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</si>
  <si>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</si>
  <si>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</si>
  <si>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</si>
  <si>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</si>
  <si>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</si>
  <si>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</si>
  <si>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</si>
  <si>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</si>
  <si>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</si>
  <si>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</si>
  <si>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</si>
  <si>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</si>
  <si>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</si>
  <si>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</si>
  <si>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</si>
  <si>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</si>
  <si>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</si>
  <si>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</si>
  <si>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</si>
  <si>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</si>
  <si>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</si>
  <si>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</si>
  <si>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</si>
  <si>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</si>
  <si>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</si>
  <si>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</si>
  <si>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</si>
  <si>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</si>
  <si>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</si>
  <si>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</si>
  <si>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</si>
  <si>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</si>
  <si>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</si>
  <si>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</si>
  <si>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</si>
  <si>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</si>
  <si>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</si>
  <si>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</si>
  <si>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</si>
  <si>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</si>
  <si>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</si>
  <si>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</si>
  <si>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</si>
  <si>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</si>
  <si>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</si>
  <si>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</si>
  <si>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</si>
  <si>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</si>
  <si>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</si>
  <si>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</si>
  <si>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</si>
  <si>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</si>
  <si>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</si>
  <si>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</si>
  <si>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</si>
  <si>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</si>
  <si>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</si>
  <si>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</si>
  <si>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</si>
  <si>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</si>
  <si>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</si>
  <si>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</si>
  <si>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</si>
  <si>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</si>
  <si>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</si>
  <si>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</si>
  <si>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</si>
  <si>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</si>
  <si>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</si>
  <si>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</si>
  <si>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</si>
  <si>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</si>
  <si>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</si>
  <si>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</si>
  <si>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</si>
  <si>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</si>
  <si>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</si>
  <si>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</si>
  <si>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</si>
  <si>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</si>
  <si>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</si>
  <si>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</si>
  <si>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</si>
  <si>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</si>
  <si>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</si>
  <si>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</si>
  <si>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</si>
  <si>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</si>
  <si>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</si>
  <si>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</si>
  <si>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</si>
  <si>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</si>
  <si>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</si>
  <si>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</si>
  <si>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</si>
  <si>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</si>
  <si>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</si>
  <si>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</si>
  <si>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</si>
  <si>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</si>
  <si>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</si>
  <si>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</si>
  <si>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</si>
  <si>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</si>
  <si>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</si>
  <si>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</si>
  <si>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</si>
  <si>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</si>
  <si>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</si>
  <si>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</si>
  <si>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</si>
  <si>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</si>
  <si>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</si>
  <si>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</si>
  <si>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</si>
  <si>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</si>
  <si>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</si>
  <si>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</si>
  <si>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</si>
  <si>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</si>
  <si>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</si>
  <si>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</si>
  <si>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</si>
  <si>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</si>
  <si>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</si>
  <si>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</si>
  <si>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</si>
  <si>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</si>
  <si>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</si>
  <si>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</si>
  <si>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</si>
  <si>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</si>
  <si>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</si>
  <si>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</si>
  <si>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</si>
  <si>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</si>
  <si>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</si>
  <si>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</si>
  <si>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</si>
  <si>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</si>
  <si>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</si>
  <si>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</si>
  <si>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</si>
  <si>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</si>
  <si>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</si>
  <si>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</si>
  <si>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</si>
  <si>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</si>
  <si>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</si>
  <si>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</si>
  <si>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</si>
  <si>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</si>
  <si>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</si>
  <si>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</si>
  <si>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</si>
  <si>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</si>
  <si>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</si>
  <si>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</si>
  <si>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</si>
  <si>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</si>
  <si>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</si>
  <si>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</si>
  <si>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</si>
  <si>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</si>
  <si>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</si>
  <si>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</si>
  <si>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</si>
  <si>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</si>
  <si>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</si>
  <si>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</si>
  <si>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</si>
  <si>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</si>
  <si>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</si>
  <si>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</si>
  <si>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</si>
  <si>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</si>
  <si>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</si>
  <si>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</si>
  <si>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</si>
  <si>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</si>
  <si>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</si>
  <si>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</si>
  <si>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</si>
  <si>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</si>
  <si>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</si>
  <si>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</si>
  <si>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</si>
  <si>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</si>
  <si>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</si>
  <si>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</si>
  <si>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</si>
  <si>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</si>
  <si>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</si>
  <si>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</si>
  <si>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</si>
  <si>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</si>
  <si>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</si>
  <si>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</si>
  <si>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</si>
  <si>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</si>
  <si>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</si>
  <si>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</si>
  <si>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</si>
  <si>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</si>
  <si>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</si>
  <si>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</si>
  <si>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</si>
  <si>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</si>
  <si>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</si>
  <si>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</si>
  <si>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</si>
  <si>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</si>
  <si>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</si>
  <si>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</si>
  <si>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</si>
  <si>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</si>
  <si>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</si>
  <si>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</si>
  <si>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</si>
  <si>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</si>
  <si>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</si>
  <si>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</si>
  <si>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</si>
  <si>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</si>
  <si>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</si>
  <si>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</si>
  <si>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</si>
  <si>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</si>
  <si>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</si>
  <si>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</si>
  <si>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</si>
  <si>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</si>
  <si>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</si>
  <si>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</si>
  <si>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</si>
  <si>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</si>
  <si>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</si>
  <si>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</si>
  <si>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</si>
  <si>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</si>
  <si>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</si>
  <si>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</si>
  <si>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</si>
  <si>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</si>
  <si>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</si>
  <si>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</si>
  <si>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</si>
  <si>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</si>
  <si>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</si>
  <si>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</si>
  <si>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</si>
  <si>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</si>
  <si>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</si>
  <si>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</si>
  <si>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</si>
  <si>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</si>
  <si>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</si>
  <si>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</si>
  <si>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</si>
  <si>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</si>
  <si>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</si>
  <si>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</si>
  <si>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</si>
  <si>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</si>
  <si>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</si>
  <si>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</si>
  <si>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</si>
  <si>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</si>
  <si>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</si>
  <si>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</si>
  <si>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</si>
  <si>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</si>
  <si>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</si>
  <si>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</si>
  <si>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</si>
  <si>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</si>
  <si>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</si>
  <si>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</si>
  <si>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</si>
  <si>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</si>
  <si>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</si>
  <si>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</si>
  <si>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</si>
  <si>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</si>
  <si>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</si>
  <si>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</si>
  <si>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</si>
  <si>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</si>
  <si>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</si>
  <si>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</si>
  <si>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</si>
  <si>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</si>
  <si>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</si>
  <si>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</si>
  <si>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</si>
  <si>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</si>
  <si>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</si>
  <si>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</si>
  <si>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</si>
  <si>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</si>
  <si>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</si>
  <si>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</si>
  <si>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</si>
  <si>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</si>
  <si>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</si>
  <si>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</si>
  <si>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</si>
  <si>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</si>
  <si>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</si>
  <si>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</si>
  <si>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</si>
  <si>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</si>
  <si>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</si>
  <si>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</si>
  <si>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</si>
  <si>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</si>
  <si>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</si>
  <si>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</si>
  <si>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</si>
  <si>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</si>
  <si>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</si>
  <si>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</si>
  <si>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</si>
  <si>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</si>
  <si>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</si>
  <si>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</si>
  <si>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</si>
  <si>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</si>
  <si>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</si>
  <si>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</si>
  <si>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</si>
  <si>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</si>
  <si>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</si>
  <si>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</si>
  <si>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</si>
  <si>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</si>
  <si>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</si>
  <si>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</si>
  <si>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</si>
  <si>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</si>
  <si>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</si>
  <si>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</si>
  <si>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</si>
  <si>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</si>
  <si>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</si>
  <si>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</si>
  <si>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</si>
  <si>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</si>
  <si>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</si>
  <si>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</si>
  <si>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</si>
  <si>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</si>
  <si>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</si>
  <si>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</si>
  <si>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</si>
  <si>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</si>
  <si>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</si>
  <si>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</si>
  <si>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</si>
  <si>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</si>
  <si>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</si>
  <si>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</si>
  <si>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</si>
  <si>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</si>
  <si>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</si>
  <si>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</si>
  <si>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</si>
  <si>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</si>
  <si>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</si>
  <si>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</si>
  <si>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</si>
  <si>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</si>
  <si>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</si>
  <si>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</si>
  <si>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</si>
  <si>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</si>
  <si>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</si>
  <si>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</si>
  <si>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</si>
  <si>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</si>
  <si>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</si>
  <si>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</si>
  <si>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</si>
  <si>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</si>
  <si>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</si>
  <si>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</si>
  <si>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</si>
  <si>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</si>
  <si>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</si>
  <si>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</si>
  <si>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</si>
  <si>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</si>
  <si>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</si>
  <si>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</si>
  <si>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</si>
  <si>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</si>
  <si>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</si>
  <si>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</si>
  <si>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</si>
  <si>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</si>
  <si>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</si>
  <si>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</si>
  <si>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</si>
  <si>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</si>
  <si>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</si>
  <si>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</si>
  <si>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</si>
  <si>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</si>
  <si>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</si>
  <si>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</si>
  <si>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</si>
  <si>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</si>
  <si>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</si>
  <si>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</si>
  <si>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</si>
  <si>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</si>
  <si>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</si>
  <si>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</si>
  <si>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</si>
  <si>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</si>
  <si>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</si>
  <si>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</si>
  <si>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</si>
  <si>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</si>
  <si>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</si>
  <si>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</si>
  <si>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</si>
  <si>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</si>
  <si>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</si>
  <si>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</si>
  <si>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</si>
  <si>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</si>
  <si>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</si>
  <si>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</si>
  <si>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</si>
  <si>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</si>
  <si>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</si>
  <si>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</si>
  <si>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</si>
  <si>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</si>
  <si>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</si>
  <si>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</si>
  <si>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</si>
  <si>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</si>
  <si>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</si>
  <si>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</si>
  <si>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</si>
  <si>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</si>
  <si>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</si>
  <si>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</si>
  <si>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</si>
  <si>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</si>
  <si>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</si>
  <si>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</si>
  <si>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</si>
  <si>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</si>
  <si>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</si>
  <si>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</si>
  <si>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</si>
  <si>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</si>
  <si>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</si>
  <si>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</si>
  <si>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</si>
  <si>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</si>
  <si>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</si>
  <si>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</si>
  <si>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</si>
  <si>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</si>
  <si>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</si>
  <si>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</si>
  <si>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</si>
  <si>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</si>
  <si>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</si>
  <si>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</si>
  <si>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</si>
  <si>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</si>
  <si>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</si>
  <si>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</si>
  <si>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</si>
  <si>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</si>
  <si>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</si>
  <si>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</si>
  <si>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</si>
  <si>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</si>
  <si>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</si>
  <si>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</si>
  <si>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</si>
  <si>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</si>
  <si>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</si>
  <si>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</si>
  <si>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</si>
  <si>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</si>
  <si>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</si>
  <si>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</si>
  <si>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</si>
  <si>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</si>
  <si>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</si>
  <si>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</si>
  <si>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</si>
  <si>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</si>
  <si>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</si>
  <si>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</si>
  <si>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</si>
  <si>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</si>
  <si>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</si>
  <si>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</si>
  <si>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</si>
  <si>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</si>
  <si>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</si>
  <si>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</si>
  <si>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</si>
  <si>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</si>
  <si>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</si>
  <si>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</si>
  <si>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</si>
  <si>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</si>
  <si>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</si>
  <si>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</si>
  <si>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</si>
  <si>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</si>
  <si>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</si>
  <si>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</si>
  <si>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</si>
  <si>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</si>
  <si>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</si>
  <si>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</si>
  <si>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</si>
  <si>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</si>
  <si>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</si>
  <si>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</si>
  <si>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</si>
  <si>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</si>
  <si>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</si>
  <si>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</si>
  <si>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</si>
  <si>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</si>
  <si>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</si>
  <si>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</si>
  <si>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</si>
  <si>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</si>
  <si>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</si>
  <si>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</si>
  <si>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</si>
  <si>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</si>
  <si>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</si>
  <si>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</si>
  <si>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</si>
  <si>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</si>
  <si>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</si>
  <si>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</si>
  <si>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</si>
  <si>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</si>
  <si>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</si>
  <si>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</si>
  <si>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</si>
  <si>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</si>
  <si>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</si>
  <si>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</si>
  <si>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</si>
  <si>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</si>
  <si>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</si>
  <si>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</si>
  <si>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</si>
  <si>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</si>
  <si>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</si>
  <si>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</si>
  <si>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</si>
  <si>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</si>
  <si>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</si>
  <si>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</si>
  <si>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</si>
  <si>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</si>
  <si>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</si>
  <si>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</si>
  <si>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</si>
  <si>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</si>
  <si>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</si>
  <si>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</si>
  <si>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</si>
  <si>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</si>
  <si>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</si>
  <si>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</si>
  <si>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</si>
  <si>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</si>
  <si>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</si>
  <si>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</si>
  <si>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</si>
  <si>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</si>
  <si>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</si>
  <si>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</si>
  <si>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</si>
  <si>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</si>
  <si>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</si>
  <si>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</si>
  <si>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</si>
  <si>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</si>
  <si>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</si>
  <si>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</si>
  <si>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</si>
  <si>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</si>
  <si>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</si>
  <si>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</si>
  <si>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</si>
  <si>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</si>
  <si>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</si>
  <si>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</si>
  <si>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</si>
  <si>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</si>
  <si>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</si>
  <si>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</si>
  <si>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</si>
  <si>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</si>
  <si>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</si>
  <si>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</si>
  <si>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</si>
  <si>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</si>
  <si>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</si>
  <si>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</si>
  <si>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</si>
  <si>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</si>
  <si>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</si>
  <si>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</si>
  <si>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</si>
  <si>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</si>
  <si>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</si>
  <si>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</si>
  <si>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</si>
  <si>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</si>
  <si>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</si>
  <si>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</si>
  <si>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</si>
  <si>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</si>
  <si>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</si>
  <si>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</si>
  <si>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</si>
  <si>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</si>
  <si>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</si>
  <si>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</si>
  <si>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</si>
  <si>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</si>
  <si>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</si>
  <si>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</si>
  <si>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</si>
  <si>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</si>
  <si>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</si>
  <si>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</si>
  <si>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</si>
  <si>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</si>
  <si>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</si>
  <si>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</si>
  <si>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</si>
  <si>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</si>
  <si>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</si>
  <si>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</si>
  <si>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</si>
  <si>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</si>
  <si>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</si>
  <si>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</si>
  <si>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</si>
  <si>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</si>
  <si>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</si>
  <si>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</si>
  <si>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</si>
  <si>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</si>
  <si>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</si>
  <si>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</si>
  <si>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</si>
  <si>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</si>
  <si>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</si>
  <si>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</si>
  <si>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</si>
  <si>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</si>
  <si>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</si>
  <si>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</si>
  <si>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</si>
  <si>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</si>
  <si>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</si>
  <si>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</si>
  <si>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</si>
  <si>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</si>
  <si>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</si>
  <si>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</si>
  <si>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</si>
  <si>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</si>
  <si>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</si>
  <si>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</si>
  <si>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</si>
  <si>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</si>
  <si>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</si>
  <si>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</si>
  <si>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</si>
  <si>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</si>
  <si>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</si>
  <si>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</si>
  <si>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</si>
  <si>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</si>
  <si>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</si>
  <si>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</si>
  <si>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</si>
  <si>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</si>
  <si>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</si>
  <si>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</si>
  <si>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</si>
  <si>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</si>
  <si>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</si>
  <si>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</si>
  <si>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</si>
  <si>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</si>
  <si>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</si>
  <si>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</si>
  <si>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</si>
  <si>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</si>
  <si>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</si>
  <si>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</si>
  <si>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</si>
  <si>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</si>
  <si>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</si>
  <si>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</si>
  <si>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</si>
  <si>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</si>
  <si>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</si>
  <si>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</si>
  <si>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</si>
  <si>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</si>
  <si>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</si>
  <si>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</si>
  <si>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</si>
  <si>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</si>
  <si>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</si>
  <si>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</si>
  <si>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</si>
  <si>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</si>
  <si>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</si>
  <si>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</si>
  <si>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</si>
  <si>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</si>
  <si>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</si>
  <si>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</si>
  <si>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</si>
  <si>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</si>
  <si>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</si>
  <si>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</si>
  <si>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</si>
  <si>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</si>
  <si>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</si>
  <si>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</si>
  <si>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</si>
  <si>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</si>
  <si>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</si>
  <si>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</si>
  <si>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</si>
  <si>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</si>
  <si>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</si>
  <si>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</si>
  <si>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</si>
  <si>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</si>
  <si>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</si>
  <si>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</si>
  <si>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</si>
  <si>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</si>
  <si>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</si>
  <si>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</si>
  <si>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</si>
  <si>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</si>
  <si>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</si>
  <si>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</si>
  <si>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</si>
  <si>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</si>
  <si>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</si>
  <si>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</si>
  <si>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</si>
  <si>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</si>
  <si>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</si>
  <si>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</si>
  <si>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</si>
  <si>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</si>
  <si>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</si>
  <si>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</si>
  <si>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</si>
  <si>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</si>
  <si>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</si>
  <si>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</si>
  <si>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</si>
  <si>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</si>
  <si>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</si>
  <si>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</si>
  <si>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</si>
  <si>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</si>
  <si>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</si>
  <si>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</si>
  <si>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</si>
  <si>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</si>
  <si>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</si>
  <si>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</si>
  <si>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</si>
  <si>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</si>
  <si>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</si>
  <si>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</si>
  <si>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</si>
  <si>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</si>
  <si>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</si>
  <si>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</si>
  <si>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</si>
  <si>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</si>
  <si>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</si>
  <si>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</si>
  <si>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</si>
  <si>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</si>
  <si>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</si>
  <si>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</si>
  <si>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</si>
  <si>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</si>
  <si>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</si>
  <si>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</si>
  <si>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</si>
  <si>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</si>
  <si>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</si>
  <si>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</si>
  <si>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</si>
  <si>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</si>
  <si>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</si>
  <si>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</si>
  <si>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</si>
  <si>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</si>
  <si>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</si>
  <si>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</si>
  <si>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</si>
  <si>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</si>
  <si>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</si>
  <si>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</si>
  <si>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</si>
  <si>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</si>
  <si>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</si>
  <si>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</si>
  <si>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</si>
  <si>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</si>
  <si>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</si>
  <si>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</si>
  <si>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</si>
  <si>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</si>
  <si>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</si>
  <si>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</si>
  <si>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</si>
  <si>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</si>
  <si>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</si>
  <si>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</si>
  <si>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</si>
  <si>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</si>
  <si>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</si>
  <si>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</si>
  <si>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</si>
  <si>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</si>
  <si>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</si>
  <si>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</si>
  <si>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</si>
  <si>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</si>
  <si>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</si>
  <si>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</si>
  <si>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</si>
  <si>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</si>
  <si>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</si>
  <si>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</si>
  <si>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</si>
  <si>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</si>
  <si>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</si>
  <si>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</si>
  <si>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</si>
  <si>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</si>
  <si>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</si>
  <si>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</si>
  <si>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</si>
  <si>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</si>
  <si>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</si>
  <si>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</si>
  <si>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</si>
  <si>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</si>
  <si>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</si>
  <si>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</si>
  <si>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</si>
  <si>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</si>
  <si>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</si>
  <si>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</si>
  <si>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</si>
  <si>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</si>
  <si>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</si>
  <si>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</si>
  <si>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</si>
  <si>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</si>
  <si>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</si>
  <si>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</si>
  <si>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</si>
  <si>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</si>
  <si>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</si>
  <si>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</si>
  <si>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</si>
  <si>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</si>
  <si>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</si>
  <si>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</si>
  <si>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</si>
  <si>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</si>
  <si>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</si>
  <si>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</si>
  <si>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</si>
  <si>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</si>
  <si>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</si>
  <si>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</si>
  <si>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</si>
  <si>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</si>
  <si>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</si>
  <si>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</si>
  <si>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</si>
  <si>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</si>
  <si>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</si>
  <si>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</si>
  <si>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</si>
  <si>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</si>
  <si>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</si>
  <si>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</si>
  <si>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</si>
  <si>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</si>
  <si>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</si>
  <si>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</si>
  <si>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</si>
  <si>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</si>
  <si>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</si>
  <si>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</si>
  <si>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</si>
  <si>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</si>
  <si>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</si>
  <si>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</si>
  <si>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</si>
  <si>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</si>
  <si>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</si>
  <si>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</si>
  <si>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</si>
  <si>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</si>
  <si>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</si>
  <si>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</si>
  <si>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</si>
  <si>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</si>
  <si>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</si>
  <si>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</si>
  <si>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</si>
  <si>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</si>
  <si>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</si>
  <si>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</si>
  <si>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</si>
  <si>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</si>
  <si>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</si>
  <si>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</si>
  <si>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</si>
  <si>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</si>
  <si>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</si>
  <si>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</si>
  <si>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</si>
  <si>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</si>
  <si>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</si>
  <si>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</si>
  <si>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</si>
  <si>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</si>
  <si>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</si>
  <si>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</si>
  <si>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</si>
  <si>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</si>
  <si>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</si>
  <si>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</si>
  <si>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</si>
  <si>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</si>
  <si>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</si>
  <si>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</si>
  <si>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</si>
  <si>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</si>
  <si>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</si>
  <si>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</si>
  <si>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</si>
  <si>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</si>
  <si>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</si>
  <si>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</si>
  <si>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</si>
  <si>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</si>
  <si>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</si>
  <si>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</si>
  <si>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</si>
  <si>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</si>
  <si>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</si>
  <si>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</si>
  <si>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</si>
  <si>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</si>
  <si>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</si>
  <si>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</si>
  <si>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</si>
  <si>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</si>
  <si>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</si>
  <si>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</si>
  <si>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</si>
  <si>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</si>
  <si>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</si>
  <si>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</si>
  <si>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</si>
  <si>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</si>
  <si>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</si>
  <si>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</si>
  <si>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</si>
  <si>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</si>
  <si>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</si>
  <si>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</si>
  <si>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</si>
  <si>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</si>
  <si>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</si>
  <si>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</si>
  <si>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</si>
  <si>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</si>
  <si>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</si>
  <si>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</si>
  <si>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</si>
  <si>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</si>
  <si>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</si>
  <si>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</si>
  <si>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</si>
  <si>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</si>
  <si>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</si>
  <si>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</si>
  <si>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</si>
  <si>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</si>
  <si>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</si>
  <si>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</si>
  <si>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</si>
  <si>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</si>
  <si>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</si>
  <si>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</si>
  <si>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</si>
  <si>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</si>
  <si>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</si>
  <si>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</si>
  <si>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</si>
  <si>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</si>
  <si>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</si>
  <si>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</si>
  <si>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</si>
  <si>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</si>
  <si>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</si>
  <si>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</si>
  <si>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</si>
  <si>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</si>
  <si>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</si>
  <si>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</si>
  <si>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</si>
  <si>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</si>
  <si>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</si>
  <si>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</si>
  <si>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</si>
  <si>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</si>
  <si>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</si>
  <si>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</si>
  <si>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</si>
  <si>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</si>
  <si>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</si>
  <si>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</si>
  <si>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</si>
  <si>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</si>
  <si>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</si>
  <si>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</si>
  <si>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</si>
  <si>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</si>
  <si>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</si>
  <si>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</si>
  <si>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</si>
  <si>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</si>
  <si>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</si>
  <si>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</si>
  <si>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</si>
  <si>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</si>
  <si>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</si>
  <si>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</si>
  <si>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</si>
  <si>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</si>
  <si>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</si>
  <si>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</si>
  <si>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</si>
  <si>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</si>
  <si>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</si>
  <si>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</si>
  <si>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</si>
  <si>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</si>
  <si>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</si>
  <si>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</si>
  <si>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</si>
  <si>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</si>
  <si>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</si>
  <si>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</si>
  <si>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</si>
  <si>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</si>
  <si>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</si>
  <si>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</si>
  <si>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</si>
  <si>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</si>
  <si>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</si>
  <si>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</si>
  <si>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</si>
  <si>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</si>
  <si>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</si>
  <si>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</si>
  <si>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</si>
  <si>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</si>
  <si>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</si>
  <si>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</si>
  <si>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</si>
  <si>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</si>
  <si>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</si>
  <si>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</si>
  <si>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</si>
  <si>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</si>
  <si>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</si>
  <si>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</si>
  <si>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</si>
  <si>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</si>
  <si>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</si>
  <si>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</si>
  <si>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</si>
  <si>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</si>
  <si>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</si>
  <si>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</si>
  <si>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</si>
  <si>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</si>
  <si>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</si>
  <si>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</si>
  <si>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</si>
  <si>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</si>
  <si>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</si>
  <si>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</si>
  <si>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</si>
  <si>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</si>
  <si>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</si>
  <si>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</si>
  <si>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</si>
  <si>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</si>
  <si>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</si>
  <si>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</si>
  <si>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</si>
  <si>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</si>
  <si>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</si>
  <si>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</si>
  <si>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</si>
  <si>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</si>
  <si>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</si>
  <si>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</si>
  <si>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</si>
  <si>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</si>
  <si>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</si>
  <si>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</si>
  <si>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</si>
  <si>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</si>
  <si>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</si>
  <si>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</si>
  <si>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</si>
  <si>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</si>
  <si>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</si>
  <si>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</si>
  <si>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</si>
  <si>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</si>
  <si>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</si>
  <si>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</si>
  <si>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</si>
  <si>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</si>
  <si>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</si>
  <si>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</si>
  <si>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</si>
  <si>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</si>
  <si>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</si>
  <si>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</si>
  <si>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</si>
  <si>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</si>
  <si>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</si>
  <si>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</si>
  <si>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</si>
  <si>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</si>
  <si>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</si>
  <si>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</si>
  <si>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</si>
  <si>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</si>
  <si>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</si>
  <si>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</si>
  <si>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</si>
  <si>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</si>
  <si>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</si>
  <si>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</si>
  <si>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</si>
  <si>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</si>
  <si>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</si>
  <si>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</si>
  <si>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</si>
  <si>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</si>
  <si>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</si>
  <si>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</si>
  <si>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</si>
  <si>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</si>
  <si>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</si>
  <si>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</si>
  <si>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</si>
  <si>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</si>
  <si>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</si>
  <si>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</si>
  <si>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</si>
  <si>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</si>
  <si>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</si>
  <si>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</si>
  <si>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</si>
  <si>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</si>
  <si>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</si>
  <si>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</si>
  <si>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</si>
  <si>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</si>
  <si>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</si>
  <si>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</si>
  <si>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</si>
  <si>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</si>
  <si>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</si>
  <si>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</si>
  <si>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</si>
  <si>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</si>
  <si>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</si>
  <si>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</si>
  <si>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</si>
  <si>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</si>
  <si>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</si>
  <si>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</si>
  <si>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</si>
  <si>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</si>
  <si>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</si>
  <si>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</si>
  <si>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</si>
  <si>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</si>
  <si>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</si>
  <si>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</si>
  <si>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</si>
  <si>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</si>
  <si>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</si>
  <si>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</si>
  <si>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</si>
  <si>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</si>
  <si>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</si>
  <si>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</si>
  <si>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</si>
  <si>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</si>
  <si>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</si>
  <si>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</si>
  <si>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</si>
  <si>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</si>
  <si>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</si>
  <si>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</si>
  <si>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</si>
  <si>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</si>
  <si>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</si>
  <si>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</si>
  <si>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</si>
  <si>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</si>
  <si>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</si>
  <si>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</si>
  <si>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</si>
  <si>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</si>
  <si>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</si>
  <si>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</si>
  <si>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</si>
  <si>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</si>
  <si>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</si>
  <si>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</si>
  <si>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</si>
  <si>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</si>
  <si>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</si>
  <si>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</si>
  <si>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</si>
  <si>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</si>
  <si>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</si>
  <si>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</si>
  <si>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</si>
  <si>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</si>
  <si>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</si>
  <si>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</si>
  <si>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</si>
  <si>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</si>
  <si>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</si>
  <si>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</si>
  <si>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</si>
  <si>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</si>
  <si>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</si>
  <si>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</si>
  <si>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</si>
  <si>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</si>
  <si>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</si>
  <si>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</si>
  <si>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</si>
  <si>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</si>
  <si>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</si>
  <si>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</si>
  <si>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</si>
  <si>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</si>
  <si>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</si>
  <si>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</si>
  <si>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</si>
  <si>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</si>
  <si>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</si>
  <si>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</si>
  <si>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</si>
  <si>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</si>
  <si>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</si>
  <si>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</si>
  <si>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</si>
  <si>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</si>
  <si>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</si>
  <si>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</si>
  <si>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</si>
  <si>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</si>
  <si>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</si>
  <si>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</si>
  <si>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</si>
  <si>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</si>
  <si>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</si>
  <si>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</si>
  <si>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</si>
  <si>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</si>
  <si>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</si>
  <si>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</si>
  <si>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</si>
  <si>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</si>
  <si>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</si>
  <si>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</si>
  <si>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</si>
  <si>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</si>
  <si>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</si>
  <si>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</si>
  <si>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</si>
  <si>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</si>
  <si>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</si>
  <si>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</si>
  <si>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</si>
  <si>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</si>
  <si>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</si>
  <si>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</si>
  <si>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</si>
  <si>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</si>
  <si>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</si>
  <si>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</si>
  <si>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</si>
  <si>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</si>
  <si>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</si>
  <si>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</si>
  <si>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</si>
  <si>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</si>
  <si>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</si>
  <si>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</si>
  <si>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</si>
  <si>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</si>
  <si>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</si>
  <si>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</si>
  <si>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</si>
  <si>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</si>
  <si>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</si>
  <si>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</si>
  <si>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</si>
  <si>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</si>
  <si>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</si>
  <si>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</si>
  <si>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</si>
  <si>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</si>
  <si>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</si>
  <si>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</si>
  <si>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</si>
  <si>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</si>
  <si>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</si>
  <si>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</si>
  <si>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</si>
  <si>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</si>
  <si>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</si>
  <si>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</si>
  <si>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</si>
  <si>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</si>
  <si>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</si>
  <si>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</si>
  <si>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</si>
  <si>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</si>
  <si>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</si>
  <si>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</si>
  <si>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</si>
  <si>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</si>
  <si>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</si>
  <si>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</si>
  <si>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</si>
  <si>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</si>
  <si>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</si>
  <si>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</si>
  <si>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</si>
  <si>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</si>
  <si>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</si>
  <si>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</si>
  <si>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</si>
  <si>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</si>
  <si>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</si>
  <si>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</si>
  <si>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</si>
  <si>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</si>
  <si>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</si>
  <si>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</si>
  <si>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</si>
  <si>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</si>
  <si>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</si>
  <si>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</si>
  <si>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</si>
  <si>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</si>
  <si>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</si>
  <si>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</si>
  <si>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</si>
  <si>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</si>
  <si>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</si>
  <si>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</si>
  <si>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</si>
  <si>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20-10-2018</t>
  </si>
  <si>
    <t>Cut-off Date: 30-09-2018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</si>
</sst>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43373</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11828.771474</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0.24513383936842104</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11828.771474</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11828.771474</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17.69366899</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4.485005</v>
      </c>
      <c r="D70" s="146" t="s">
        <v>1342</v>
      </c>
      <c r="E70" s="26"/>
      <c r="F70" s="149">
        <f>IF($C$77=0,"",IF(C70="[for completion]","",C70/$C$77))</f>
        <v>0.00037916067708262518</v>
      </c>
      <c r="G70" s="149" t="str">
        <f>IF($D$77=0,"",IF(D70="[Mark as ND1 if not relevant]","",D70/$D$77))</f>
        <v/>
      </c>
      <c r="H70" s="28"/>
      <c r="L70" s="28"/>
      <c r="M70" s="28"/>
    </row>
    <row r="71">
      <c r="A71" s="30" t="s">
        <v>114</v>
      </c>
      <c r="B71" s="130" t="s">
        <v>1500</v>
      </c>
      <c r="C71" s="146">
        <v>5.876964</v>
      </c>
      <c r="D71" s="146" t="s">
        <v>1342</v>
      </c>
      <c r="E71" s="26"/>
      <c r="F71" s="149">
        <f>IF($C$77=0,"",IF(C71="[for completion]","",C71/$C$77))</f>
        <v>0.00049683638021144085</v>
      </c>
      <c r="G71" s="149" t="str">
        <f>IF($D$77=0,"",IF(D71="[Mark as ND1 if not relevant]","",D71/$D$77))</f>
        <v/>
      </c>
      <c r="H71" s="28"/>
      <c r="L71" s="28"/>
      <c r="M71" s="28"/>
    </row>
    <row r="72">
      <c r="A72" s="30" t="s">
        <v>115</v>
      </c>
      <c r="B72" s="129" t="s">
        <v>1501</v>
      </c>
      <c r="C72" s="146">
        <v>8.848399</v>
      </c>
      <c r="D72" s="146" t="s">
        <v>1342</v>
      </c>
      <c r="E72" s="26"/>
      <c r="F72" s="149">
        <f>IF($C$77=0,"",IF(C72="[for completion]","",C72/$C$77))</f>
        <v>0.00074804040484619829</v>
      </c>
      <c r="G72" s="149" t="str">
        <f>IF($D$77=0,"",IF(D72="[Mark as ND1 if not relevant]","",D72/$D$77))</f>
        <v/>
      </c>
      <c r="H72" s="28"/>
      <c r="L72" s="28"/>
      <c r="M72" s="28"/>
    </row>
    <row r="73">
      <c r="A73" s="30" t="s">
        <v>116</v>
      </c>
      <c r="B73" s="129" t="s">
        <v>1502</v>
      </c>
      <c r="C73" s="146">
        <v>20.333531</v>
      </c>
      <c r="D73" s="146" t="s">
        <v>1342</v>
      </c>
      <c r="E73" s="26"/>
      <c r="F73" s="149">
        <f>IF($C$77=0,"",IF(C73="[for completion]","",C73/$C$77))</f>
        <v>0.0017189892500544702</v>
      </c>
      <c r="G73" s="149" t="str">
        <f>IF($D$77=0,"",IF(D73="[Mark as ND1 if not relevant]","",D73/$D$77))</f>
        <v/>
      </c>
      <c r="H73" s="28"/>
      <c r="L73" s="28"/>
      <c r="M73" s="28"/>
    </row>
    <row r="74">
      <c r="A74" s="30" t="s">
        <v>117</v>
      </c>
      <c r="B74" s="129" t="s">
        <v>1503</v>
      </c>
      <c r="C74" s="146">
        <v>20.277155</v>
      </c>
      <c r="D74" s="146" t="s">
        <v>1342</v>
      </c>
      <c r="E74" s="26"/>
      <c r="F74" s="149">
        <f>IF($C$77=0,"",IF(C74="[for completion]","",C74/$C$77))</f>
        <v>0.0017142232436996923</v>
      </c>
      <c r="G74" s="149" t="str">
        <f>IF($D$77=0,"",IF(D74="[Mark as ND1 if not relevant]","",D74/$D$77))</f>
        <v/>
      </c>
      <c r="H74" s="28"/>
      <c r="L74" s="28"/>
      <c r="M74" s="28"/>
    </row>
    <row r="75">
      <c r="A75" s="30" t="s">
        <v>118</v>
      </c>
      <c r="B75" s="129" t="s">
        <v>1504</v>
      </c>
      <c r="C75" s="146">
        <v>265.860081</v>
      </c>
      <c r="D75" s="146" t="s">
        <v>1342</v>
      </c>
      <c r="E75" s="26"/>
      <c r="F75" s="149">
        <f>IF($C$77=0,"",IF(C75="[for completion]","",C75/$C$77))</f>
        <v>0.022475713699583736</v>
      </c>
      <c r="G75" s="149" t="str">
        <f>IF($D$77=0,"",IF(D75="[Mark as ND1 if not relevant]","",D75/$D$77))</f>
        <v/>
      </c>
      <c r="H75" s="28"/>
      <c r="L75" s="28"/>
      <c r="M75" s="28"/>
    </row>
    <row r="76">
      <c r="A76" s="30" t="s">
        <v>119</v>
      </c>
      <c r="B76" s="129" t="s">
        <v>1505</v>
      </c>
      <c r="C76" s="146">
        <v>11503.090336</v>
      </c>
      <c r="D76" s="146" t="s">
        <v>1342</v>
      </c>
      <c r="E76" s="26"/>
      <c r="F76" s="149">
        <f>IF($C$77=0,"",IF(C76="[for completion]","",C76/$C$77))</f>
        <v>0.97246703634452181</v>
      </c>
      <c r="G76" s="149" t="str">
        <f>IF($D$77=0,"",IF(D76="[Mark as ND1 if not relevant]","",D76/$D$77))</f>
        <v/>
      </c>
      <c r="H76" s="28"/>
      <c r="L76" s="28"/>
      <c r="M76" s="28"/>
    </row>
    <row r="77">
      <c r="A77" s="30" t="s">
        <v>120</v>
      </c>
      <c r="B77" s="63" t="s">
        <v>99</v>
      </c>
      <c r="C77" s="55">
        <f>SUM(C70:C76)</f>
        <v>11828.771471</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1.409109</v>
      </c>
      <c r="D79" s="55" t="s">
        <v>1342</v>
      </c>
      <c r="E79" s="47"/>
      <c r="F79" s="149">
        <f>IF($C$77=0,"",IF(C79="[for completion]","",C79/$C$77))</f>
        <v>0.00011912555783621664</v>
      </c>
      <c r="G79" s="149" t="str">
        <f>IF($D$77=0,"",IF(D79="[for completion]","",D79/$D$77))</f>
        <v/>
      </c>
      <c r="H79" s="28"/>
      <c r="L79" s="28"/>
      <c r="M79" s="28"/>
    </row>
    <row r="80" outlineLevel="1">
      <c r="A80" s="30" t="s">
        <v>125</v>
      </c>
      <c r="B80" s="64" t="s">
        <v>126</v>
      </c>
      <c r="C80" s="55">
        <v>3.075896</v>
      </c>
      <c r="D80" s="55" t="s">
        <v>1342</v>
      </c>
      <c r="E80" s="47"/>
      <c r="F80" s="149">
        <f>IF($C$77=0,"",IF(C80="[for completion]","",C80/$C$77))</f>
        <v>0.00026003511924640852</v>
      </c>
      <c r="G80" s="149" t="str">
        <f>IF($D$77=0,"",IF(D80="[for completion]","",D80/$D$77))</f>
        <v/>
      </c>
      <c r="H80" s="28"/>
      <c r="L80" s="28"/>
      <c r="M80" s="28"/>
    </row>
    <row r="81" outlineLevel="1">
      <c r="A81" s="30" t="s">
        <v>127</v>
      </c>
      <c r="B81" s="64" t="s">
        <v>128</v>
      </c>
      <c r="C81" s="55">
        <v>2.988314</v>
      </c>
      <c r="D81" s="55" t="s">
        <v>1342</v>
      </c>
      <c r="E81" s="47"/>
      <c r="F81" s="149">
        <f>IF($C$77=0,"",IF(C81="[for completion]","",C81/$C$77))</f>
        <v>0.00025263096910159248</v>
      </c>
      <c r="G81" s="149" t="str">
        <f>IF($D$77=0,"",IF(D81="[for completion]","",D81/$D$77))</f>
        <v/>
      </c>
      <c r="H81" s="28"/>
      <c r="L81" s="28"/>
      <c r="M81" s="28"/>
    </row>
    <row r="82" outlineLevel="1">
      <c r="A82" s="30" t="s">
        <v>129</v>
      </c>
      <c r="B82" s="64" t="s">
        <v>130</v>
      </c>
      <c r="C82" s="55">
        <v>2.888649</v>
      </c>
      <c r="D82" s="55" t="s">
        <v>1342</v>
      </c>
      <c r="E82" s="47"/>
      <c r="F82" s="149">
        <f>IF($C$77=0,"",IF(C82="[for completion]","",C82/$C$77))</f>
        <v>0.0002442053265702152</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6.7149</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1000</v>
      </c>
      <c r="D97" s="146" t="s">
        <v>1342</v>
      </c>
      <c r="E97" s="26"/>
      <c r="F97" s="149">
        <f>IF($C$100=0,"",IF(C97="[for completion]","",IF(C97="","",C97/$C$100)))</f>
        <v>0.10526315789473684</v>
      </c>
      <c r="G97" s="149" t="str">
        <f>IF($D$100=0,"",IF(D97="[Mark as ND1 if not relevant]","",IF(D97="","",D97/$D$100)))</f>
        <v/>
      </c>
      <c r="H97" s="28"/>
      <c r="L97" s="28"/>
      <c r="M97" s="28"/>
    </row>
    <row r="98">
      <c r="A98" s="30" t="s">
        <v>146</v>
      </c>
      <c r="B98" s="130" t="s">
        <v>1504</v>
      </c>
      <c r="C98" s="146">
        <v>8500</v>
      </c>
      <c r="D98" s="146" t="s">
        <v>1342</v>
      </c>
      <c r="E98" s="26"/>
      <c r="F98" s="149">
        <f>IF($C$100=0,"",IF(C98="[for completion]","",IF(C98="","",C98/$C$100)))</f>
        <v>0.89473684210526316</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11828.7715</v>
      </c>
      <c r="D112" s="146">
        <v>11828.7715</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11828.7715</v>
      </c>
      <c r="D127" s="146">
        <f>SUM(D112:D126)</f>
        <v>11828.7715</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11828.77147449</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11828.77147449</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63374</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0.00084</v>
      </c>
      <c r="D36" s="160" t="s">
        <v>1342</v>
      </c>
      <c r="F36" s="176">
        <f>IF(C36=0,"",C36)</f>
        <v>0.00084</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0.02255106</v>
      </c>
      <c r="D99" s="160"/>
      <c r="E99" s="131"/>
      <c r="F99" s="160">
        <f>IF(C99="","",C99)</f>
        <v>0.02255106</v>
      </c>
      <c r="G99" s="99"/>
    </row>
    <row r="100">
      <c r="A100" s="99" t="s">
        <v>610</v>
      </c>
      <c r="B100" s="118" t="s">
        <v>1724</v>
      </c>
      <c r="C100" s="160">
        <v>0.02598504</v>
      </c>
      <c r="D100" s="160"/>
      <c r="E100" s="131"/>
      <c r="F100" s="160">
        <f>IF(C100="","",C100)</f>
        <v>0.02598504</v>
      </c>
      <c r="G100" s="99"/>
    </row>
    <row r="101">
      <c r="A101" s="99" t="s">
        <v>611</v>
      </c>
      <c r="B101" s="118" t="s">
        <v>1725</v>
      </c>
      <c r="C101" s="160">
        <v>0.02353516</v>
      </c>
      <c r="D101" s="160"/>
      <c r="E101" s="131"/>
      <c r="F101" s="160">
        <f>IF(C101="","",C101)</f>
        <v>0.02353516</v>
      </c>
      <c r="G101" s="99"/>
    </row>
    <row r="102">
      <c r="A102" s="99" t="s">
        <v>612</v>
      </c>
      <c r="B102" s="118" t="s">
        <v>1726</v>
      </c>
      <c r="C102" s="160">
        <v>0.05484356</v>
      </c>
      <c r="D102" s="160"/>
      <c r="E102" s="131"/>
      <c r="F102" s="160">
        <f>IF(C102="","",C102)</f>
        <v>0.05484356</v>
      </c>
      <c r="G102" s="99"/>
    </row>
    <row r="103">
      <c r="A103" s="99" t="s">
        <v>613</v>
      </c>
      <c r="B103" s="118" t="s">
        <v>1727</v>
      </c>
      <c r="C103" s="160">
        <v>0.10861498</v>
      </c>
      <c r="D103" s="160"/>
      <c r="E103" s="131"/>
      <c r="F103" s="160">
        <f>IF(C103="","",C103)</f>
        <v>0.10861498</v>
      </c>
      <c r="G103" s="99"/>
    </row>
    <row r="104">
      <c r="A104" s="99" t="s">
        <v>614</v>
      </c>
      <c r="B104" s="118" t="s">
        <v>1728</v>
      </c>
      <c r="C104" s="160">
        <v>0.23128032</v>
      </c>
      <c r="D104" s="160"/>
      <c r="E104" s="131"/>
      <c r="F104" s="160">
        <f>IF(C104="","",C104)</f>
        <v>0.23128032</v>
      </c>
      <c r="G104" s="99"/>
    </row>
    <row r="105">
      <c r="A105" s="99" t="s">
        <v>615</v>
      </c>
      <c r="B105" s="118" t="s">
        <v>1729</v>
      </c>
      <c r="C105" s="160">
        <v>0.23657976</v>
      </c>
      <c r="D105" s="160"/>
      <c r="E105" s="131"/>
      <c r="F105" s="160">
        <f>IF(C105="","",C105)</f>
        <v>0.23657976</v>
      </c>
      <c r="G105" s="99"/>
    </row>
    <row r="106">
      <c r="A106" s="99" t="s">
        <v>616</v>
      </c>
      <c r="B106" s="118" t="s">
        <v>1730</v>
      </c>
      <c r="C106" s="160">
        <v>0.0136606</v>
      </c>
      <c r="D106" s="160"/>
      <c r="E106" s="131"/>
      <c r="F106" s="160">
        <f>IF(C106="","",C106)</f>
        <v>0.0136606</v>
      </c>
      <c r="G106" s="99"/>
    </row>
    <row r="107">
      <c r="A107" s="99" t="s">
        <v>617</v>
      </c>
      <c r="B107" s="118" t="s">
        <v>1731</v>
      </c>
      <c r="C107" s="160">
        <v>0.12106286</v>
      </c>
      <c r="D107" s="160"/>
      <c r="E107" s="131"/>
      <c r="F107" s="160">
        <f>IF(C107="","",C107)</f>
        <v>0.12106286</v>
      </c>
      <c r="G107" s="99"/>
    </row>
    <row r="108">
      <c r="A108" s="99" t="s">
        <v>618</v>
      </c>
      <c r="B108" s="118" t="s">
        <v>1732</v>
      </c>
      <c r="C108" s="160">
        <v>0.09457788</v>
      </c>
      <c r="D108" s="160"/>
      <c r="E108" s="131"/>
      <c r="F108" s="160">
        <f>IF(C108="","",C108)</f>
        <v>0.09457788</v>
      </c>
      <c r="G108" s="99"/>
    </row>
    <row r="109">
      <c r="A109" s="99" t="s">
        <v>619</v>
      </c>
      <c r="B109" s="118" t="s">
        <v>1733</v>
      </c>
      <c r="C109" s="160">
        <v>0.02901329</v>
      </c>
      <c r="D109" s="160"/>
      <c r="E109" s="131"/>
      <c r="F109" s="160">
        <f>IF(C109="","",C109)</f>
        <v>0.02901329</v>
      </c>
      <c r="G109" s="99"/>
    </row>
    <row r="110">
      <c r="A110" s="99" t="s">
        <v>620</v>
      </c>
      <c r="B110" s="118" t="s">
        <v>1734</v>
      </c>
      <c r="C110" s="160">
        <v>0.03829548</v>
      </c>
      <c r="D110" s="160"/>
      <c r="E110" s="131"/>
      <c r="F110" s="160">
        <f>IF(C110="","",C110)</f>
        <v>0.03829548</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0.93687068</v>
      </c>
      <c r="D150" s="160" t="s">
        <v>1342</v>
      </c>
      <c r="E150" s="132"/>
      <c r="F150" s="160">
        <f>IF(C150="","",C150)</f>
        <v>0.93687068</v>
      </c>
    </row>
    <row r="151">
      <c r="A151" s="99" t="s">
        <v>643</v>
      </c>
      <c r="B151" s="99" t="s">
        <v>1737</v>
      </c>
      <c r="C151" s="160">
        <v>0.06312932</v>
      </c>
      <c r="D151" s="160" t="s">
        <v>1342</v>
      </c>
      <c r="E151" s="132"/>
      <c r="F151" s="160">
        <f>IF(C151="","",C151)</f>
        <v>0.06312932</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0.85974061</v>
      </c>
      <c r="D160" s="160" t="s">
        <v>1342</v>
      </c>
      <c r="E160" s="132"/>
      <c r="F160" s="160">
        <f>IF(C160="","",C160)</f>
        <v>0.85974061</v>
      </c>
    </row>
    <row r="161">
      <c r="A161" s="99" t="s">
        <v>655</v>
      </c>
      <c r="B161" s="99" t="s">
        <v>656</v>
      </c>
      <c r="C161" s="160">
        <v>0.14024648</v>
      </c>
      <c r="D161" s="160" t="s">
        <v>1342</v>
      </c>
      <c r="E161" s="132"/>
      <c r="F161" s="160">
        <f>IF(C161="","",C161)</f>
        <v>0.14024648</v>
      </c>
    </row>
    <row r="162">
      <c r="A162" s="99" t="s">
        <v>657</v>
      </c>
      <c r="B162" s="99" t="s">
        <v>97</v>
      </c>
      <c r="C162" s="160">
        <v>1.291E-05</v>
      </c>
      <c r="D162" s="160" t="s">
        <v>1342</v>
      </c>
      <c r="E162" s="132"/>
      <c r="F162" s="160">
        <f>IF(C162="","",C162)</f>
        <v>1.291E-05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0.01526848</v>
      </c>
      <c r="D170" s="160" t="s">
        <v>1342</v>
      </c>
      <c r="E170" s="132"/>
      <c r="F170" s="160">
        <f>IF(C170="","",C170)</f>
        <v>0.01526848</v>
      </c>
    </row>
    <row r="171">
      <c r="A171" s="99" t="s">
        <v>667</v>
      </c>
      <c r="B171" s="119" t="s">
        <v>1740</v>
      </c>
      <c r="C171" s="160">
        <v>0.02301294</v>
      </c>
      <c r="D171" s="160" t="s">
        <v>1342</v>
      </c>
      <c r="E171" s="132"/>
      <c r="F171" s="160">
        <f>IF(C171="","",C171)</f>
        <v>0.02301294</v>
      </c>
    </row>
    <row r="172">
      <c r="A172" s="99" t="s">
        <v>669</v>
      </c>
      <c r="B172" s="119" t="s">
        <v>1741</v>
      </c>
      <c r="C172" s="160">
        <v>0.08122997</v>
      </c>
      <c r="D172" s="160" t="s">
        <v>1342</v>
      </c>
      <c r="E172" s="131"/>
      <c r="F172" s="160">
        <f>IF(C172="","",C172)</f>
        <v>0.08122997</v>
      </c>
    </row>
    <row r="173">
      <c r="A173" s="99" t="s">
        <v>671</v>
      </c>
      <c r="B173" s="119" t="s">
        <v>1742</v>
      </c>
      <c r="C173" s="160">
        <v>0.18523128</v>
      </c>
      <c r="D173" s="160" t="s">
        <v>1342</v>
      </c>
      <c r="E173" s="131"/>
      <c r="F173" s="160">
        <f>IF(C173="","",C173)</f>
        <v>0.18523128</v>
      </c>
    </row>
    <row r="174">
      <c r="A174" s="99" t="s">
        <v>673</v>
      </c>
      <c r="B174" s="119" t="s">
        <v>1743</v>
      </c>
      <c r="C174" s="160">
        <v>0.69525733</v>
      </c>
      <c r="D174" s="160" t="s">
        <v>1342</v>
      </c>
      <c r="E174" s="131"/>
      <c r="F174" s="160">
        <f>IF(C174="","",C174)</f>
        <v>0.69525733</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3.013E-05</v>
      </c>
      <c r="D180" s="160" t="s">
        <v>1342</v>
      </c>
      <c r="E180" s="132"/>
      <c r="F180" s="160">
        <f>IF(C180="","",C180)</f>
        <v>3.013E-05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98.38943534144596</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15.72780054</v>
      </c>
      <c r="D190" s="157">
        <v>1085</v>
      </c>
      <c r="E190" s="124"/>
      <c r="F190" s="150">
        <f>IF($C$214=0,"",IF(C190="[for completion]","",IF(C190="","",C190/$C$214)))</f>
        <v>0.0013296224864871786</v>
      </c>
      <c r="G190" s="150">
        <f>IF($D$214=0,"",IF(D190="[for completion]","",IF(D190="","",D190/$D$214)))</f>
        <v>0.00902482033537397</v>
      </c>
    </row>
    <row r="191">
      <c r="A191" s="99" t="s">
        <v>694</v>
      </c>
      <c r="B191" s="118" t="s">
        <v>1745</v>
      </c>
      <c r="C191" s="157">
        <v>101.42368881</v>
      </c>
      <c r="D191" s="157">
        <v>3177</v>
      </c>
      <c r="E191" s="124"/>
      <c r="F191" s="150">
        <f>IF($C$214=0,"",IF(C191="[for completion]","",IF(C191="","",C191/$C$214)))</f>
        <v>0.0085743214355549057</v>
      </c>
      <c r="G191" s="150">
        <f>IF($D$214=0,"",IF(D191="[for completion]","",IF(D191="","",D191/$D$214)))</f>
        <v>0.026425672078786266</v>
      </c>
    </row>
    <row r="192">
      <c r="A192" s="99" t="s">
        <v>695</v>
      </c>
      <c r="B192" s="118" t="s">
        <v>1746</v>
      </c>
      <c r="C192" s="157">
        <v>223.822199</v>
      </c>
      <c r="D192" s="157">
        <v>5016</v>
      </c>
      <c r="E192" s="124"/>
      <c r="F192" s="150">
        <f>IF($C$214=0,"",IF(C192="[for completion]","",IF(C192="","",C192/$C$214)))</f>
        <v>0.018921846574066998</v>
      </c>
      <c r="G192" s="150">
        <f>IF($D$214=0,"",IF(D192="[for completion]","",IF(D192="","",D192/$D$214)))</f>
        <v>0.041722118711738088</v>
      </c>
    </row>
    <row r="193">
      <c r="A193" s="99" t="s">
        <v>696</v>
      </c>
      <c r="B193" s="118" t="s">
        <v>1747</v>
      </c>
      <c r="C193" s="157">
        <v>439.73800405</v>
      </c>
      <c r="D193" s="157">
        <v>7618</v>
      </c>
      <c r="E193" s="124"/>
      <c r="F193" s="150">
        <f>IF($C$214=0,"",IF(C193="[for completion]","",IF(C193="","",C193/$C$214)))</f>
        <v>0.037175289504775846</v>
      </c>
      <c r="G193" s="150">
        <f>IF($D$214=0,"",IF(D193="[for completion]","",IF(D193="","",D193/$D$214)))</f>
        <v>0.063365051903114186</v>
      </c>
    </row>
    <row r="194">
      <c r="A194" s="99" t="s">
        <v>697</v>
      </c>
      <c r="B194" s="118" t="s">
        <v>1748</v>
      </c>
      <c r="C194" s="157">
        <v>1789.91326422</v>
      </c>
      <c r="D194" s="157">
        <v>25010</v>
      </c>
      <c r="E194" s="124"/>
      <c r="F194" s="150">
        <f>IF($C$214=0,"",IF(C194="[for completion]","",IF(C194="","",C194/$C$214)))</f>
        <v>0.15131861056578344</v>
      </c>
      <c r="G194" s="150">
        <f>IF($D$214=0,"",IF(D194="[for completion]","",IF(D194="","",D194/$D$214)))</f>
        <v>0.20802834708544052</v>
      </c>
    </row>
    <row r="195">
      <c r="A195" s="99" t="s">
        <v>698</v>
      </c>
      <c r="B195" s="118" t="s">
        <v>1749</v>
      </c>
      <c r="C195" s="157">
        <v>2454.17948605</v>
      </c>
      <c r="D195" s="157">
        <v>27766</v>
      </c>
      <c r="E195" s="124"/>
      <c r="F195" s="150">
        <f>IF($C$214=0,"",IF(C195="[for completion]","",IF(C195="","",C195/$C$214)))</f>
        <v>0.20747543321322071</v>
      </c>
      <c r="G195" s="150">
        <f>IF($D$214=0,"",IF(D195="[for completion]","",IF(D195="","",D195/$D$214)))</f>
        <v>0.23095222251796646</v>
      </c>
    </row>
    <row r="196">
      <c r="A196" s="99" t="s">
        <v>699</v>
      </c>
      <c r="B196" s="118" t="s">
        <v>1750</v>
      </c>
      <c r="C196" s="157">
        <v>2222.54361847</v>
      </c>
      <c r="D196" s="157">
        <v>20974</v>
      </c>
      <c r="E196" s="124"/>
      <c r="F196" s="150">
        <f>IF($C$214=0,"",IF(C196="[for completion]","",IF(C196="","",C196/$C$214)))</f>
        <v>0.18789302196455071</v>
      </c>
      <c r="G196" s="150">
        <f>IF($D$214=0,"",IF(D196="[for completion]","",IF(D196="","",D196/$D$214)))</f>
        <v>0.1744576789992015</v>
      </c>
    </row>
    <row r="197">
      <c r="A197" s="99" t="s">
        <v>700</v>
      </c>
      <c r="B197" s="118" t="s">
        <v>1751</v>
      </c>
      <c r="C197" s="157">
        <v>1528.12337654</v>
      </c>
      <c r="D197" s="157">
        <v>12404</v>
      </c>
      <c r="E197" s="124"/>
      <c r="F197" s="150">
        <f>IF($C$214=0,"",IF(C197="[for completion]","",IF(C197="","",C197/$C$214)))</f>
        <v>0.1291869895225857</v>
      </c>
      <c r="G197" s="150">
        <f>IF($D$214=0,"",IF(D197="[for completion]","",IF(D197="","",D197/$D$214)))</f>
        <v>0.10317407505988821</v>
      </c>
    </row>
    <row r="198">
      <c r="A198" s="99" t="s">
        <v>701</v>
      </c>
      <c r="B198" s="118" t="s">
        <v>1752</v>
      </c>
      <c r="C198" s="157">
        <v>930.9257814</v>
      </c>
      <c r="D198" s="157">
        <v>6474</v>
      </c>
      <c r="E198" s="124"/>
      <c r="F198" s="150">
        <f>IF($C$214=0,"",IF(C198="[for completion]","",IF(C198="","",C198/$C$214)))</f>
        <v>0.078700123965336571</v>
      </c>
      <c r="G198" s="150">
        <f>IF($D$214=0,"",IF(D198="[for completion]","",IF(D198="","",D198/$D$214)))</f>
        <v>0.053849480968858131</v>
      </c>
    </row>
    <row r="199">
      <c r="A199" s="99" t="s">
        <v>702</v>
      </c>
      <c r="B199" s="118" t="s">
        <v>1753</v>
      </c>
      <c r="C199" s="157">
        <v>625.5673968</v>
      </c>
      <c r="D199" s="157">
        <v>3805</v>
      </c>
      <c r="E199" s="118"/>
      <c r="F199" s="150">
        <f>IF($C$214=0,"",IF(C199="[for completion]","",IF(C199="","",C199/$C$214)))</f>
        <v>0.052885238179560951</v>
      </c>
      <c r="G199" s="150">
        <f>IF($D$214=0,"",IF(D199="[for completion]","",IF(D199="","",D199/$D$214)))</f>
        <v>0.031649254724514242</v>
      </c>
    </row>
    <row r="200">
      <c r="A200" s="99" t="s">
        <v>703</v>
      </c>
      <c r="B200" s="118" t="s">
        <v>1754</v>
      </c>
      <c r="C200" s="157">
        <v>411.49020142</v>
      </c>
      <c r="D200" s="157">
        <v>2287</v>
      </c>
      <c r="E200" s="118"/>
      <c r="F200" s="150">
        <f>IF($C$214=0,"",IF(C200="[for completion]","",IF(C200="","",C200/$C$214)))</f>
        <v>0.034787230635693854</v>
      </c>
      <c r="G200" s="150">
        <f>IF($D$214=0,"",IF(D200="[for completion]","",IF(D200="","",D200/$D$214)))</f>
        <v>0.019022824061751396</v>
      </c>
    </row>
    <row r="201">
      <c r="A201" s="99" t="s">
        <v>704</v>
      </c>
      <c r="B201" s="118" t="s">
        <v>1755</v>
      </c>
      <c r="C201" s="157">
        <v>288.6586545</v>
      </c>
      <c r="D201" s="157">
        <v>1456</v>
      </c>
      <c r="E201" s="118"/>
      <c r="F201" s="150">
        <f>IF($C$214=0,"",IF(C201="[for completion]","",IF(C201="","",C201/$C$214)))</f>
        <v>0.024403096730926204</v>
      </c>
      <c r="G201" s="150">
        <f>IF($D$214=0,"",IF(D201="[for completion]","",IF(D201="","",D201/$D$214)))</f>
        <v>0.012110726643598616</v>
      </c>
    </row>
    <row r="202">
      <c r="A202" s="99" t="s">
        <v>705</v>
      </c>
      <c r="B202" s="118" t="s">
        <v>1756</v>
      </c>
      <c r="C202" s="157">
        <v>199.98480768</v>
      </c>
      <c r="D202" s="157">
        <v>922</v>
      </c>
      <c r="E202" s="118"/>
      <c r="F202" s="150">
        <f>IF($C$214=0,"",IF(C202="[for completion]","",IF(C202="","",C202/$C$214)))</f>
        <v>0.016906642258774588</v>
      </c>
      <c r="G202" s="150">
        <f>IF($D$214=0,"",IF(D202="[for completion]","",IF(D202="","",D202/$D$214)))</f>
        <v>0.0076690178333776952</v>
      </c>
    </row>
    <row r="203">
      <c r="A203" s="99" t="s">
        <v>706</v>
      </c>
      <c r="B203" s="118" t="s">
        <v>1757</v>
      </c>
      <c r="C203" s="157">
        <v>162.96530252</v>
      </c>
      <c r="D203" s="157">
        <v>692</v>
      </c>
      <c r="E203" s="118"/>
      <c r="F203" s="150">
        <f>IF($C$214=0,"",IF(C203="[for completion]","",IF(C203="","",C203/$C$214)))</f>
        <v>0.013777026876497865</v>
      </c>
      <c r="G203" s="150">
        <f>IF($D$214=0,"",IF(D203="[for completion]","",IF(D203="","",D203/$D$214)))</f>
        <v>0.0057559222784136282</v>
      </c>
    </row>
    <row r="204">
      <c r="A204" s="99" t="s">
        <v>707</v>
      </c>
      <c r="B204" s="118" t="s">
        <v>1758</v>
      </c>
      <c r="C204" s="157">
        <v>112.5138679</v>
      </c>
      <c r="D204" s="157">
        <v>422</v>
      </c>
      <c r="E204" s="118"/>
      <c r="F204" s="150">
        <f>IF($C$214=0,"",IF(C204="[for completion]","",IF(C204="","",C204/$C$214)))</f>
        <v>0.0095118811063894578</v>
      </c>
      <c r="G204" s="150">
        <f>IF($D$214=0,"",IF(D204="[for completion]","",IF(D204="","",D204/$D$214)))</f>
        <v>0.0035101144530210273</v>
      </c>
    </row>
    <row r="205">
      <c r="A205" s="99" t="s">
        <v>708</v>
      </c>
      <c r="B205" s="118" t="s">
        <v>1759</v>
      </c>
      <c r="C205" s="157">
        <v>90.43860859</v>
      </c>
      <c r="D205" s="157">
        <v>371</v>
      </c>
      <c r="F205" s="150">
        <f>IF($C$214=0,"",IF(C205="[for completion]","",IF(C205="","",C205/$C$214)))</f>
        <v>0.0076456467846251373</v>
      </c>
      <c r="G205" s="150">
        <f>IF($D$214=0,"",IF(D205="[for completion]","",IF(D205="","",D205/$D$214)))</f>
        <v>0.0030859063082246474</v>
      </c>
    </row>
    <row r="206">
      <c r="A206" s="99" t="s">
        <v>709</v>
      </c>
      <c r="B206" s="118" t="s">
        <v>1760</v>
      </c>
      <c r="C206" s="157">
        <v>68.32649583</v>
      </c>
      <c r="D206" s="157">
        <v>247</v>
      </c>
      <c r="E206" s="113"/>
      <c r="F206" s="150">
        <f>IF($C$214=0,"",IF(C206="[for completion]","",IF(C206="","",C206/$C$214)))</f>
        <v>0.0057762968857208328</v>
      </c>
      <c r="G206" s="150">
        <f>IF($D$214=0,"",IF(D206="[for completion]","",IF(D206="","",D206/$D$214)))</f>
        <v>0.0020544982698961936</v>
      </c>
    </row>
    <row r="207">
      <c r="A207" s="99" t="s">
        <v>710</v>
      </c>
      <c r="B207" s="118" t="s">
        <v>1761</v>
      </c>
      <c r="C207" s="157">
        <v>56.73503015</v>
      </c>
      <c r="D207" s="157">
        <v>189</v>
      </c>
      <c r="E207" s="113"/>
      <c r="F207" s="150">
        <f>IF($C$214=0,"",IF(C207="[for completion]","",IF(C207="","",C207/$C$214)))</f>
        <v>0.0047963586305099486</v>
      </c>
      <c r="G207" s="150">
        <f>IF($D$214=0,"",IF(D207="[for completion]","",IF(D207="","",D207/$D$214)))</f>
        <v>0.0015720654777748202</v>
      </c>
    </row>
    <row r="208">
      <c r="A208" s="99" t="s">
        <v>711</v>
      </c>
      <c r="B208" s="118" t="s">
        <v>1762</v>
      </c>
      <c r="C208" s="157">
        <v>41.27091251</v>
      </c>
      <c r="D208" s="157">
        <v>138</v>
      </c>
      <c r="E208" s="113"/>
      <c r="F208" s="150">
        <f>IF($C$214=0,"",IF(C208="[for completion]","",IF(C208="","",C208/$C$214)))</f>
        <v>0.0034890277996328786</v>
      </c>
      <c r="G208" s="150">
        <f>IF($D$214=0,"",IF(D208="[for completion]","",IF(D208="","",D208/$D$214)))</f>
        <v>0.0011478573329784404</v>
      </c>
    </row>
    <row r="209">
      <c r="A209" s="99" t="s">
        <v>712</v>
      </c>
      <c r="B209" s="118" t="s">
        <v>1763</v>
      </c>
      <c r="C209" s="157">
        <v>25.40795908</v>
      </c>
      <c r="D209" s="157">
        <v>78</v>
      </c>
      <c r="E209" s="113"/>
      <c r="F209" s="150">
        <f>IF($C$214=0,"",IF(C209="[for completion]","",IF(C209="","",C209/$C$214)))</f>
        <v>0.0021479795374181473</v>
      </c>
      <c r="G209" s="150">
        <f>IF($D$214=0,"",IF(D209="[for completion]","",IF(D209="","",D209/$D$214)))</f>
        <v>0.0006487889273356401</v>
      </c>
    </row>
    <row r="210">
      <c r="A210" s="99" t="s">
        <v>713</v>
      </c>
      <c r="B210" s="118" t="s">
        <v>1764</v>
      </c>
      <c r="C210" s="157">
        <v>22.28861373</v>
      </c>
      <c r="D210" s="157">
        <v>61</v>
      </c>
      <c r="E210" s="113"/>
      <c r="F210" s="150">
        <f>IF($C$214=0,"",IF(C210="[for completion]","",IF(C210="","",C210/$C$214)))</f>
        <v>0.0018842712261427793</v>
      </c>
      <c r="G210" s="150">
        <f>IF($D$214=0,"",IF(D210="[for completion]","",IF(D210="","",D210/$D$214)))</f>
        <v>0.00050738621240351348</v>
      </c>
    </row>
    <row r="211">
      <c r="A211" s="99" t="s">
        <v>714</v>
      </c>
      <c r="B211" s="118" t="s">
        <v>1765</v>
      </c>
      <c r="C211" s="157">
        <v>16.7264047</v>
      </c>
      <c r="D211" s="157">
        <v>32</v>
      </c>
      <c r="E211" s="113"/>
      <c r="F211" s="150">
        <f>IF($C$214=0,"",IF(C211="[for completion]","",IF(C211="","",C211/$C$214)))</f>
        <v>0.0014140441157454321</v>
      </c>
      <c r="G211" s="150">
        <f>IF($D$214=0,"",IF(D211="[for completion]","",IF(D211="","",D211/$D$214)))</f>
        <v>0.00026616981634282674</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11828.771474489999</v>
      </c>
      <c r="D214" s="159">
        <f>SUM(D190:D213)</f>
        <v>120224</v>
      </c>
      <c r="E214" s="113"/>
      <c r="F214" s="166">
        <f>SUM(F190:F213)</f>
        <v>1</v>
      </c>
      <c r="G214" s="166">
        <f>SUM(G190:G213)</f>
        <v>0.99999999999999989</v>
      </c>
    </row>
    <row r="215" customHeight="1">
      <c r="A215" s="108"/>
      <c r="B215" s="109" t="s">
        <v>718</v>
      </c>
      <c r="C215" s="108" t="s">
        <v>687</v>
      </c>
      <c r="D215" s="108" t="s">
        <v>688</v>
      </c>
      <c r="E215" s="115"/>
      <c r="F215" s="108" t="s">
        <v>514</v>
      </c>
      <c r="G215" s="108" t="s">
        <v>689</v>
      </c>
    </row>
    <row r="216">
      <c r="A216" s="99" t="s">
        <v>719</v>
      </c>
      <c r="B216" s="99" t="s">
        <v>720</v>
      </c>
      <c r="C216" s="131">
        <v>0.74987851</v>
      </c>
      <c r="G216" s="99"/>
    </row>
    <row r="217">
      <c r="G217" s="99"/>
    </row>
    <row r="218">
      <c r="B218" s="118" t="s">
        <v>721</v>
      </c>
      <c r="G218" s="99"/>
    </row>
    <row r="219">
      <c r="A219" s="99" t="s">
        <v>722</v>
      </c>
      <c r="B219" s="99" t="s">
        <v>1767</v>
      </c>
      <c r="C219" s="157">
        <v>926.60859332</v>
      </c>
      <c r="D219" s="157">
        <v>16094</v>
      </c>
      <c r="F219" s="150">
        <f>IF($C$227=0,"",IF(C219="[for completion]","",C219/$C$227))</f>
        <v>0.078335150469203807</v>
      </c>
      <c r="G219" s="150">
        <f>IF($D$227=0,"",IF(D219="[for completion]","",D219/$D$227))</f>
        <v>0.13386678200692043</v>
      </c>
    </row>
    <row r="220">
      <c r="A220" s="99" t="s">
        <v>724</v>
      </c>
      <c r="B220" s="99" t="s">
        <v>1768</v>
      </c>
      <c r="C220" s="157">
        <v>697.66148057</v>
      </c>
      <c r="D220" s="157">
        <v>8262</v>
      </c>
      <c r="F220" s="150">
        <f>IF($C$227=0,"",IF(C220="[for completion]","",C220/$C$227))</f>
        <v>0.058980045567249388</v>
      </c>
      <c r="G220" s="150">
        <f>IF($D$227=0,"",IF(D220="[for completion]","",D220/$D$227))</f>
        <v>0.06872171945701358</v>
      </c>
    </row>
    <row r="221">
      <c r="A221" s="99" t="s">
        <v>726</v>
      </c>
      <c r="B221" s="99" t="s">
        <v>1769</v>
      </c>
      <c r="C221" s="157">
        <v>975.30018524</v>
      </c>
      <c r="D221" s="157">
        <v>10375</v>
      </c>
      <c r="F221" s="150">
        <f>IF($C$227=0,"",IF(C221="[for completion]","",C221/$C$227))</f>
        <v>0.0824515197832115</v>
      </c>
      <c r="G221" s="150">
        <f>IF($D$227=0,"",IF(D221="[for completion]","",D221/$D$227))</f>
        <v>0.08629724514240085</v>
      </c>
    </row>
    <row r="222">
      <c r="A222" s="99" t="s">
        <v>728</v>
      </c>
      <c r="B222" s="99" t="s">
        <v>1770</v>
      </c>
      <c r="C222" s="157">
        <v>1484.45400074</v>
      </c>
      <c r="D222" s="157">
        <v>14320</v>
      </c>
      <c r="F222" s="150">
        <f>IF($C$227=0,"",IF(C222="[for completion]","",C222/$C$227))</f>
        <v>0.12549519651650914</v>
      </c>
      <c r="G222" s="150">
        <f>IF($D$227=0,"",IF(D222="[for completion]","",D222/$D$227))</f>
        <v>0.11911099281341496</v>
      </c>
    </row>
    <row r="223">
      <c r="A223" s="99" t="s">
        <v>730</v>
      </c>
      <c r="B223" s="99" t="s">
        <v>1771</v>
      </c>
      <c r="C223" s="157">
        <v>2095.54877014</v>
      </c>
      <c r="D223" s="157">
        <v>19013</v>
      </c>
      <c r="F223" s="150">
        <f>IF($C$227=0,"",IF(C223="[for completion]","",C223/$C$227))</f>
        <v>0.17715692408626485</v>
      </c>
      <c r="G223" s="150">
        <f>IF($D$227=0,"",IF(D223="[for completion]","",D223/$D$227))</f>
        <v>0.15814645994144264</v>
      </c>
    </row>
    <row r="224">
      <c r="A224" s="99" t="s">
        <v>732</v>
      </c>
      <c r="B224" s="99" t="s">
        <v>1772</v>
      </c>
      <c r="C224" s="157">
        <v>2746.1923027</v>
      </c>
      <c r="D224" s="157">
        <v>25278</v>
      </c>
      <c r="F224" s="150">
        <f>IF($C$227=0,"",IF(C224="[for completion]","",C224/$C$227))</f>
        <v>0.23216208958153048</v>
      </c>
      <c r="G224" s="150">
        <f>IF($D$227=0,"",IF(D224="[for completion]","",D224/$D$227))</f>
        <v>0.21025751929731168</v>
      </c>
    </row>
    <row r="225">
      <c r="A225" s="99" t="s">
        <v>734</v>
      </c>
      <c r="B225" s="99" t="s">
        <v>1773</v>
      </c>
      <c r="C225" s="157">
        <v>1980.78679597</v>
      </c>
      <c r="D225" s="157">
        <v>18323</v>
      </c>
      <c r="F225" s="150">
        <f>IF($C$227=0,"",IF(C225="[for completion]","",C225/$C$227))</f>
        <v>0.16745498890073046</v>
      </c>
      <c r="G225" s="150">
        <f>IF($D$227=0,"",IF(D225="[for completion]","",D225/$D$227))</f>
        <v>0.15240717327655043</v>
      </c>
    </row>
    <row r="226">
      <c r="A226" s="99" t="s">
        <v>736</v>
      </c>
      <c r="B226" s="99" t="s">
        <v>737</v>
      </c>
      <c r="C226" s="157">
        <v>922.21934581</v>
      </c>
      <c r="D226" s="157">
        <v>8559</v>
      </c>
      <c r="F226" s="150">
        <f>IF($C$227=0,"",IF(C226="[for completion]","",C226/$C$227))</f>
        <v>0.077964085095300367</v>
      </c>
      <c r="G226" s="150">
        <f>IF($D$227=0,"",IF(D226="[for completion]","",D226/$D$227))</f>
        <v>0.071192108064945442</v>
      </c>
    </row>
    <row r="227">
      <c r="A227" s="99" t="s">
        <v>738</v>
      </c>
      <c r="B227" s="127" t="s">
        <v>99</v>
      </c>
      <c r="C227" s="157">
        <f>SUM(C219:C226)</f>
        <v>11828.77147449</v>
      </c>
      <c r="D227" s="157">
        <f>SUM(D219:D226)</f>
        <v>120224</v>
      </c>
      <c r="F227" s="160">
        <f>SUM(F219:F226)</f>
        <v>1</v>
      </c>
      <c r="G227" s="160">
        <f>SUM(G219:G226)</f>
        <v>1</v>
      </c>
    </row>
    <row r="228" outlineLevel="1">
      <c r="A228" s="99" t="s">
        <v>739</v>
      </c>
      <c r="B228" s="114" t="s">
        <v>1774</v>
      </c>
      <c r="C228" s="157">
        <v>773.78570927</v>
      </c>
      <c r="D228" s="157">
        <v>6941</v>
      </c>
      <c r="F228" s="150">
        <f>IF($C$227=0,"",IF(C228="[for completion]","",C228/$C$227))</f>
        <v>0.0654155599284973</v>
      </c>
      <c r="G228" s="150">
        <f>IF($D$227=0,"",IF(D228="[for completion]","",D228/$D$227))</f>
        <v>0.057733896726111261</v>
      </c>
    </row>
    <row r="229" outlineLevel="1">
      <c r="A229" s="99" t="s">
        <v>741</v>
      </c>
      <c r="B229" s="114" t="s">
        <v>1775</v>
      </c>
      <c r="C229" s="157">
        <v>97.85840222</v>
      </c>
      <c r="D229" s="157">
        <v>1110</v>
      </c>
      <c r="F229" s="150">
        <f>IF($C$227=0,"",IF(C229="[for completion]","",C229/$C$227))</f>
        <v>0.0082729134154837652</v>
      </c>
      <c r="G229" s="150">
        <f>IF($D$227=0,"",IF(D229="[for completion]","",D229/$D$227))</f>
        <v>0.0092327655043918013</v>
      </c>
    </row>
    <row r="230" outlineLevel="1">
      <c r="A230" s="99" t="s">
        <v>743</v>
      </c>
      <c r="B230" s="114" t="s">
        <v>1776</v>
      </c>
      <c r="C230" s="157">
        <v>22.93402996</v>
      </c>
      <c r="D230" s="157">
        <v>260</v>
      </c>
      <c r="F230" s="150">
        <f>IF($C$227=0,"",IF(C230="[for completion]","",C230/$C$227))</f>
        <v>0.0019388344773977303</v>
      </c>
      <c r="G230" s="150">
        <f>IF($D$227=0,"",IF(D230="[for completion]","",D230/$D$227))</f>
        <v>0.0021626297577854673</v>
      </c>
    </row>
    <row r="231" outlineLevel="1">
      <c r="A231" s="99" t="s">
        <v>745</v>
      </c>
      <c r="B231" s="114" t="s">
        <v>1777</v>
      </c>
      <c r="C231" s="157">
        <v>7.86295586</v>
      </c>
      <c r="D231" s="157">
        <v>70</v>
      </c>
      <c r="F231" s="150">
        <f>IF($C$227=0,"",IF(C231="[for completion]","",C231/$C$227))</f>
        <v>0.00066473140316873126</v>
      </c>
      <c r="G231" s="150">
        <f>IF($D$227=0,"",IF(D231="[for completion]","",D231/$D$227))</f>
        <v>0.0005822464732499334</v>
      </c>
    </row>
    <row r="232" outlineLevel="1">
      <c r="A232" s="99" t="s">
        <v>747</v>
      </c>
      <c r="B232" s="114" t="s">
        <v>1778</v>
      </c>
      <c r="C232" s="157">
        <v>6.51831034</v>
      </c>
      <c r="D232" s="157">
        <v>52</v>
      </c>
      <c r="F232" s="150">
        <f>IF($C$227=0,"",IF(C232="[for completion]","",C232/$C$227))</f>
        <v>0.0005510555643126108</v>
      </c>
      <c r="G232" s="150">
        <f>IF($D$227=0,"",IF(D232="[for completion]","",D232/$D$227))</f>
        <v>0.00043252595155709344</v>
      </c>
    </row>
    <row r="233" outlineLevel="1">
      <c r="A233" s="99" t="s">
        <v>749</v>
      </c>
      <c r="B233" s="114" t="s">
        <v>1779</v>
      </c>
      <c r="C233" s="157">
        <v>13.25993816</v>
      </c>
      <c r="D233" s="157">
        <v>126</v>
      </c>
      <c r="F233" s="150">
        <f>IF($C$227=0,"",IF(C233="[for completion]","",C233/$C$227))</f>
        <v>0.0011209903064402303</v>
      </c>
      <c r="G233" s="150">
        <f>IF($D$227=0,"",IF(D233="[for completion]","",D233/$D$227))</f>
        <v>0.0010480436518498803</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0.73762402</v>
      </c>
      <c r="G238" s="99"/>
    </row>
    <row r="239">
      <c r="G239" s="99"/>
    </row>
    <row r="240">
      <c r="B240" s="118" t="s">
        <v>721</v>
      </c>
      <c r="G240" s="99"/>
    </row>
    <row r="241">
      <c r="A241" s="99" t="s">
        <v>756</v>
      </c>
      <c r="B241" s="99" t="s">
        <v>1780</v>
      </c>
      <c r="C241" s="157">
        <v>964.13263978</v>
      </c>
      <c r="D241" s="157">
        <v>16586</v>
      </c>
      <c r="F241" s="150">
        <f>IF($C$249=0,"",IF(C241="[Mark as ND1 if not relevant]","",C241/$C$249))</f>
        <v>0.081507419587845978</v>
      </c>
      <c r="G241" s="150">
        <f>IF($D$249=0,"",IF(D241="[Mark as ND1 if not relevant]","",D241/$D$249))</f>
        <v>0.13795914293319136</v>
      </c>
    </row>
    <row r="242">
      <c r="A242" s="99" t="s">
        <v>757</v>
      </c>
      <c r="B242" s="99" t="s">
        <v>1781</v>
      </c>
      <c r="C242" s="157">
        <v>732.42953925</v>
      </c>
      <c r="D242" s="157">
        <v>8556</v>
      </c>
      <c r="F242" s="150">
        <f>IF($C$249=0,"",IF(C242="[Mark as ND1 if not relevant]","",C242/$C$249))</f>
        <v>0.06191932449025344</v>
      </c>
      <c r="G242" s="150">
        <f>IF($D$249=0,"",IF(D242="[Mark as ND1 if not relevant]","",D242/$D$249))</f>
        <v>0.071167154644663291</v>
      </c>
    </row>
    <row r="243">
      <c r="A243" s="99" t="s">
        <v>758</v>
      </c>
      <c r="B243" s="99" t="s">
        <v>1782</v>
      </c>
      <c r="C243" s="157">
        <v>1028.72088996</v>
      </c>
      <c r="D243" s="157">
        <v>10805</v>
      </c>
      <c r="F243" s="150">
        <f>IF($C$249=0,"",IF(C243="[Mark as ND1 if not relevant]","",C243/$C$249))</f>
        <v>0.086967686558028931</v>
      </c>
      <c r="G243" s="150">
        <f>IF($D$249=0,"",IF(D243="[Mark as ND1 if not relevant]","",D243/$D$249))</f>
        <v>0.089873902049507584</v>
      </c>
    </row>
    <row r="244">
      <c r="A244" s="99" t="s">
        <v>759</v>
      </c>
      <c r="B244" s="99" t="s">
        <v>1783</v>
      </c>
      <c r="C244" s="157">
        <v>1565.75606492</v>
      </c>
      <c r="D244" s="157">
        <v>14963</v>
      </c>
      <c r="F244" s="150">
        <f>IF($C$249=0,"",IF(C244="[Mark as ND1 if not relevant]","",C244/$C$249))</f>
        <v>0.13236844318927954</v>
      </c>
      <c r="G244" s="150">
        <f>IF($D$249=0,"",IF(D244="[Mark as ND1 if not relevant]","",D244/$D$249))</f>
        <v>0.12445934256055363</v>
      </c>
    </row>
    <row r="245">
      <c r="A245" s="99" t="s">
        <v>760</v>
      </c>
      <c r="B245" s="99" t="s">
        <v>1784</v>
      </c>
      <c r="C245" s="157">
        <v>2238.51778242</v>
      </c>
      <c r="D245" s="157">
        <v>20437</v>
      </c>
      <c r="F245" s="150">
        <f>IF($C$249=0,"",IF(C245="[Mark as ND1 if not relevant]","",C245/$C$249))</f>
        <v>0.18924347192331859</v>
      </c>
      <c r="G245" s="150">
        <f>IF($D$249=0,"",IF(D245="[Mark as ND1 if not relevant]","",D245/$D$249))</f>
        <v>0.16999101676869843</v>
      </c>
    </row>
    <row r="246">
      <c r="A246" s="99" t="s">
        <v>761</v>
      </c>
      <c r="B246" s="99" t="s">
        <v>1785</v>
      </c>
      <c r="C246" s="157">
        <v>2793.57687078</v>
      </c>
      <c r="D246" s="157">
        <v>25658</v>
      </c>
      <c r="F246" s="150">
        <f>IF($C$249=0,"",IF(C246="[Mark as ND1 if not relevant]","",C246/$C$249))</f>
        <v>0.23616796357970432</v>
      </c>
      <c r="G246" s="150">
        <f>IF($D$249=0,"",IF(D246="[Mark as ND1 if not relevant]","",D246/$D$249))</f>
        <v>0.21341828586638276</v>
      </c>
    </row>
    <row r="247">
      <c r="A247" s="99" t="s">
        <v>762</v>
      </c>
      <c r="B247" s="99" t="s">
        <v>1786</v>
      </c>
      <c r="C247" s="157">
        <v>1777.04585022</v>
      </c>
      <c r="D247" s="157">
        <v>16383</v>
      </c>
      <c r="F247" s="150">
        <f>IF($C$249=0,"",IF(C247="[Mark as ND1 if not relevant]","",C247/$C$249))</f>
        <v>0.15023080410779663</v>
      </c>
      <c r="G247" s="150">
        <f>IF($D$249=0,"",IF(D247="[Mark as ND1 if not relevant]","",D247/$D$249))</f>
        <v>0.13627062816076657</v>
      </c>
    </row>
    <row r="248">
      <c r="A248" s="99" t="s">
        <v>763</v>
      </c>
      <c r="B248" s="99" t="s">
        <v>737</v>
      </c>
      <c r="C248" s="157">
        <v>728.59183716</v>
      </c>
      <c r="D248" s="157">
        <v>6836</v>
      </c>
      <c r="F248" s="150">
        <f>IF($C$249=0,"",IF(C248="[Mark as ND1 if not relevant]","",C248/$C$249))</f>
        <v>0.061594886563772537</v>
      </c>
      <c r="G248" s="150">
        <f>IF($D$249=0,"",IF(D248="[Mark as ND1 if not relevant]","",D248/$D$249))</f>
        <v>0.05686052701623636</v>
      </c>
    </row>
    <row r="249">
      <c r="A249" s="99" t="s">
        <v>764</v>
      </c>
      <c r="B249" s="127" t="s">
        <v>99</v>
      </c>
      <c r="C249" s="157">
        <f>SUM(C241:C248)</f>
        <v>11828.77147449</v>
      </c>
      <c r="D249" s="157">
        <f>SUM(D241:D248)</f>
        <v>120224</v>
      </c>
      <c r="F249" s="160">
        <f>SUM(F241:F248)</f>
        <v>1</v>
      </c>
      <c r="G249" s="160">
        <f>SUM(G241:G248)</f>
        <v>1</v>
      </c>
    </row>
    <row r="250" outlineLevel="1">
      <c r="A250" s="99" t="s">
        <v>765</v>
      </c>
      <c r="B250" s="114" t="s">
        <v>1774</v>
      </c>
      <c r="C250" s="157">
        <v>606.46570365</v>
      </c>
      <c r="D250" s="157">
        <v>5523</v>
      </c>
      <c r="F250" s="150">
        <f>IF($C$249=0,"",IF(C250="[for completion]","",C250/$C$249))</f>
        <v>0.051270388049841659</v>
      </c>
      <c r="G250" s="150">
        <f>IF($D$249=0,"",IF(D250="[for completion]","",D250/$D$249))</f>
        <v>0.045939246739419751</v>
      </c>
    </row>
    <row r="251" outlineLevel="1">
      <c r="A251" s="99" t="s">
        <v>766</v>
      </c>
      <c r="B251" s="114" t="s">
        <v>1775</v>
      </c>
      <c r="C251" s="157">
        <v>76.62163769</v>
      </c>
      <c r="D251" s="157">
        <v>860</v>
      </c>
      <c r="F251" s="150">
        <f>IF($C$249=0,"",IF(C251="[for completion]","",C251/$C$249))</f>
        <v>0.0064775651347430867</v>
      </c>
      <c r="G251" s="150">
        <f>IF($D$249=0,"",IF(D251="[for completion]","",D251/$D$249))</f>
        <v>0.007153313814213468</v>
      </c>
    </row>
    <row r="252" outlineLevel="1">
      <c r="A252" s="99" t="s">
        <v>767</v>
      </c>
      <c r="B252" s="114" t="s">
        <v>1776</v>
      </c>
      <c r="C252" s="157">
        <v>18.6591765</v>
      </c>
      <c r="D252" s="157">
        <v>211</v>
      </c>
      <c r="F252" s="150">
        <f>IF($C$249=0,"",IF(C252="[for completion]","",C252/$C$249))</f>
        <v>0.0015774399345054972</v>
      </c>
      <c r="G252" s="150">
        <f>IF($D$249=0,"",IF(D252="[for completion]","",D252/$D$249))</f>
        <v>0.0017550572265105137</v>
      </c>
    </row>
    <row r="253" outlineLevel="1">
      <c r="A253" s="99" t="s">
        <v>768</v>
      </c>
      <c r="B253" s="114" t="s">
        <v>1777</v>
      </c>
      <c r="C253" s="157">
        <v>8.41705427</v>
      </c>
      <c r="D253" s="157">
        <v>77</v>
      </c>
      <c r="F253" s="150">
        <f>IF($C$249=0,"",IF(C253="[for completion]","",C253/$C$249))</f>
        <v>0.00071157467942907417</v>
      </c>
      <c r="G253" s="150">
        <f>IF($D$249=0,"",IF(D253="[for completion]","",D253/$D$249))</f>
        <v>0.00064047112057492677</v>
      </c>
    </row>
    <row r="254" outlineLevel="1">
      <c r="A254" s="99" t="s">
        <v>769</v>
      </c>
      <c r="B254" s="114" t="s">
        <v>1778</v>
      </c>
      <c r="C254" s="157">
        <v>5.40546019</v>
      </c>
      <c r="D254" s="157">
        <v>41</v>
      </c>
      <c r="F254" s="150">
        <f>IF($C$249=0,"",IF(C254="[for completion]","",C254/$C$249))</f>
        <v>0.00045697562098121923</v>
      </c>
      <c r="G254" s="150">
        <f>IF($D$249=0,"",IF(D254="[for completion]","",D254/$D$249))</f>
        <v>0.00034103007718924673</v>
      </c>
    </row>
    <row r="255" outlineLevel="1">
      <c r="A255" s="99" t="s">
        <v>770</v>
      </c>
      <c r="B255" s="114" t="s">
        <v>1787</v>
      </c>
      <c r="C255" s="157">
        <v>13.02280486</v>
      </c>
      <c r="D255" s="157">
        <v>124</v>
      </c>
      <c r="F255" s="150">
        <f>IF($C$249=0,"",IF(C255="[for completion]","",C255/$C$249))</f>
        <v>0.0011009431442720033</v>
      </c>
      <c r="G255" s="150">
        <f>IF($D$249=0,"",IF(D255="[for completion]","",D255/$D$249))</f>
        <v>0.0010314080383284536</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0.70400005</v>
      </c>
      <c r="E277" s="94"/>
      <c r="F277" s="94"/>
    </row>
    <row r="278">
      <c r="A278" s="99" t="s">
        <v>796</v>
      </c>
      <c r="B278" s="99" t="s">
        <v>1789</v>
      </c>
      <c r="C278" s="160">
        <v>0.29599995</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103.44</v>
      </c>
      <c r="H75" s="28"/>
    </row>
    <row r="76">
      <c r="A76" s="30" t="s">
        <v>1441</v>
      </c>
      <c r="B76" s="30" t="s">
        <v>1470</v>
      </c>
      <c r="C76" s="163">
        <v>251.4</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0.00193964</v>
      </c>
      <c r="D82" s="145" t="s">
        <v>1342</v>
      </c>
      <c r="E82" s="164" t="s">
        <v>1342</v>
      </c>
      <c r="F82" s="164" t="s">
        <v>1342</v>
      </c>
      <c r="G82" s="167">
        <f>IF(C82="","",C82)</f>
        <v>0.00193964</v>
      </c>
      <c r="H82" s="28"/>
    </row>
    <row r="83">
      <c r="A83" s="30" t="s">
        <v>1448</v>
      </c>
      <c r="B83" s="30" t="s">
        <v>1812</v>
      </c>
      <c r="C83" s="145">
        <v>0.00759735</v>
      </c>
      <c r="D83" s="164" t="s">
        <v>1342</v>
      </c>
      <c r="E83" s="164" t="s">
        <v>1342</v>
      </c>
      <c r="F83" s="164" t="s">
        <v>1342</v>
      </c>
      <c r="G83" s="162">
        <f>IF(C83="","",C83)</f>
        <v>0.00759735</v>
      </c>
      <c r="H83" s="28"/>
    </row>
    <row r="84">
      <c r="A84" s="30" t="s">
        <v>1449</v>
      </c>
      <c r="B84" s="30" t="s">
        <v>1813</v>
      </c>
      <c r="C84" s="145">
        <v>0.00098684</v>
      </c>
      <c r="D84" s="164" t="s">
        <v>1342</v>
      </c>
      <c r="E84" s="164" t="s">
        <v>1342</v>
      </c>
      <c r="F84" s="164" t="s">
        <v>1342</v>
      </c>
      <c r="G84" s="162">
        <f>IF(C84="","",C84)</f>
        <v>0.00098684</v>
      </c>
      <c r="H84" s="28"/>
    </row>
    <row r="85">
      <c r="A85" s="30" t="s">
        <v>1450</v>
      </c>
      <c r="B85" s="30" t="s">
        <v>1814</v>
      </c>
      <c r="C85" s="145">
        <v>2.495E-05</v>
      </c>
      <c r="D85" s="164" t="s">
        <v>1342</v>
      </c>
      <c r="E85" s="164" t="s">
        <v>1342</v>
      </c>
      <c r="F85" s="164" t="s">
        <v>1342</v>
      </c>
      <c r="G85" s="162">
        <f>IF(C85="","",C85)</f>
        <v>2.495E-05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0.98945123</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2018-10-12T07:49:21Z</dcterms:created>
  <dcterms:modified xsi:type="dcterms:W3CDTF">2018-10-12T07:49:21Z</dcterms:modified>
</cp:coreProperties>
</file>