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xr:revisionPtr revIDLastSave="0" documentId="13_ncr:1_{4F92FB45-F878-4148-8D90-B51AFFB871D0}" xr6:coauthVersionLast="47" xr6:coauthVersionMax="47" xr10:uidLastSave="{00000000-0000-0000-0000-000000000000}"/>
  <bookViews>
    <workbookView xWindow="-110" yWindow="-110" windowWidth="19420" windowHeight="10420" tabRatio="860" xr2:uid="{00000000-000D-0000-FFFF-FFFF00000000}"/>
  </bookViews>
  <sheets>
    <sheet name="Index" sheetId="101" r:id="rId1"/>
    <sheet name="Disclaimer" sheetId="142" r:id="rId2"/>
    <sheet name="OV1" sheetId="1" r:id="rId3"/>
    <sheet name="KM1" sheetId="2" r:id="rId4"/>
    <sheet name="KM2" sheetId="102" r:id="rId5"/>
    <sheet name="IFRS9" sheetId="109" r:id="rId6"/>
    <sheet name="LR3" sheetId="128" state="hidden" r:id="rId7"/>
    <sheet name="CR8" sheetId="63" r:id="rId8"/>
    <sheet name="MR2B" sheetId="90" r:id="rId9"/>
    <sheet name="LIQ1" sheetId="32" r:id="rId10"/>
    <sheet name="LIQB" sheetId="105"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app3" localSheetId="5" hidden="1">{#N/A,#N/A,TRUE,"Sheet1"}</definedName>
    <definedName name="_app3" localSheetId="6" hidden="1">{#N/A,#N/A,TRUE,"Sheet1"}</definedName>
    <definedName name="_app3" hidden="1">{#N/A,#N/A,TRUE,"Sheet1"}</definedName>
    <definedName name="_xlnm._FilterDatabase" localSheetId="0" hidden="1">Index!$A$5:$B$9</definedName>
    <definedName name="_ftnref1_50" localSheetId="6">'[1]Table 39_'!#REF!</definedName>
    <definedName name="_ftnref1_50">'[1]Table 39_'!#REF!</definedName>
    <definedName name="_ftnref1_50_10" localSheetId="6">'[2]Table 39_'!#REF!</definedName>
    <definedName name="_ftnref1_50_10">'[2]Table 39_'!#REF!</definedName>
    <definedName name="_ftnref1_50_15">'[2]Table 39_'!#REF!</definedName>
    <definedName name="_ftnref1_50_18">'[2]Table 39_'!#REF!</definedName>
    <definedName name="_ftnref1_50_19">'[2]Table 39_'!#REF!</definedName>
    <definedName name="_ftnref1_50_20">'[2]Table 39_'!#REF!</definedName>
    <definedName name="_ftnref1_50_21">'[2]Table 39_'!#REF!</definedName>
    <definedName name="_ftnref1_50_23">'[2]Table 39_'!#REF!</definedName>
    <definedName name="_ftnref1_50_24">'[2]Table 39_'!#REF!</definedName>
    <definedName name="_ftnref1_50_4">'[2]Table 39_'!#REF!</definedName>
    <definedName name="_ftnref1_50_5">'[2]Table 39_'!#REF!</definedName>
    <definedName name="_ftnref1_51">'[1]Table 39_'!#REF!</definedName>
    <definedName name="_ftnref1_51_10">'[2]Table 39_'!#REF!</definedName>
    <definedName name="_ftnref1_51_15">'[2]Table 39_'!#REF!</definedName>
    <definedName name="_ftnref1_51_18">'[2]Table 39_'!#REF!</definedName>
    <definedName name="_ftnref1_51_19">'[2]Table 39_'!#REF!</definedName>
    <definedName name="_ftnref1_51_20">'[2]Table 39_'!#REF!</definedName>
    <definedName name="_ftnref1_51_21">'[2]Table 39_'!#REF!</definedName>
    <definedName name="_ftnref1_51_23">'[2]Table 39_'!#REF!</definedName>
    <definedName name="_ftnref1_51_24">'[2]Table 39_'!#REF!</definedName>
    <definedName name="_ftnref1_51_4">'[2]Table 39_'!#REF!</definedName>
    <definedName name="_ftnref1_51_5">'[2]Table 39_'!#REF!</definedName>
    <definedName name="_h">'[2]Table 39_'!#REF!</definedName>
    <definedName name="_NWt2">[3]Tier2!$A$1</definedName>
    <definedName name="_Toc510626265" localSheetId="0">Index!#REF!</definedName>
    <definedName name="_Toc510626266" localSheetId="0">Index!#REF!</definedName>
    <definedName name="_Toc510626267" localSheetId="0">Index!#REF!</definedName>
    <definedName name="_Toc510626268" localSheetId="0">Index!#REF!</definedName>
    <definedName name="_Toc510626269" localSheetId="0">Index!#REF!</definedName>
    <definedName name="a" localSheetId="5" hidden="1">{#N/A,#N/A,TRUE,"Sheet1"}</definedName>
    <definedName name="a" localSheetId="6" hidden="1">{#N/A,#N/A,TRUE,"Sheet1"}</definedName>
    <definedName name="a" hidden="1">{#N/A,#N/A,TRUE,"Sheet1"}</definedName>
    <definedName name="AD_list">[3]AcqDiv!$I$74:$AD$74</definedName>
    <definedName name="AddNotes">'[3]Capital Base'!$R$4</definedName>
    <definedName name="App">[4]Lists!$A$27:$A$29</definedName>
    <definedName name="approval_email_path">[5]Constants!$B$37</definedName>
    <definedName name="as_of_date2">[5]Constants!$B$11</definedName>
    <definedName name="as_of_date3">[5]Constants!$B$12</definedName>
    <definedName name="B2B1ratio">[3]ActualsCalc!$CY$83</definedName>
    <definedName name="B2floors">[3]Settings!$G$6:$H$10</definedName>
    <definedName name="B3_phasein">[3]Settings!$J$27:$M$33</definedName>
    <definedName name="B3date">[3]Settings!$G$23</definedName>
    <definedName name="balance" localSheetId="5" hidden="1">{#N/A,#N/A,TRUE,"Sheet1"}</definedName>
    <definedName name="balance" localSheetId="6" hidden="1">{#N/A,#N/A,TRUE,"Sheet1"}</definedName>
    <definedName name="balance" hidden="1">{#N/A,#N/A,TRUE,"Sheet1"}</definedName>
    <definedName name="balance1" localSheetId="5" hidden="1">{#N/A,#N/A,TRUE,"Sheet1"}</definedName>
    <definedName name="balance1" localSheetId="6" hidden="1">{#N/A,#N/A,TRUE,"Sheet1"}</definedName>
    <definedName name="balance1" hidden="1">{#N/A,#N/A,TRUE,"Sheet1"}</definedName>
    <definedName name="bln">[3]CapPos!$E$4</definedName>
    <definedName name="BuCaps">[3]Settings!$J$56:$M$61</definedName>
    <definedName name="CaCoBu">[3]Settings!$G$39:$H$44</definedName>
    <definedName name="cad1_filename">[5]Constants!$B$134</definedName>
    <definedName name="cad1_filename_prev">[5]Constants!$B$139</definedName>
    <definedName name="cad1_path">[5]Constants!$B$133</definedName>
    <definedName name="cad1_path_prev">[5]Constants!$B$138</definedName>
    <definedName name="cad1_ws1">[5]Constants!$B$135</definedName>
    <definedName name="CallMethod">[3]Hybrids!$N$5:$N$6</definedName>
    <definedName name="Carlos" localSheetId="6">#REF!</definedName>
    <definedName name="Carlos">#REF!</definedName>
    <definedName name="CAS_PrintRange">[3]ActualsCalc!$A$2:$Z$5,[3]ActualsCalc!$A$22:$Z$25,[3]ActualsCalc!$A$29:$Z$78,[3]ActualsCalc!$A$94:$Z$473,[3]ActualsCalc!$A$162:$Z$196,[3]ActualsCalc!$A$579:$Z$722,[3]ActualsCalc!$A$876:$Z$960,[3]ActualsCalc!$A$1051:$Z$1236</definedName>
    <definedName name="CoCyBu">[3]Settings!$G$45:$H$50</definedName>
    <definedName name="ColumnShiftIn">[3]CompareQ!$I$1</definedName>
    <definedName name="ColumnShiftText">[3]CompareQ!$D$3</definedName>
    <definedName name="confor">[3]Settings!$AD$7:$AH$16</definedName>
    <definedName name="CR_3" localSheetId="5">'[6]Regulatory Capital'!#REF!</definedName>
    <definedName name="CR_3" localSheetId="6">'[6]Regulatory Capital'!#REF!</definedName>
    <definedName name="CR_3">'[6]Regulatory Capital'!#REF!</definedName>
    <definedName name="CR_4" localSheetId="5">'[6]Regulatory Capital'!#REF!</definedName>
    <definedName name="CR_4" localSheetId="6">'[6]Regulatory Capital'!#REF!</definedName>
    <definedName name="CR_4">'[6]Regulatory Capital'!#REF!</definedName>
    <definedName name="CR_5" localSheetId="5">'[6]Regulatory Capital'!#REF!</definedName>
    <definedName name="CR_5" localSheetId="6">'[6]Regulatory Capital'!#REF!</definedName>
    <definedName name="CR_5">'[6]Regulatory Capital'!#REF!</definedName>
    <definedName name="cs_1dhvar_current" localSheetId="5">'[6]Risk Measures for IMA'!#REF!</definedName>
    <definedName name="cs_1dhvar_current" localSheetId="6">'[6]Risk Measures for IMA'!#REF!</definedName>
    <definedName name="cs_1dhvar_current">'[6]Risk Measures for IMA'!#REF!</definedName>
    <definedName name="cs_1dhvar_prev">'[6]Risk Measures for IMA'!#REF!</definedName>
    <definedName name="CS_CY">'[5]Risk Measures for IMA'!$Y:$Y</definedName>
    <definedName name="CS_PP">'[5]Risk Measures for IMA'!$AF:$AF</definedName>
    <definedName name="CS_PY">'[5]Risk Measures for IMA'!$R:$R</definedName>
    <definedName name="CT1S">[3]Settings!$J$7:$L$11</definedName>
    <definedName name="Date_AVA">[5]Constants!$B$88</definedName>
    <definedName name="Date_Capital">[5]Constants!$B$70</definedName>
    <definedName name="DCM" localSheetId="5" hidden="1">{"'Intranet Graphs'!$M$58","'Intranet Graphs'!$J$64","'Intranet Graphs'!$P$45"}</definedName>
    <definedName name="DCM" localSheetId="6" hidden="1">{"'Intranet Graphs'!$M$58","'Intranet Graphs'!$J$64","'Intranet Graphs'!$P$45"}</definedName>
    <definedName name="DCM" hidden="1">{"'Intranet Graphs'!$M$58","'Intranet Graphs'!$J$64","'Intranet Graphs'!$P$45"}</definedName>
    <definedName name="DCMx" localSheetId="5" hidden="1">{"'Intranet Graphs'!$M$58","'Intranet Graphs'!$J$64","'Intranet Graphs'!$P$45"}</definedName>
    <definedName name="DCMx" localSheetId="6" hidden="1">{"'Intranet Graphs'!$M$58","'Intranet Graphs'!$J$64","'Intranet Graphs'!$P$45"}</definedName>
    <definedName name="DCMx" hidden="1">{"'Intranet Graphs'!$M$58","'Intranet Graphs'!$J$64","'Intranet Graphs'!$P$45"}</definedName>
    <definedName name="dsa" localSheetId="6">#REF!</definedName>
    <definedName name="dsa">#REF!</definedName>
    <definedName name="Eps">[3]Settings!$D$44</definedName>
    <definedName name="eq_1dhvar_current" localSheetId="5">'[6]Risk Measures for IMA'!#REF!</definedName>
    <definedName name="eq_1dhvar_current" localSheetId="6">'[6]Risk Measures for IMA'!#REF!</definedName>
    <definedName name="eq_1dhvar_current">'[6]Risk Measures for IMA'!#REF!</definedName>
    <definedName name="eq_1dhvar_prev" localSheetId="5">'[6]Risk Measures for IMA'!#REF!</definedName>
    <definedName name="eq_1dhvar_prev" localSheetId="6">'[6]Risk Measures for IMA'!#REF!</definedName>
    <definedName name="eq_1dhvar_prev">'[6]Risk Measures for IMA'!#REF!</definedName>
    <definedName name="EQ_CY">'[5]Risk Measures for IMA'!$Z:$Z</definedName>
    <definedName name="EQ_PP">'[5]Risk Measures for IMA'!$AG:$AG</definedName>
    <definedName name="EQ_PY">'[5]Risk Measures for IMA'!$S:$S</definedName>
    <definedName name="ExclAD">[3]ActualsCalc!$I$1</definedName>
    <definedName name="factk">[5]Constants!$B$50</definedName>
    <definedName name="factm">[5]Constants!$B$49</definedName>
    <definedName name="FailedCheck">[3]Checks!$D$1</definedName>
    <definedName name="FCccys">[3]ActualsCalc!$C$27:$C$38</definedName>
    <definedName name="FCyear">[3]Forecasts!$W$5</definedName>
    <definedName name="fdsg">'[1]Table 39_'!#REF!</definedName>
    <definedName name="FirstForecastDate">[3]ActualsCalc!$BZ$3</definedName>
    <definedName name="ForecastDates">[3]Forecasts!$BI$9:$CC$9</definedName>
    <definedName name="Frequency">[4]Lists!$A$21:$A$25</definedName>
    <definedName name="FutureDates">[3]Forecasts!$AD$5:$AW$5</definedName>
    <definedName name="fx_1dhvar_current" localSheetId="5">'[6]Risk Measures for IMA'!#REF!</definedName>
    <definedName name="fx_1dhvar_current" localSheetId="6">'[6]Risk Measures for IMA'!#REF!</definedName>
    <definedName name="fx_1dhvar_current">'[6]Risk Measures for IMA'!#REF!</definedName>
    <definedName name="fx_1dhvar_prev" localSheetId="5">'[6]Risk Measures for IMA'!#REF!</definedName>
    <definedName name="fx_1dhvar_prev" localSheetId="6">'[6]Risk Measures for IMA'!#REF!</definedName>
    <definedName name="fx_1dhvar_prev">'[6]Risk Measures for IMA'!#REF!</definedName>
    <definedName name="FX_CY">'[5]Risk Measures for IMA'!$AA:$AA</definedName>
    <definedName name="FX_PP">'[5]Risk Measures for IMA'!$AH:$AH</definedName>
    <definedName name="FX_PY">'[5]Risk Measures for IMA'!$T:$T</definedName>
    <definedName name="FXcurrencies">[3]ActualsCalc!$C$26:$C$38</definedName>
    <definedName name="FXrates">[3]ActualsCalc!$C$26:$DD$38</definedName>
    <definedName name="ho" localSheetId="6">#REF!</definedName>
    <definedName name="ho">#REF!</definedName>
    <definedName name="holidayrange">[5]Constants!$B$2:$C$7</definedName>
    <definedName name="HTML_CodePage" hidden="1">1252</definedName>
    <definedName name="HTML_Control" localSheetId="5" hidden="1">{"'Intranet Graphs'!$M$58","'Intranet Graphs'!$J$64","'Intranet Graphs'!$P$45"}</definedName>
    <definedName name="HTML_Control" localSheetId="6" hidden="1">{"'Intranet Graphs'!$M$58","'Intranet Graphs'!$J$64","'Intranet Graphs'!$P$45"}</definedName>
    <definedName name="HTML_Control" hidden="1">{"'Intranet Graphs'!$M$58","'Intranet Graphs'!$J$64","'Intranet Graphs'!$P$45"}</definedName>
    <definedName name="HTML_Control_NEw" localSheetId="5" hidden="1">{"'Intranet Graphs'!$M$58","'Intranet Graphs'!$J$64","'Intranet Graphs'!$P$45"}</definedName>
    <definedName name="HTML_Control_NEw" localSheetId="6" hidden="1">{"'Intranet Graphs'!$M$58","'Intranet Graphs'!$J$64","'Intranet Graphs'!$P$45"}</definedName>
    <definedName name="HTML_Control_NEw" hidden="1">{"'Intranet Graphs'!$M$58","'Intranet Graphs'!$J$64","'Intranet Graphs'!$P$45"}</definedName>
    <definedName name="HTML_Controlx" localSheetId="5" hidden="1">{"'Intranet Graphs'!$M$58","'Intranet Graphs'!$J$64","'Intranet Graphs'!$P$45"}</definedName>
    <definedName name="HTML_Controlx" localSheetId="6" hidden="1">{"'Intranet Graphs'!$M$58","'Intranet Graphs'!$J$64","'Intranet Graphs'!$P$45"}</definedName>
    <definedName name="HTML_Controlx" hidden="1">{"'Intranet Graphs'!$M$58","'Intranet Graphs'!$J$64","'Intranet Graphs'!$P$45"}</definedName>
    <definedName name="HTML_Description" hidden="1">""</definedName>
    <definedName name="HTML_Email" hidden="1">""</definedName>
    <definedName name="HTML_Header" hidden="1">"Intranet Graphs"</definedName>
    <definedName name="HTML_LastUpdate" hidden="1">"25/04/01"</definedName>
    <definedName name="HTML_LineAfter" hidden="1">FALSE</definedName>
    <definedName name="HTML_LineBefore" hidden="1">FALSE</definedName>
    <definedName name="HTML_Name" hidden="1">"P.J.T. Kolfschoten"</definedName>
    <definedName name="HTML_OBDlg2" hidden="1">TRUE</definedName>
    <definedName name="HTML_OBDlg4" hidden="1">TRUE</definedName>
    <definedName name="HTML_OS" hidden="1">0</definedName>
    <definedName name="HTML_PathFile" hidden="1">"H:\docs\MyHTML.htm"</definedName>
    <definedName name="HTML_Title" hidden="1">"Book2"</definedName>
    <definedName name="input_copies_path">[5]Constants!$B$36</definedName>
    <definedName name="InputColumn">'[3]Capital Base'!$Q$1</definedName>
    <definedName name="InputColumnPrevious">[3]CompareQ!$I$3</definedName>
    <definedName name="InputQuartersFC">[3]Forecasts!$AD$1</definedName>
    <definedName name="InputSource">[3]ActualsCalc!$I$5</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IR_CY">'[5]Risk Measures for IMA'!$AB:$AB</definedName>
    <definedName name="IR_PP">'[5]Risk Measures for IMA'!$AI:$AI</definedName>
    <definedName name="IR_PY">'[5]Risk Measures for IMA'!$U:$U</definedName>
    <definedName name="JedenRadekPodSestavou" localSheetId="6">#REF!</definedName>
    <definedName name="JedenRadekPodSestavou">#REF!</definedName>
    <definedName name="JedenRadekPodSestavou_11">#REF!</definedName>
    <definedName name="JedenRadekPodSestavou_2">#REF!</definedName>
    <definedName name="JedenRadekPodSestavou_28">#REF!</definedName>
    <definedName name="JedenRadekVedleSestavy">#REF!</definedName>
    <definedName name="JedenRadekVedleSestavy_11">#REF!</definedName>
    <definedName name="JedenRadekVedleSestavy_2">#REF!</definedName>
    <definedName name="JedenRadekVedleSestavy_28">#REF!</definedName>
    <definedName name="kk">'[7]List details'!$C$5:$C$8</definedName>
    <definedName name="LatestKnown">[3]ActualsCalc!$BZ$6</definedName>
    <definedName name="LevRatio">[3]Settings!$J$69:$M$72</definedName>
    <definedName name="LiftECban">[3]Settings!$R$44</definedName>
    <definedName name="ll">'[7]List details'!$C$5:$C$8</definedName>
    <definedName name="MaxOblastTabulky" localSheetId="6">#REF!</definedName>
    <definedName name="MaxOblastTabulky">#REF!</definedName>
    <definedName name="MaxOblastTabulky_11">#REF!</definedName>
    <definedName name="MaxOblastTabulky_2">#REF!</definedName>
    <definedName name="MaxOblastTabulky_28">#REF!</definedName>
    <definedName name="MemberStatereporting">[8]Lists!$B$2:$B$29</definedName>
    <definedName name="Methods">[3]Forecasts!$BF$19:$BF$27</definedName>
    <definedName name="MethodTable">[3]Settings!$T$6:$Y$15</definedName>
    <definedName name="mkrim_filename">[5]Constants!$B$107</definedName>
    <definedName name="mkrim_filename_prev">[5]Constants!$B$121</definedName>
    <definedName name="mkrim_path">[5]Constants!$B$106</definedName>
    <definedName name="mkrim_path_prev">[5]Constants!$B$120</definedName>
    <definedName name="mkrim_ws1">[5]Constants!$B$108</definedName>
    <definedName name="MTPy1">[3]AcqDiv!$AA$3</definedName>
    <definedName name="NEWNAME" localSheetId="5" hidden="1">{"'Intranet Graphs'!$M$58","'Intranet Graphs'!$J$64","'Intranet Graphs'!$P$45"}</definedName>
    <definedName name="NEWNAME" localSheetId="6" hidden="1">{"'Intranet Graphs'!$M$58","'Intranet Graphs'!$J$64","'Intranet Graphs'!$P$45"}</definedName>
    <definedName name="NEWNAME" hidden="1">{"'Intranet Graphs'!$M$58","'Intranet Graphs'!$J$64","'Intranet Graphs'!$P$45"}</definedName>
    <definedName name="No">[3]Forecasts!$L$1</definedName>
    <definedName name="NWad">[3]AcqDiv!$A$1</definedName>
    <definedName name="NWfc">[3]Forecasts!$BI$1</definedName>
    <definedName name="NWhy">[3]Hybrids!$A$1</definedName>
    <definedName name="NWin">[3]ActualsCalc!$A$1</definedName>
    <definedName name="NWtargets">[3]Targets!$A$1</definedName>
    <definedName name="NWwfi">[3]WFInfo!$A$1</definedName>
    <definedName name="OblastDat2" localSheetId="6">#REF!</definedName>
    <definedName name="OblastDat2">#REF!</definedName>
    <definedName name="OblastDat2_11">#REF!</definedName>
    <definedName name="OblastDat2_2">#REF!</definedName>
    <definedName name="OblastDat2_28">#REF!</definedName>
    <definedName name="OblastNadpisuRadku">#REF!</definedName>
    <definedName name="OblastNadpisuRadku_11">#REF!</definedName>
    <definedName name="OblastNadpisuRadku_2">#REF!</definedName>
    <definedName name="OblastNadpisuRadku_28">#REF!</definedName>
    <definedName name="OblastNadpisuSloupcu">#REF!</definedName>
    <definedName name="OblastNadpisuSloupcu_11">#REF!</definedName>
    <definedName name="OblastNadpisuSloupcu_2">#REF!</definedName>
    <definedName name="OblastNadpisuSloupcu_28">#REF!</definedName>
    <definedName name="P2buffer">[3]Settings!$G$57:$H$60</definedName>
    <definedName name="PC" localSheetId="5">#REF!</definedName>
    <definedName name="PC" localSheetId="6">#REF!</definedName>
    <definedName name="PC">#REF!</definedName>
    <definedName name="Periods">[3]Forecasts!$V$6</definedName>
    <definedName name="PFPubl06">[3]Settings!$D$41</definedName>
    <definedName name="PP_date">[5]Constants!$B$20</definedName>
    <definedName name="PP_year">[5]Constants!$B$21</definedName>
    <definedName name="PQ_date">[5]Constants!$B$24</definedName>
    <definedName name="previous_report_path">[5]Constants!$B$33</definedName>
    <definedName name="previous_reporting_year">[5]Constants!#REF!</definedName>
    <definedName name="_xlnm.Print_Area" localSheetId="4">'KM2'!$A$1:$D$21</definedName>
    <definedName name="_xlnm.Print_Area" localSheetId="6">'LR3'!$B$3:$D$17</definedName>
    <definedName name="Print_Area_MI" localSheetId="6">#REF!</definedName>
    <definedName name="Print_Area_MI">#REF!</definedName>
    <definedName name="Print_Area_MI_11">#REF!</definedName>
    <definedName name="Print_Area_MI_2">#REF!</definedName>
    <definedName name="Print_Area_MI_28">#REF!</definedName>
    <definedName name="Print_Titles_MI" localSheetId="6">#REF!</definedName>
    <definedName name="Print_Titles_MI">#REF!</definedName>
    <definedName name="Print_Titles_MI_11">#REF!</definedName>
    <definedName name="Print_Titles_MI_2">#REF!</definedName>
    <definedName name="Print_Titles_MI_28">#REF!</definedName>
    <definedName name="PY_date">[5]Constants!$B$16</definedName>
    <definedName name="PY_year">[5]Constants!$B$17</definedName>
    <definedName name="PYQ_date">[5]Constants!$B$28</definedName>
    <definedName name="Quarter_Capital">[5]Constants!$B$71</definedName>
    <definedName name="Quarters">[3]ActualsCalc!$A$4:$CY$4</definedName>
    <definedName name="Question04">[9]Options!$B$3:$B$7</definedName>
    <definedName name="Question05">[9]Options!$B$11:$B$14</definedName>
    <definedName name="Question06">[9]Options!$B$17:$B$19</definedName>
    <definedName name="Question07">[9]Options!$D$3:$D$8</definedName>
    <definedName name="Question10">[9]Options!$D$11:$D$14</definedName>
    <definedName name="Question12">[9]Options!$F$3:$F$4</definedName>
    <definedName name="Question14">[9]Options!$F$7:$F$8</definedName>
    <definedName name="Question17">[9]Options!$F$11:$F$14</definedName>
    <definedName name="Question20">[9]Options!$B$22:$B$24</definedName>
    <definedName name="Question22">[9]Options!$F$17:$F$19</definedName>
    <definedName name="Question23">[9]Options!$F$22:$F$23</definedName>
    <definedName name="Question25">[9]Options!$F$28:$F$31</definedName>
    <definedName name="Question27a">[9]Options!$D$17:$D$19</definedName>
    <definedName name="Question28">[9]Options!$B$28:$B$32</definedName>
    <definedName name="RC_1_2">'[5]Regulatory Capital'!$E$5</definedName>
    <definedName name="RC_1_3">'[5]Regulatory Capital'!$E$6</definedName>
    <definedName name="RC_1_4">'[5]Regulatory Capital'!$E$8</definedName>
    <definedName name="RC_1_5">'[5]Regulatory Capital'!$E$9</definedName>
    <definedName name="RC_1_6">'[5]Regulatory Capital'!$E$11</definedName>
    <definedName name="RC_1_7">'[5]Regulatory Capital'!$E$12</definedName>
    <definedName name="RC_2_2">'[5]Regulatory Capital'!$G$5</definedName>
    <definedName name="RC_2_3">'[5]Regulatory Capital'!$G$6</definedName>
    <definedName name="RC_2_4">'[5]Regulatory Capital'!$G$8</definedName>
    <definedName name="RC_2_5">'[5]Regulatory Capital'!$G$9</definedName>
    <definedName name="RC_2_6">'[5]Regulatory Capital'!$G$11</definedName>
    <definedName name="RC_2_7">'[5]Regulatory Capital'!$G$12</definedName>
    <definedName name="RC_3_2">'[5]Regulatory Capital'!$I$5</definedName>
    <definedName name="RC_3_3">'[5]Regulatory Capital'!$I$6</definedName>
    <definedName name="RC_3_4">'[5]Regulatory Capital'!$I$8</definedName>
    <definedName name="RC_3_5">'[5]Regulatory Capital'!$I$9</definedName>
    <definedName name="RC_3_6">'[5]Regulatory Capital'!$I$11</definedName>
    <definedName name="RC_3_7">'[5]Regulatory Capital'!$I$12</definedName>
    <definedName name="RC_4_1">'[5]EC and RC'!#REF!</definedName>
    <definedName name="RC_4_2">'[5]Regulatory Capital'!$L$5</definedName>
    <definedName name="RC_4_3">'[5]Regulatory Capital'!$L$6</definedName>
    <definedName name="RC_4_4">'[5]Regulatory Capital'!$L$8</definedName>
    <definedName name="RC_4_5">'[5]Regulatory Capital'!$L$9</definedName>
    <definedName name="RC_4_6">'[5]Regulatory Capital'!$L$11</definedName>
    <definedName name="RC_4_7">'[5]Regulatory Capital'!$L$12</definedName>
    <definedName name="RC_5_2">'[5]Regulatory Capital'!$N$5</definedName>
    <definedName name="RC_5_3">'[5]Regulatory Capital'!$N$6</definedName>
    <definedName name="RC_5_4">'[5]Regulatory Capital'!$N$8</definedName>
    <definedName name="RC_5_5">'[5]Regulatory Capital'!$N$9</definedName>
    <definedName name="RC_5_6">'[5]Regulatory Capital'!$N$11</definedName>
    <definedName name="RC_5_7">'[5]Regulatory Capital'!$N$12</definedName>
    <definedName name="rc_formula1">[5]Constants!#REF!</definedName>
    <definedName name="RC_startdate_new_tool">[5]Constants!$B$73</definedName>
    <definedName name="redemption">[3]Hybrids!$O$5:$O$6</definedName>
    <definedName name="report_filename">[5]Constants!$B$40</definedName>
    <definedName name="report_filename2">[5]Constants!$B$41</definedName>
    <definedName name="report_filename3">[5]Constants!$B$42</definedName>
    <definedName name="report_name">[5]Control!$D$4</definedName>
    <definedName name="report_path">[5]Constants!$B$34</definedName>
    <definedName name="Reporting_Date">[5]Control!$H$10</definedName>
    <definedName name="reporting_day">[5]Constants!#REF!</definedName>
    <definedName name="reporting_month">[5]Constants!#REF!</definedName>
    <definedName name="Reporting_Quarter">[5]Control!$H$9</definedName>
    <definedName name="Reporting_Year">[5]Control!$H$8</definedName>
    <definedName name="RepYear">[10]Sources!$C$2</definedName>
    <definedName name="ResultQtrs">[3]Forecasts!$BI$5:$CT$5</definedName>
    <definedName name="rfgf">'[1]Table 39_'!#REF!</definedName>
    <definedName name="sa_filename">[5]Constants!$B$47</definedName>
    <definedName name="sa_formula1">[5]Constants!#REF!</definedName>
    <definedName name="sa_formula2">[5]Constants!#REF!</definedName>
    <definedName name="sa_path">[5]Constants!#REF!</definedName>
    <definedName name="sa_range_out3">'[6]Standardized Approach'!#REF!</definedName>
    <definedName name="sa_ws1">[5]Constants!#REF!</definedName>
    <definedName name="Scenario5">[3]Cover!$J$10</definedName>
    <definedName name="scenarios">[3]Scenarios!$H$6:$P$16</definedName>
    <definedName name="sep">[3]ActualsCalc!$J$6</definedName>
    <definedName name="ShowRowsValue">[3]CompareQ!$AA$2</definedName>
    <definedName name="ShowSubs">'[3]Capital Base'!$AA$1</definedName>
    <definedName name="SystBu">[3]Settings!$G$51:$H$56</definedName>
    <definedName name="T2noCall">[3]Settings!$G$15:$H$20</definedName>
    <definedName name="to_date">[5]Constants!#REF!</definedName>
    <definedName name="today">[5]Control!$H$7</definedName>
    <definedName name="Tool_path">[5]Constants!$B$32</definedName>
    <definedName name="total_1dhvar_current" localSheetId="5">'[6]Risk Measures for IMA'!#REF!</definedName>
    <definedName name="total_1dhvar_current" localSheetId="6">'[6]Risk Measures for IMA'!#REF!</definedName>
    <definedName name="total_1dhvar_current">'[6]Risk Measures for IMA'!#REF!</definedName>
    <definedName name="total_1dhvar_previous" localSheetId="5">'[6]Risk Measures for IMA'!#REF!</definedName>
    <definedName name="total_1dhvar_previous" localSheetId="6">'[6]Risk Measures for IMA'!#REF!</definedName>
    <definedName name="total_1dhvar_previous">'[6]Risk Measures for IMA'!#REF!</definedName>
    <definedName name="TOTAL_CY">'[5]Risk Measures for IMA'!$AC:$AC</definedName>
    <definedName name="TOTAL_PP">'[5]Risk Measures for IMA'!$AJ:$AJ</definedName>
    <definedName name="TOTAL_PY">'[5]Risk Measures for IMA'!$V:$V</definedName>
    <definedName name="Valid1" localSheetId="6">#REF!</definedName>
    <definedName name="Valid1">#REF!</definedName>
    <definedName name="Valid2">#REF!</definedName>
    <definedName name="Valid3">#REF!</definedName>
    <definedName name="Valid4">#REF!</definedName>
    <definedName name="Valid5">#REF!</definedName>
    <definedName name="Version">[3]Cover!$H$98</definedName>
    <definedName name="Versions">[3]Versions!$A$1</definedName>
    <definedName name="VersionTypes">[3]ActualsCalc!$S$7:$V$7</definedName>
    <definedName name="ViFpct">[3]Settings!$D$30</definedName>
    <definedName name="WF_minimum">[3]WFInfo!$AP$37</definedName>
    <definedName name="WFbankGroups">[3]CompareQ!$B$268:$B$276</definedName>
    <definedName name="WFgroupGroups">[3]CompareQ!$B$257:$B$263</definedName>
    <definedName name="WFinsGroups">[3]CompareQ!$B$281:$B$292</definedName>
    <definedName name="wrn.Market._.data._._._.Interes." localSheetId="5" hidden="1">{#N/A,#N/A,FALSE,"Market data _ Interest 3,12,60"}</definedName>
    <definedName name="wrn.Market._.data._._._.Interes." localSheetId="6" hidden="1">{#N/A,#N/A,FALSE,"Market data _ Interest 3,12,60"}</definedName>
    <definedName name="wrn.Market._.data._._._.Interes." hidden="1">{#N/A,#N/A,FALSE,"Market data _ Interest 3,12,60"}</definedName>
    <definedName name="wrn.Market._.data._.Volatilities." localSheetId="5" hidden="1">{#N/A,#N/A,TRUE,"Sheet1"}</definedName>
    <definedName name="wrn.Market._.data._.Volatilities." localSheetId="6" hidden="1">{#N/A,#N/A,TRUE,"Sheet1"}</definedName>
    <definedName name="wrn.Market._.data._.Volatilities." hidden="1">{#N/A,#N/A,TRUE,"Sheet1"}</definedName>
    <definedName name="XBRL">[4]Lists!$A$17:$A$19</definedName>
    <definedName name="yearsFC">[3]Forecasts!$AD$7:$AW$7</definedName>
    <definedName name="zxasdafsds" localSheetId="6">#REF!</definedName>
    <definedName name="zxasdafsd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4" i="90" l="1"/>
  <c r="I15" i="90"/>
  <c r="H15" i="90"/>
  <c r="H14" i="90"/>
  <c r="I14" i="90" s="1"/>
  <c r="F14" i="90"/>
  <c r="E14" i="90"/>
  <c r="D14" i="90"/>
  <c r="C14" i="90"/>
  <c r="H13" i="90"/>
  <c r="H7" i="90" s="1"/>
  <c r="I7" i="90" s="1"/>
  <c r="H8" i="90"/>
  <c r="I8" i="90" s="1"/>
  <c r="G7" i="90"/>
  <c r="F7" i="90"/>
  <c r="E7" i="90"/>
  <c r="D7" i="90"/>
  <c r="C7" i="90"/>
  <c r="I13" i="90" l="1"/>
  <c r="A7" i="128"/>
  <c r="A8" i="128"/>
  <c r="A9" i="128"/>
  <c r="A10" i="128"/>
  <c r="A11" i="128"/>
  <c r="A12" i="128"/>
  <c r="A13" i="128"/>
  <c r="A14" i="128"/>
  <c r="A15" i="128"/>
  <c r="A16" i="128"/>
  <c r="A17" i="128"/>
</calcChain>
</file>

<file path=xl/sharedStrings.xml><?xml version="1.0" encoding="utf-8"?>
<sst xmlns="http://schemas.openxmlformats.org/spreadsheetml/2006/main" count="374" uniqueCount="308">
  <si>
    <t>Credit risk (excluding CCR)</t>
  </si>
  <si>
    <t xml:space="preserve">Of which the standardised approach </t>
  </si>
  <si>
    <t xml:space="preserve">Settlement risk </t>
  </si>
  <si>
    <t xml:space="preserve">Of which standardised approach </t>
  </si>
  <si>
    <t xml:space="preserve">Of which IMA </t>
  </si>
  <si>
    <t>Large exposures</t>
  </si>
  <si>
    <t xml:space="preserve">Operational risk </t>
  </si>
  <si>
    <t xml:space="preserve">Of which basic indicator approach </t>
  </si>
  <si>
    <t xml:space="preserve">Of which advanced measurement approach </t>
  </si>
  <si>
    <t>Total</t>
  </si>
  <si>
    <t xml:space="preserve">Common Equity Tier 1 (CET1) capital </t>
  </si>
  <si>
    <t xml:space="preserve">Tier 1 capital </t>
  </si>
  <si>
    <t xml:space="preserve">Total capital </t>
  </si>
  <si>
    <t>Leverage ratio</t>
  </si>
  <si>
    <t>Available own funds (amounts)</t>
  </si>
  <si>
    <t>Risk-weighted exposure amounts</t>
  </si>
  <si>
    <t>Tier 1 ratio (%)</t>
  </si>
  <si>
    <t>Total capital ratio (%)</t>
  </si>
  <si>
    <t>Total SREP own funds requirements (%)</t>
  </si>
  <si>
    <t>Capital conservation buffer (%)</t>
  </si>
  <si>
    <t>Conservation buffer due to macro-prudential or systemic risk identified at the level of a Member State (%)</t>
  </si>
  <si>
    <t>Institution specific countercyclical capital buffer (%)</t>
  </si>
  <si>
    <t>Systemic risk buffer (%)</t>
  </si>
  <si>
    <t>Global Systemically Important Institution buffer (%)</t>
  </si>
  <si>
    <t>Combined buffer requirement (%)</t>
  </si>
  <si>
    <t>Liquidity Coverage Ratio</t>
  </si>
  <si>
    <t>Liquidity coverage ratio (%)</t>
  </si>
  <si>
    <t>Net Stable Funding Ratio</t>
  </si>
  <si>
    <t>Securitisation exposures in the non-trading book (after the cap)</t>
  </si>
  <si>
    <t xml:space="preserve">Of which SEC-IRBA approach </t>
  </si>
  <si>
    <t xml:space="preserve">Of which SEC-SA approach </t>
  </si>
  <si>
    <t>Of which SEC-ERBA (including IAA)</t>
  </si>
  <si>
    <t>Position, foreign exchange and commodities risks (Market risk)</t>
  </si>
  <si>
    <t>Template EU KM1 - Key metrics template</t>
  </si>
  <si>
    <t>(a)</t>
  </si>
  <si>
    <t>(b)</t>
  </si>
  <si>
    <t>Total own funds requirements</t>
  </si>
  <si>
    <t>NSFR ratio (%)</t>
  </si>
  <si>
    <t>Total available stable funding</t>
  </si>
  <si>
    <t>Total required stable funding</t>
  </si>
  <si>
    <t>Of which internal model method (IMM)</t>
  </si>
  <si>
    <t>Of which other CCR</t>
  </si>
  <si>
    <t xml:space="preserve">Counterparty credit risk - CCR </t>
  </si>
  <si>
    <t>EU 4a</t>
  </si>
  <si>
    <t>EU 22a</t>
  </si>
  <si>
    <t>EU 19a</t>
  </si>
  <si>
    <t>EU 8a</t>
  </si>
  <si>
    <t>EU 8b</t>
  </si>
  <si>
    <t>EU 7a</t>
  </si>
  <si>
    <t>EU 7b</t>
  </si>
  <si>
    <t>EU 7c</t>
  </si>
  <si>
    <t>EU 7d</t>
  </si>
  <si>
    <t>EU 9a</t>
  </si>
  <si>
    <t>EU 10a</t>
  </si>
  <si>
    <t>EU 11a</t>
  </si>
  <si>
    <t>Total net cash outflows (adjusted value)</t>
  </si>
  <si>
    <t>Overall capital requirements (%)</t>
  </si>
  <si>
    <t>Total SREP leverage ratio requirements (%)</t>
  </si>
  <si>
    <t>EU 16a</t>
  </si>
  <si>
    <t>EU 16b</t>
  </si>
  <si>
    <t xml:space="preserve">Cash outflows - Total weighted value </t>
  </si>
  <si>
    <t xml:space="preserve">Cash inflows - Total weighted value </t>
  </si>
  <si>
    <t>EU 23a</t>
  </si>
  <si>
    <t>EU 23b</t>
  </si>
  <si>
    <t>EU 23c</t>
  </si>
  <si>
    <t>Total high-quality liquid assets (HQLA) (Weighted value -average)</t>
  </si>
  <si>
    <t>Of which exposures to a CCP</t>
  </si>
  <si>
    <t>Of which equities under the simple riskweighted approach</t>
  </si>
  <si>
    <t>Of which credit valuation adjustment - CVA</t>
  </si>
  <si>
    <t>Of which slotting approach</t>
  </si>
  <si>
    <t>Of which 1250% / deduction</t>
  </si>
  <si>
    <t>Leverage ratio (%)</t>
  </si>
  <si>
    <t>Leverage ratio buffer requirement (%)</t>
  </si>
  <si>
    <t>Overall leverage ratio requirement (%)</t>
  </si>
  <si>
    <t>Other Systemically Important Institution buffer (%)</t>
  </si>
  <si>
    <t>Total exposure measure</t>
  </si>
  <si>
    <t>Leverage ratio buffer and overall leverage ratio requirement (as a percentage of total exposure measure)</t>
  </si>
  <si>
    <t>EU 14a</t>
  </si>
  <si>
    <t>EU 14b</t>
  </si>
  <si>
    <t>Additional own funds requirements to address risks other than the risk of excessive leverage (as a percentage of risk-weighted exposure amount)</t>
  </si>
  <si>
    <t>Combined buffer and overall capital requirement (as a percentage of risk-weighted exposure amount)</t>
  </si>
  <si>
    <t>Template EU OV1 – Overview of total risk exposure amounts</t>
  </si>
  <si>
    <t>Total risk exposure amounts (TREA)</t>
  </si>
  <si>
    <t>Total risk exposure amount</t>
  </si>
  <si>
    <t xml:space="preserve">     of which: to be made up of CET1 capital (percentage points)</t>
  </si>
  <si>
    <t xml:space="preserve">     of which: to be made up of Tier 1 capital (percentage points)</t>
  </si>
  <si>
    <t>EU 14c</t>
  </si>
  <si>
    <t xml:space="preserve">Additional own funds requirements to address the risk of excessive leverage (%) </t>
  </si>
  <si>
    <t>EU 14d</t>
  </si>
  <si>
    <t>EU 14e</t>
  </si>
  <si>
    <t xml:space="preserve">Of which the Foundation IRB (F-IRB) approach </t>
  </si>
  <si>
    <t xml:space="preserve">Of which the Advanced IRB (A-IRB) approach </t>
  </si>
  <si>
    <t>(c)</t>
  </si>
  <si>
    <t>1</t>
  </si>
  <si>
    <t xml:space="preserve"> </t>
  </si>
  <si>
    <t>Total capital</t>
  </si>
  <si>
    <t>Tier 1 capital</t>
  </si>
  <si>
    <t>EU-20c</t>
  </si>
  <si>
    <t>EU-20b</t>
  </si>
  <si>
    <t>EU-20a</t>
  </si>
  <si>
    <t>EU-5a</t>
  </si>
  <si>
    <t>EU-3a</t>
  </si>
  <si>
    <t>CRR leverage ratio exposures</t>
  </si>
  <si>
    <t>Exposures in default</t>
  </si>
  <si>
    <t>Corporates</t>
  </si>
  <si>
    <t>EU-10</t>
  </si>
  <si>
    <t>Retail exposures</t>
  </si>
  <si>
    <t>EU-9</t>
  </si>
  <si>
    <t>EU-8</t>
  </si>
  <si>
    <t>Institutions</t>
  </si>
  <si>
    <t>EU-7</t>
  </si>
  <si>
    <t>Covered bonds</t>
  </si>
  <si>
    <t>EU-4</t>
  </si>
  <si>
    <t>Template EU LIQ1 - Quantitative information of LCR</t>
  </si>
  <si>
    <t>LIQUIDITY COVERAGE RATIO</t>
  </si>
  <si>
    <t>TOTAL NET CASH OUTFLOWS</t>
  </si>
  <si>
    <t>LIQUIDITY BUFFER</t>
  </si>
  <si>
    <t>EU-21</t>
  </si>
  <si>
    <t xml:space="preserve">TOTAL ADJUSTED VALUE </t>
  </si>
  <si>
    <t>Inflows subject to 75% cap</t>
  </si>
  <si>
    <t>Inflows subject to 90% cap</t>
  </si>
  <si>
    <t>Fully exempt inflows</t>
  </si>
  <si>
    <t>TOTAL CASH INFLOWS</t>
  </si>
  <si>
    <t>(Excess inflows from a related specialised credit institution)</t>
  </si>
  <si>
    <t>EU-19b</t>
  </si>
  <si>
    <t>(Difference between total weighted inflows and total weighted outflows arising from transactions in third countries where there are transfer restrictions or which are denominated in non-convertible currencies)</t>
  </si>
  <si>
    <t>EU-19a</t>
  </si>
  <si>
    <t>Other cash inflows</t>
  </si>
  <si>
    <t>Inflows from fully performing exposures</t>
  </si>
  <si>
    <t>Secured lending (e.g. reverse repos)</t>
  </si>
  <si>
    <t>CASH - INFLOWS</t>
  </si>
  <si>
    <t>TOTAL CASH OUTFLOWS</t>
  </si>
  <si>
    <t>Other contingent funding obligations</t>
  </si>
  <si>
    <t>Other contractual funding obligations</t>
  </si>
  <si>
    <t>Credit and liquidity facilities</t>
  </si>
  <si>
    <t>Outflows related to loss of funding on debt products</t>
  </si>
  <si>
    <t>Outflows related to derivative exposures and other collateral requirements</t>
  </si>
  <si>
    <t>Additional requirements</t>
  </si>
  <si>
    <t>Secured wholesale funding</t>
  </si>
  <si>
    <t>Unsecured debt</t>
  </si>
  <si>
    <t>Non-operational deposits (all counterparties)</t>
  </si>
  <si>
    <t>Operational deposits (all counterparties) and deposits in networks of cooperative banks</t>
  </si>
  <si>
    <t>Unsecured wholesale funding</t>
  </si>
  <si>
    <t>Less stable deposits</t>
  </si>
  <si>
    <t>Stable deposits</t>
  </si>
  <si>
    <t>Retail deposits and deposits from small business customers, of which:</t>
  </si>
  <si>
    <t>CASH - OUTFLOWS</t>
  </si>
  <si>
    <t>Total high-quality liquid assets (HQLA)</t>
  </si>
  <si>
    <t>HIGH-QUALITY LIQUID ASSETS</t>
  </si>
  <si>
    <t>Number of data points used in the calculation of averages</t>
  </si>
  <si>
    <t>EU 1b</t>
  </si>
  <si>
    <t>EU 1a</t>
  </si>
  <si>
    <t>Total weighted value (average)</t>
  </si>
  <si>
    <t>Total unweighted value (average)</t>
  </si>
  <si>
    <t xml:space="preserve">Template EU CR8 –  RWEA flow statements of credit risk exposures under the IRB approach </t>
  </si>
  <si>
    <t>Risk weighted exposure amount as at the end of the reporting period</t>
  </si>
  <si>
    <t>Other (+/-)</t>
  </si>
  <si>
    <t>Foreign exchange movements (+/-)</t>
  </si>
  <si>
    <t>Acquisitions and disposals (+/-)</t>
  </si>
  <si>
    <t>Methodology and policy (+/-)</t>
  </si>
  <si>
    <t>Model updates (+/-)</t>
  </si>
  <si>
    <t>Asset quality (+/-)</t>
  </si>
  <si>
    <t>Asset size (+/-)</t>
  </si>
  <si>
    <t>Risk weighted exposure amount as at the end of the previous reporting period</t>
  </si>
  <si>
    <t>Risk weighted exposure amount</t>
  </si>
  <si>
    <t>Other</t>
  </si>
  <si>
    <t>Template EU MR2-B - RWA flow statements of market risk exposures under the IMA</t>
  </si>
  <si>
    <t xml:space="preserve">Other </t>
  </si>
  <si>
    <t xml:space="preserve">RWEAs at the end of the disclosure period </t>
  </si>
  <si>
    <t>Regulatory adjustment</t>
  </si>
  <si>
    <t>8b</t>
  </si>
  <si>
    <t xml:space="preserve">RWEAs at the end of the disclosure period (end of the day) </t>
  </si>
  <si>
    <t>8a</t>
  </si>
  <si>
    <t xml:space="preserve">Foreign exchange movements </t>
  </si>
  <si>
    <t xml:space="preserve">Acquisitions and disposals </t>
  </si>
  <si>
    <t>Methodology and policy</t>
  </si>
  <si>
    <t xml:space="preserve">Model updates/changes </t>
  </si>
  <si>
    <t xml:space="preserve">Movement in risk levels </t>
  </si>
  <si>
    <t xml:space="preserve">RWEAs at the previous quarter-end (end of the day) </t>
  </si>
  <si>
    <t>1b</t>
  </si>
  <si>
    <t>1a</t>
  </si>
  <si>
    <t xml:space="preserve">RWEAs at previous period end </t>
  </si>
  <si>
    <t>Total RWEAs</t>
  </si>
  <si>
    <t>Comprehensive risk measure</t>
  </si>
  <si>
    <t>IRC</t>
  </si>
  <si>
    <t>SVaR</t>
  </si>
  <si>
    <t>VaR</t>
  </si>
  <si>
    <t>Template EU MR2-B - RWEA flow statements of market risk exposures under the IMA</t>
  </si>
  <si>
    <t xml:space="preserve">EU KM2: key metrics - MREL and, where applicable, G-SII Requirement for own funds and eligible liabilities  </t>
  </si>
  <si>
    <t>at the level of each resolution group</t>
  </si>
  <si>
    <t>Minimum requirement for own funds and eligible liabilities (MREL)</t>
  </si>
  <si>
    <t>G-SII Requirement for own funds and eligible liabilities  (TLAC)</t>
  </si>
  <si>
    <t>Own funds and eligible liabilities, ratios and components</t>
  </si>
  <si>
    <t xml:space="preserve">Own funds and eligible liabilities </t>
  </si>
  <si>
    <t>EU-1a</t>
  </si>
  <si>
    <t xml:space="preserve">Of which own funds and subordinated liabilities </t>
  </si>
  <si>
    <t>2</t>
  </si>
  <si>
    <t>Total risk exposure amount of the resolution group (TREA)</t>
  </si>
  <si>
    <t>3</t>
  </si>
  <si>
    <t>Own funds and eligible liabilities as a percentage of TREA (row1/row2)</t>
  </si>
  <si>
    <t>4</t>
  </si>
  <si>
    <t>Total exposure measure of the resolution group</t>
  </si>
  <si>
    <t>5</t>
  </si>
  <si>
    <t>Own funds and eligible liabilities as percentage of the total exposure measure</t>
  </si>
  <si>
    <t xml:space="preserve">Of which own funds or subordinated liabilities </t>
  </si>
  <si>
    <t>6a</t>
  </si>
  <si>
    <t>Pro-memo item - Aggregate amount of permitted non-subordinated eligible liabilities in-struments If the subordination discretion  as per Article 72b(3) CRR is applied (max 3.5% exemption)</t>
  </si>
  <si>
    <t>6b</t>
  </si>
  <si>
    <t>Does the subordination exemption in Article 72(b)(4) of the CRR apply? (5% exemption)</t>
  </si>
  <si>
    <t>6c</t>
  </si>
  <si>
    <t>MREL requirement expressed as percentage of the total risk exposure amount</t>
  </si>
  <si>
    <t xml:space="preserve">Of which to be met with own funds or subordinated liabilities </t>
  </si>
  <si>
    <t>MREL requirement expressed as percentage of the total exposure measure</t>
  </si>
  <si>
    <t>Of which to be met with own funds or subordinated liabilities</t>
  </si>
  <si>
    <t xml:space="preserve">Additional own funds requirements to address risks other than the risk of excessive leverage (%) </t>
  </si>
  <si>
    <t>Template EU LIQB - Qualitative information on LCR</t>
  </si>
  <si>
    <t>Table EU LIQB  on qualitative information on LCR, which complements template EU LIQ1.</t>
  </si>
  <si>
    <t>Row number</t>
  </si>
  <si>
    <t>Qualitative information - Free format</t>
  </si>
  <si>
    <t>Explanations on the main drivers of LCR results and the evolution of the contribution of inputs to the LCR’s calculation over time</t>
  </si>
  <si>
    <t>Explanations on the changes in the LCR over time</t>
  </si>
  <si>
    <t>Explanations on the actual concentration of funding sources</t>
  </si>
  <si>
    <t>(d)</t>
  </si>
  <si>
    <t>High-level description of the composition of the institution`s liquidity buffer.</t>
  </si>
  <si>
    <t>(e)</t>
  </si>
  <si>
    <t>Derivative exposures and potential collateral calls</t>
  </si>
  <si>
    <t>(f)</t>
  </si>
  <si>
    <t>Currency mismatch in the LCR</t>
  </si>
  <si>
    <t>(g)</t>
  </si>
  <si>
    <t>Other items in the LCR calculation that are not captured in the LCR disclosure template but that the institution considers relevant for its liquidity profile</t>
  </si>
  <si>
    <t>Template IFRS 9-FL: Comparison of institutions’ own funds and capital and leverage ratios with and without the application of transitional arrangements for IFRS 9 or analogous ECLs</t>
  </si>
  <si>
    <t>Index</t>
  </si>
  <si>
    <t>Available capital (amounts)</t>
  </si>
  <si>
    <t>Common Equity Tier 1 (CET1) capital</t>
  </si>
  <si>
    <t>Common Equity Tier 1 (CET1) capital as if IFRS 9 or analogous ECLs transitional arrangements had not been applied</t>
  </si>
  <si>
    <t xml:space="preserve">CET1 capital as if the temporary treatment of unrealised gains and losses measured at fair value through OCI (other comprehensive income) in accordance with Article 468 of the CRR had not been applied </t>
  </si>
  <si>
    <t>Tier 1 capital as if IFRS 9 or analogous ECLs transitional arrangements had not been applied</t>
  </si>
  <si>
    <t xml:space="preserve">Tier 1 capital as if the temporary treatment of unrealised gains and losses measured at fair value through OCI in accordance with Article 468 of the CRR had not been applied </t>
  </si>
  <si>
    <t>Total capital as if IFRS 9 or analogous ECLs transitional arrangements had not been applied</t>
  </si>
  <si>
    <t xml:space="preserve">Total capital as if the temporary treatment of unrealised gains and losses measured at fair value through OCI in accordance with Article 468 of the CRR had not been applied </t>
  </si>
  <si>
    <t>Risk-weighted assets (amounts)</t>
  </si>
  <si>
    <t>Total risk-weighted assets</t>
  </si>
  <si>
    <t>Total risk-weighted assets as if IFRS 9 or analogous ECLs transitional arrangements had not been applied</t>
  </si>
  <si>
    <t>Capital ratios</t>
  </si>
  <si>
    <t>Common Equity Tier 1 (as a percentage of risk exposure amount)</t>
  </si>
  <si>
    <t>Common Equity Tier 1 (as a percentage of risk exposure amount) as if IFRS 9 or analogous ECLs transitional arrangements had not been applied</t>
  </si>
  <si>
    <t xml:space="preserve">CET1 (as a percentage of risk exposure amount) as if the temporary treatment of unrealised gains and losses measured at fair value through OCI in accordance with Article 468 of the CRR had not been applied </t>
  </si>
  <si>
    <t>Tier 1 (as a percentage of risk exposure amount)</t>
  </si>
  <si>
    <t>Tier 1 (as a percentage of risk exposure amount) as if IFRS 9 or analogous ECLs transitional arrangements had not been applied</t>
  </si>
  <si>
    <t xml:space="preserve">Tier 1 (as a percentage of risk exposure amount) as if the temporary treatment of unrealised gains and losses measured at fair value through OCI in accordance with Article 468 of the CRR had not been applied </t>
  </si>
  <si>
    <t>Total capital (as a percentage of risk exposure amount)</t>
  </si>
  <si>
    <t>Total capital (as a percentage of risk exposure amount) as if IFRS 9 or analogous ECLs transitional arrangements had not been applied</t>
  </si>
  <si>
    <t xml:space="preserve">Total capital (as a percentage of risk exposure amount) as if the temporary treatment of unrealised gains and losses measured at fair value through OCI in accordance with Article 468 of the CRR had not been applied </t>
  </si>
  <si>
    <t>Leverage ratio total exposure measure</t>
  </si>
  <si>
    <t>Leverage ratio as if IFRS 9 or analogous ECLs transitional arrangements had not been applied</t>
  </si>
  <si>
    <t>Template EU KM1 – Key metrics template</t>
  </si>
  <si>
    <t>Template IFRS 9-FL – Comparison of institutions’ own funds and capital and leverage ratios with and without the application of transitional arrangements for IFRS 9 or analogous ECLs</t>
  </si>
  <si>
    <t>Other Risk Exposures</t>
  </si>
  <si>
    <t>Capital ratios (as a percentage of risk-weighted exposure amount)</t>
  </si>
  <si>
    <t>Common Equity Tier 1 ratio (%)</t>
  </si>
  <si>
    <t>Additional own funds requirements to address the risk of excessive leverage (as a percentage of total exposure measure)</t>
  </si>
  <si>
    <t>No</t>
  </si>
  <si>
    <t>Template EU CCR7 – RWEA flow statements of CCR exposures under the IMM</t>
  </si>
  <si>
    <t>OV1</t>
  </si>
  <si>
    <t>KM1</t>
  </si>
  <si>
    <t>IFRS9</t>
  </si>
  <si>
    <t>KM2</t>
  </si>
  <si>
    <t>CR8</t>
  </si>
  <si>
    <t>MR2B</t>
  </si>
  <si>
    <t>LIQ1</t>
  </si>
  <si>
    <t>LIQB</t>
  </si>
  <si>
    <t>Group</t>
  </si>
  <si>
    <t>Template EU LR3 - LRSpl: Split-up of on balance sheet exposures (excluding derivatives, SFTs and exempted exposures)</t>
  </si>
  <si>
    <t>EU-1</t>
  </si>
  <si>
    <t>Total on-balance sheet exposures (excluding derivatives, SFTs, and exempted exposures), of which:</t>
  </si>
  <si>
    <t>EU-2</t>
  </si>
  <si>
    <t>Trading book exposures</t>
  </si>
  <si>
    <t>EU-3</t>
  </si>
  <si>
    <t>Banking book exposures, of which:</t>
  </si>
  <si>
    <t>EU-5</t>
  </si>
  <si>
    <t>Exposures treated as sovereigns</t>
  </si>
  <si>
    <t>EU-6</t>
  </si>
  <si>
    <t>Exposures to regional governments, MDB, international organisations and PSE, not treated as sovereigns</t>
  </si>
  <si>
    <t>Secured by mortgages of immovable properties</t>
  </si>
  <si>
    <t>EU-11</t>
  </si>
  <si>
    <t>EU-12</t>
  </si>
  <si>
    <t>Other exposures (eg equity, securitisations, and other non-credit obligation assets)</t>
  </si>
  <si>
    <t>EU KM2: key metrics – MREL and, where applicable, G-SII Requirement for own funds and eligible liabilities</t>
  </si>
  <si>
    <t>DISCLAIMER</t>
  </si>
  <si>
    <t>amounts in millions of euros, unless stated otherwise</t>
  </si>
  <si>
    <t>CONTENTS</t>
  </si>
  <si>
    <t>Disclaimer</t>
  </si>
  <si>
    <t>Table</t>
  </si>
  <si>
    <t>ING GROUP ADDITIONAL PILLAR 3 DISCLOSURES</t>
  </si>
  <si>
    <t>N/A*</t>
  </si>
  <si>
    <t>* ING has no CCR exposure under IMM</t>
  </si>
  <si>
    <t>The figures in this report have been neither audited nor reviewed by our external auditor.</t>
  </si>
  <si>
    <t>CET1 available after meeting the total SREP own funds requirements (%)</t>
  </si>
  <si>
    <t>Amounts below the thresholds for deduction (subject to 250% risk weight)</t>
  </si>
  <si>
    <t>ING employs a Collateral Funding framework, where expected Collateral exposures are long-term funded via the Matched Funding framework. The expected collateral exposures are generated using risk-neutral, market-implied information, and the resulting profiles are rebalanced on a monthly basis. 
ING covers potential collateral calls in two ways:
1. Derivatives Funding Framework: expected collateral exposures are long-term funded via the Matched Funding framework. The expected collateral exposures are generated using a statistical model, and the resulting profiles are rebalanced on a monthly basis.
2. HLBA (Historic Look-Back Approach): Potential collateral calls, from market developments, are taken into account in the LCR via a 24-month look-back approach.</t>
  </si>
  <si>
    <t>Pro-memo item: If a capped subordination exemption applies under Article 72(b)(3) or (4), the amount of funding issued that ranks pari passu with excluded liabilities and that is recognised under row 1, divided by funding issued that ranks pari passu with Excluded Liabilities and that would be recognised under row 1 if no cap was applied (%)</t>
  </si>
  <si>
    <t>ING Group’s consolidated LCR ratio, based on a 12-month rolling average, was 146% in 1Q24, an increase compared to 4Q23 of 143%. There has been a very slight increase in this quarter in liquid assets, but net outflows decreased by EUR2.2bn being the main contributor to the increase in the ratio.</t>
  </si>
  <si>
    <t>ING Group has maintained the consolidated Group LCR above regulatory requirements as well as internal risk appetite and steering levels. The LCR increased in mid-2023 in preparation of TLTRO-III repayment and has remained at a stable level since the end of 2023 and in 1Q24.</t>
  </si>
  <si>
    <t>ING Group maintains a diversified and stable funding and liquidity base in order to fund commercial activities under both normal and stressed market circumstances across the bank's various geographies, currencies, and tenors. ING Group has funding mix limits in place which have been established by risk management and are managed by Group Treasury. Funding mix developments are monitored monthly by ALCO Bank. The four largest funding sources in 1Q24 were deposits from private individuals (51%), corporate and business deposits (22%), long-term senior debt (10%), and lending / repurchase agreements (7%). A significant share of the deposit funding base is covered by the Deposit Guarantee Scheme (DGS) and is considered to be a source of stable funding for ING Group.</t>
  </si>
  <si>
    <t>95% of the liquidity buffer consists of Level 1 items, of which approximately 39% are withdrawable central bank reserves. 43% of Level 1 items are central government and central bank assets.</t>
  </si>
  <si>
    <t>ING steers and reports LCR above 100% for both ALL-CCY and USD, in line with the Funding &amp; Liquidity Risk Appetite Statement and regulatory requirements. ING also reports LCR to the regulator in EUR, RON, and HUF. ING monitors LCR per currency and manages any liquidity gap in significant currency positions. This strategy has been implemented to mitigate the risks of ING towards any unexpected currency mismatches.</t>
  </si>
  <si>
    <t>The LCR disclosure template presents the consolidated LCR for ING Group. ING Group also manages and reports LCR for subsidiaries, material currencies, foreign currencies of significant branches (RON and HUF) and for the liquidity subgroups.</t>
  </si>
  <si>
    <t>Certain of the statements contained herein are not historical facts, including, without limitation, certain statements made of future expectations and other forward-looking statements that are based on management’s current views and assumptions and involve known and unknown risks and uncertainties that could cause actual results, performance or events to differ materially from those expressed or implied in such statements. Actual results, performance or events may differ materially from those in such statements due to a number of factors, including, without limitation: (1) changes in general economic conditions and customer behaviour, in particular economic conditions in ING’s core markets, including changes affecting currency exchange rates and the regional and global economic impact of the invasion of Russia into Ukraine and related international response measures (2) changes affecting interest rate levels (3) any default of a major market participant and related market disruption (4) changes in performance of financial markets, including in Europe and developing markets (5) fiscal uncertainty in Europe and the United States (6) discontinuation of or changes in ‘benchmark’ indices (7) inflation and deflation in our principal markets (8) changes in conditions in the credit and capital markets generally, including changes in borrower and counterparty creditworthiness (9) failures of banks falling under the scope of state compensation schemes (10) non_x0002_compliance with or changes in laws and regulations, including those concerning financial services, financial economic crimes and tax laws, and the interpretation and application thereof (11) geopolitical risks, political instabilities and policies and actions of governmental and regulatory authorities, including in connection with the invasion of Russia into Ukraine and the related international response measures (12) legal and regulatory risks in certain countries with less developed legal and regulatory frameworks (13) prudential supervision and regulations, including in relation to stress tests and regulatory restrictions on dividends and distributions (also among members of the group) (14) ING’s ability to meet minimum capital and other prudential regulatory requirements (15) changes in regulation of US commodities and derivatives businesses of ING and its customers (16) application of bank recovery and resolution regimes, including write down and conversion powers in relation to our securities (17) outcome of current and future litigation, enforcement proceedings, investigations or other regulatory actions, including claims by customers or stakeholders who feel misled or treated unfairly, and other conduct issues (18) changes in tax laws and regulations and risks of non-compliance or investigation in connection with tax laws, including FATCA (19) operational and IT risks, such as system disruptions or failures, breaches of security, cyber-attacks, human error, changes in operational practices or inadequate controls including in respect of third parties with which we do business and including any risks as a result of incomplete, inaccurate, or otherwise flawed outputs from the algorithms and data sets utilized in artificial intelligence (20) risks and challenges related to cybercrime including the effects of cyberattacks and changes in legislation and regulation related to cybersecurity and data privacy, including such risks and challenges as a consequence of the use of emerging technologies, such as advanced forms of artificial intelligence and quantum computing (21) changes in general competitive factors, including ability to increase or maintain market share (22) inability to protect our intellectual property and infringement claims by third parties (23) inability of counterparties to meet financial obligations or ability to enforce rights against such counterparties (24) changes in credit ratings (25) business, operational, regulatory, reputation, transition and other risks and challenges in connection with climate change and ESG-related matters, including data gathering and reporting (26) inability to attract and retain key personnel (27) future liabilities under defined benefit retirement plans (28) failure to manage business risks, including in connection with use of models, use of derivatives, or maintaining appropriate policies and guidelines (29) changes in capital and credit markets, including interbank funding, as well as customer deposits, which provide the liquidity and capital required to fund our operations, and (30) the other risks and uncertainties detailed in the most recent annual report of ING Groep N.V. (including the Risk Factors contained therein) and ING’s more recent disclosures, including press releases, which are available on www.ING.com.
This document may contain ESG-related material that has been prepared by ING on the basis of publicly available information, internally developed data and other third-party sources believed to be reliable. ING has not sought to independently verify information obtained from public and third-party sources and makes no representations or warranties as to accuracy, completeness, reasonableness or reliability of such information.
Materiality, as used in the context of ESG, is distinct from, and should not be confused with, such term as defined in the Market Abuse Regulation or as defined for Securities and Exchange Commission (‘SEC’) reporting purposes. Any issues identified as material for purposes of ESG in this document are therefore not necessarily material as defined in the Market Abuse Regulation or for SEC reporting purposes. In addition, there is currently no single, globally recognized set of accepted definitions in assessing whether activities are “green” or “sustainable.” Without limiting any of the statements contained herein, we make no representation or warranty as to whether any of our securities constitutes a green or sustainable security or conforms to present or future investor expectations or objectives for green or sustainable investing. For information on characteristics of a security, use of proceeds, a description of applicable project(s) and/or any other relevant information, please reference the offering documents for such security.
This document may contain inactive textual addresses to internet websites operated by us and third parties. Reference to such websites is made for information purposes only, and information found at such websites is not incorporated by reference into this document. ING does not make any representation or warranty with respect to the accuracy or completeness of, or take any responsibility for, any information found at any websites operated by third parties. ING specifically disclaims any liability with respect to any information found at websites operated by third parties. ING cannot guarantee that websites operated by third parties remain available following the publication of this document, or that any information found at such websites will not change following the filing of this document. Many of those factors are beyond ING’s control.
Any forward-looking statements made by or on behalf of ING speak only as of the date they are made, and ING assumes no obligation to publicly update or 
revise any forward-looking statements, whether as a result of new information or for any other reason. 
This document does not constitute an offer to sell, or a solicitation of an offer to purchase, any securities in the United States or any other jurisdiction.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</si>
</sst>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 #,##0.00_ ;_ * \-#,##0.00_ ;_ * &quot;-&quot;??_ ;_ @_ "/>
    <numFmt numFmtId="164" formatCode="_(* #,##0.00_);_(* \(#,##0.00\);_(* &quot;-&quot;??_);_(@_)"/>
    <numFmt numFmtId="165" formatCode="_-* #,##0.00_-;\-* #,##0.00_-;_-* &quot;-&quot;??_-;_-@_-"/>
    <numFmt numFmtId="166" formatCode="[$-809]dd\ mmmm\ yyyy;@"/>
    <numFmt numFmtId="167" formatCode="#,##0_ ;\-#,##0\ "/>
    <numFmt numFmtId="168" formatCode="_-* #,##0_-;\-* #,##0_-;_-* &quot;-&quot;??_-;_-@_-"/>
    <numFmt numFmtId="169" formatCode="[$]d\ mmmm\ yyyy;@" x16r2:formatCode16="[$-en-NL,1]d\ mmmm\ yyyy;@"/>
    <numFmt numFmtId="170" formatCode="dd/mm/yyyy;@"/>
  </numFmts>
  <fonts count="34" x14ac:knownFonts="1">
    <font>
      <sz val="11"/>
      <color theme="1"/>
      <name val="Calibri"/>
      <family val="2"/>
      <scheme val="minor"/>
    </font>
    <font>
      <b/>
      <sz val="20"/>
      <name val="Arial"/>
      <family val="2"/>
    </font>
    <font>
      <sz val="10"/>
      <name val="Arial"/>
      <family val="2"/>
    </font>
    <font>
      <b/>
      <sz val="12"/>
      <name val="Arial"/>
      <family val="2"/>
    </font>
    <font>
      <u/>
      <sz val="11"/>
      <color theme="10"/>
      <name val="Calibri"/>
      <family val="2"/>
      <scheme val="minor"/>
    </font>
    <font>
      <sz val="11"/>
      <color theme="1"/>
      <name val="Calibri"/>
      <family val="2"/>
      <scheme val="minor"/>
    </font>
    <font>
      <sz val="11"/>
      <color theme="1"/>
      <name val="Calibri"/>
      <family val="2"/>
      <charset val="238"/>
      <scheme val="minor"/>
    </font>
    <font>
      <b/>
      <sz val="10"/>
      <name val="Arial"/>
      <family val="2"/>
    </font>
    <font>
      <b/>
      <sz val="8"/>
      <color theme="0"/>
      <name val="ING Me"/>
    </font>
    <font>
      <b/>
      <sz val="8"/>
      <color rgb="FFFF6200"/>
      <name val="ING Me"/>
    </font>
    <font>
      <sz val="8"/>
      <color theme="1"/>
      <name val="ING Me"/>
    </font>
    <font>
      <sz val="8"/>
      <name val="ING Me"/>
    </font>
    <font>
      <b/>
      <sz val="8"/>
      <name val="ING Me"/>
    </font>
    <font>
      <i/>
      <sz val="8"/>
      <color rgb="FFAA322F"/>
      <name val="ING Me"/>
    </font>
    <font>
      <b/>
      <sz val="8"/>
      <color theme="1"/>
      <name val="ING Me"/>
    </font>
    <font>
      <sz val="8"/>
      <color rgb="FF000000"/>
      <name val="ING Me"/>
    </font>
    <font>
      <b/>
      <sz val="8"/>
      <color rgb="FF000000"/>
      <name val="ING Me"/>
    </font>
    <font>
      <sz val="8"/>
      <color rgb="FFFF0000"/>
      <name val="ING Me"/>
    </font>
    <font>
      <i/>
      <sz val="8"/>
      <color rgb="FF000000"/>
      <name val="ING Me"/>
    </font>
    <font>
      <b/>
      <i/>
      <sz val="8"/>
      <color theme="1"/>
      <name val="ING Me"/>
    </font>
    <font>
      <u/>
      <sz val="8"/>
      <color rgb="FF008080"/>
      <name val="ING Me"/>
    </font>
    <font>
      <i/>
      <sz val="8"/>
      <color theme="1"/>
      <name val="ING Me"/>
    </font>
    <font>
      <u/>
      <sz val="8"/>
      <color theme="10"/>
      <name val="ING Me"/>
    </font>
    <font>
      <sz val="8"/>
      <color rgb="FFFF6200"/>
      <name val="ING Me"/>
    </font>
    <font>
      <sz val="8"/>
      <color rgb="FF333333"/>
      <name val="ING Me"/>
    </font>
    <font>
      <b/>
      <sz val="8"/>
      <color rgb="FF333333"/>
      <name val="ING Me"/>
    </font>
    <font>
      <b/>
      <sz val="8"/>
      <color indexed="63"/>
      <name val="ING Me"/>
    </font>
    <font>
      <sz val="8"/>
      <color theme="4"/>
      <name val="ING Me"/>
    </font>
    <font>
      <sz val="8"/>
      <name val="Calibri"/>
      <family val="2"/>
      <scheme val="minor"/>
    </font>
    <font>
      <sz val="11"/>
      <color indexed="8"/>
      <name val="Calibri"/>
      <family val="2"/>
    </font>
    <font>
      <b/>
      <sz val="11"/>
      <color rgb="FFFF6400"/>
      <name val="ING Me"/>
    </font>
    <font>
      <b/>
      <i/>
      <sz val="10"/>
      <color theme="1"/>
      <name val="ING Me"/>
    </font>
    <font>
      <b/>
      <sz val="14"/>
      <color theme="1"/>
      <name val="ING Me"/>
    </font>
    <font>
      <sz val="7"/>
      <color theme="1"/>
      <name val="ING Me"/>
    </font>
  </fonts>
  <fills count="15">
    <fill>
      <patternFill patternType="none"/>
    </fill>
    <fill>
      <patternFill patternType="gray125"/>
    </fill>
    <fill>
      <patternFill patternType="solid">
        <fgColor rgb="FFD9D9D9"/>
        <bgColor indexed="64"/>
      </patternFill>
    </fill>
    <fill>
      <patternFill patternType="solid">
        <fgColor indexed="9"/>
        <bgColor indexed="64"/>
      </patternFill>
    </fill>
    <fill>
      <patternFill patternType="solid">
        <fgColor indexed="4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bgColor indexed="64"/>
      </patternFill>
    </fill>
    <fill>
      <patternFill patternType="solid">
        <fgColor rgb="FFE7E6E6"/>
        <bgColor indexed="64"/>
      </patternFill>
    </fill>
    <fill>
      <patternFill patternType="solid">
        <fgColor theme="1"/>
        <bgColor indexed="64"/>
      </patternFill>
    </fill>
    <fill>
      <patternFill patternType="solid">
        <fgColor rgb="FFFF5100"/>
        <bgColor indexed="64"/>
      </patternFill>
    </fill>
    <fill>
      <patternFill patternType="solid">
        <fgColor rgb="FFF0F0F0"/>
        <bgColor indexed="64"/>
      </patternFill>
    </fill>
    <fill>
      <patternFill patternType="solid">
        <fgColor rgb="FFFF6600"/>
        <bgColor indexed="64"/>
      </patternFill>
    </fill>
    <fill>
      <patternFill patternType="solid">
        <fgColor theme="2" tint="-0.499984740745262"/>
        <bgColor indexed="64"/>
      </patternFill>
    </fill>
    <fill>
      <patternFill patternType="solid">
        <fgColor theme="0" tint="-4.9989318521683403E-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style="thin">
        <color indexed="64"/>
      </left>
      <right/>
      <top/>
      <bottom style="medium">
        <color rgb="FFA8A8A8"/>
      </bottom>
      <diagonal/>
    </border>
    <border>
      <left/>
      <right style="thin">
        <color indexed="64"/>
      </right>
      <top/>
      <bottom style="medium">
        <color rgb="FFA8A8A8"/>
      </bottom>
      <diagonal/>
    </border>
    <border>
      <left style="thin">
        <color indexed="64"/>
      </left>
      <right style="thin">
        <color indexed="64"/>
      </right>
      <top style="medium">
        <color rgb="FFA8A8A8"/>
      </top>
      <bottom style="medium">
        <color rgb="FFA8A8A8"/>
      </bottom>
      <diagonal/>
    </border>
    <border>
      <left/>
      <right/>
      <top/>
      <bottom style="medium">
        <color rgb="FFA8A8A8"/>
      </bottom>
      <diagonal/>
    </border>
    <border>
      <left/>
      <right/>
      <top/>
      <bottom style="thick">
        <color rgb="FFA8A8A8"/>
      </bottom>
      <diagonal/>
    </border>
    <border>
      <left/>
      <right/>
      <top style="medium">
        <color rgb="FFA8A8A8"/>
      </top>
      <bottom style="medium">
        <color rgb="FFA8A8A8"/>
      </bottom>
      <diagonal/>
    </border>
    <border>
      <left/>
      <right/>
      <top style="medium">
        <color indexed="55"/>
      </top>
      <bottom style="medium">
        <color indexed="55"/>
      </bottom>
      <diagonal/>
    </border>
    <border>
      <left/>
      <right/>
      <top style="thin">
        <color rgb="FFFF6600"/>
      </top>
      <bottom style="medium">
        <color rgb="FFA8A8A8"/>
      </bottom>
      <diagonal/>
    </border>
    <border>
      <left style="thin">
        <color rgb="FFA8A8A8"/>
      </left>
      <right/>
      <top/>
      <bottom/>
      <diagonal/>
    </border>
    <border>
      <left style="thin">
        <color rgb="FFA8A8A8"/>
      </left>
      <right/>
      <top/>
      <bottom style="thin">
        <color auto="1"/>
      </bottom>
      <diagonal/>
    </border>
    <border>
      <left style="medium">
        <color indexed="64"/>
      </left>
      <right/>
      <top style="medium">
        <color indexed="64"/>
      </top>
      <bottom/>
      <diagonal/>
    </border>
    <border>
      <left/>
      <right/>
      <top style="medium">
        <color rgb="FFA8A8A8"/>
      </top>
      <bottom style="thin">
        <color indexed="64"/>
      </bottom>
      <diagonal/>
    </border>
    <border>
      <left/>
      <right/>
      <top style="thin">
        <color indexed="64"/>
      </top>
      <bottom/>
      <diagonal/>
    </border>
    <border>
      <left/>
      <right/>
      <top style="medium">
        <color rgb="FFA8A8A8"/>
      </top>
      <bottom style="thick">
        <color rgb="FFA8A8A8"/>
      </bottom>
      <diagonal/>
    </border>
  </borders>
  <cellStyleXfs count="29">
    <xf numFmtId="0" fontId="0" fillId="0" borderId="0"/>
    <xf numFmtId="0" fontId="1" fillId="3" borderId="2" applyNumberFormat="0" applyFill="0" applyBorder="0" applyAlignment="0" applyProtection="0">
      <alignment horizontal="left"/>
    </xf>
    <xf numFmtId="0" fontId="2" fillId="0" borderId="0">
      <alignment vertical="center"/>
    </xf>
    <xf numFmtId="0" fontId="2" fillId="0" borderId="0">
      <alignment vertical="center"/>
    </xf>
    <xf numFmtId="0" fontId="3" fillId="0" borderId="0" applyNumberFormat="0" applyFill="0" applyBorder="0" applyAlignment="0" applyProtection="0"/>
    <xf numFmtId="3" fontId="2" fillId="4" borderId="1" applyFont="0">
      <alignment horizontal="right" vertical="center"/>
      <protection locked="0"/>
    </xf>
    <xf numFmtId="0" fontId="4" fillId="0" borderId="0" applyNumberFormat="0" applyFill="0" applyBorder="0" applyAlignment="0" applyProtection="0"/>
    <xf numFmtId="9" fontId="5" fillId="0" borderId="0" applyFont="0" applyFill="0" applyBorder="0" applyAlignment="0" applyProtection="0"/>
    <xf numFmtId="0" fontId="6" fillId="0" borderId="0"/>
    <xf numFmtId="0" fontId="7" fillId="3" borderId="7" applyFont="0" applyBorder="0">
      <alignment horizontal="center" wrapText="1"/>
    </xf>
    <xf numFmtId="165" fontId="5" fillId="0" borderId="0" applyFont="0" applyFill="0" applyBorder="0" applyAlignment="0" applyProtection="0"/>
    <xf numFmtId="0" fontId="2" fillId="0" borderId="0"/>
    <xf numFmtId="0" fontId="5" fillId="0" borderId="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0" fontId="5" fillId="0" borderId="0"/>
    <xf numFmtId="0" fontId="29"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43" fontId="2" fillId="0" borderId="0" applyFont="0" applyFill="0" applyBorder="0" applyAlignment="0" applyProtection="0"/>
    <xf numFmtId="0" fontId="2" fillId="0" borderId="0">
      <alignment vertical="center"/>
    </xf>
    <xf numFmtId="0" fontId="5" fillId="0" borderId="0"/>
    <xf numFmtId="0" fontId="5" fillId="0" borderId="0"/>
    <xf numFmtId="0" fontId="2" fillId="0" borderId="0"/>
    <xf numFmtId="165" fontId="5" fillId="0" borderId="0" applyFont="0" applyFill="0" applyBorder="0" applyAlignment="0" applyProtection="0"/>
    <xf numFmtId="0" fontId="5" fillId="0" borderId="0"/>
  </cellStyleXfs>
  <cellXfs count="224">
    <xf numFmtId="0" fontId="0" fillId="0" borderId="0" xfId="0"/>
    <xf numFmtId="0" fontId="8" fillId="10" borderId="0" xfId="0" applyFont="1" applyFill="1" applyAlignment="1">
      <alignment vertical="center"/>
    </xf>
    <xf numFmtId="0" fontId="11" fillId="0" borderId="1" xfId="0" applyFont="1" applyBorder="1" applyAlignment="1">
      <alignment horizontal="left" vertical="center" wrapText="1" indent="1"/>
    </xf>
    <xf numFmtId="0" fontId="11" fillId="0" borderId="1" xfId="0" applyFont="1" applyFill="1" applyBorder="1" applyAlignment="1">
      <alignment horizontal="left" vertical="center" wrapText="1" indent="1"/>
    </xf>
    <xf numFmtId="0" fontId="12" fillId="0" borderId="1" xfId="0" applyFont="1" applyBorder="1" applyAlignment="1">
      <alignment vertical="center" wrapText="1"/>
    </xf>
    <xf numFmtId="0" fontId="11" fillId="0" borderId="0" xfId="0" applyFont="1"/>
    <xf numFmtId="0" fontId="10" fillId="0" borderId="0" xfId="0" applyFont="1"/>
    <xf numFmtId="0" fontId="13" fillId="0" borderId="5" xfId="0" applyFont="1" applyBorder="1" applyAlignment="1">
      <alignment vertical="center" wrapText="1"/>
    </xf>
    <xf numFmtId="0" fontId="13" fillId="0" borderId="6" xfId="0" applyFont="1" applyBorder="1" applyAlignment="1">
      <alignment vertical="center" wrapText="1"/>
    </xf>
    <xf numFmtId="0" fontId="14" fillId="2" borderId="1" xfId="0" applyFont="1" applyFill="1" applyBorder="1" applyAlignment="1">
      <alignment vertical="center" wrapText="1"/>
    </xf>
    <xf numFmtId="0" fontId="15" fillId="0" borderId="1" xfId="0" applyFont="1" applyBorder="1" applyAlignment="1">
      <alignment horizontal="center" vertical="center" wrapText="1"/>
    </xf>
    <xf numFmtId="0" fontId="15" fillId="0" borderId="1" xfId="0" applyFont="1" applyBorder="1" applyAlignment="1">
      <alignment vertical="center" wrapText="1"/>
    </xf>
    <xf numFmtId="0" fontId="16" fillId="2" borderId="1" xfId="0" applyFont="1" applyFill="1" applyBorder="1" applyAlignment="1">
      <alignment horizontal="center" vertical="center" wrapText="1"/>
    </xf>
    <xf numFmtId="0" fontId="15" fillId="0" borderId="1" xfId="0" applyFont="1" applyBorder="1" applyAlignment="1">
      <alignment horizontal="justify" vertical="center" wrapText="1"/>
    </xf>
    <xf numFmtId="0" fontId="17" fillId="0" borderId="0" xfId="0" applyFont="1"/>
    <xf numFmtId="0" fontId="11" fillId="0" borderId="1" xfId="0" applyFont="1" applyBorder="1" applyAlignment="1">
      <alignment horizontal="justify" vertical="center" wrapText="1"/>
    </xf>
    <xf numFmtId="0" fontId="10" fillId="0" borderId="1" xfId="0" applyFont="1" applyBorder="1"/>
    <xf numFmtId="0" fontId="10" fillId="0" borderId="0" xfId="0" applyFont="1" applyAlignment="1">
      <alignment vertical="center"/>
    </xf>
    <xf numFmtId="0" fontId="11" fillId="0" borderId="1" xfId="0" applyFont="1" applyBorder="1" applyAlignment="1">
      <alignment horizontal="center" vertical="center"/>
    </xf>
    <xf numFmtId="0" fontId="15" fillId="0" borderId="1" xfId="0" applyFont="1" applyBorder="1" applyAlignment="1">
      <alignment vertical="center"/>
    </xf>
    <xf numFmtId="0" fontId="10" fillId="0" borderId="4" xfId="0" applyFont="1" applyBorder="1"/>
    <xf numFmtId="0" fontId="10" fillId="0" borderId="5" xfId="0" applyFont="1" applyBorder="1"/>
    <xf numFmtId="0" fontId="10" fillId="0" borderId="6" xfId="0" applyFont="1" applyBorder="1"/>
    <xf numFmtId="0" fontId="15" fillId="6" borderId="1" xfId="0" applyFont="1" applyFill="1" applyBorder="1" applyAlignment="1">
      <alignment vertical="center" wrapText="1"/>
    </xf>
    <xf numFmtId="0" fontId="15" fillId="6" borderId="1" xfId="0" applyFont="1" applyFill="1" applyBorder="1" applyAlignment="1">
      <alignment horizontal="center" vertical="center" wrapText="1"/>
    </xf>
    <xf numFmtId="0" fontId="11" fillId="0" borderId="0" xfId="2" applyFont="1" applyAlignment="1">
      <alignment vertical="top"/>
    </xf>
    <xf numFmtId="0" fontId="12" fillId="0" borderId="0" xfId="4" applyFont="1" applyFill="1" applyBorder="1" applyAlignment="1">
      <alignment horizontal="left" vertical="top"/>
    </xf>
    <xf numFmtId="0" fontId="12" fillId="0" borderId="0" xfId="4" applyFont="1" applyFill="1" applyBorder="1" applyAlignment="1">
      <alignment vertical="top"/>
    </xf>
    <xf numFmtId="0" fontId="12" fillId="0" borderId="1" xfId="4" applyFont="1" applyFill="1" applyBorder="1" applyAlignment="1">
      <alignment vertical="top" wrapText="1"/>
    </xf>
    <xf numFmtId="0" fontId="11" fillId="3" borderId="0" xfId="2" applyFont="1" applyFill="1" applyAlignment="1">
      <alignment vertical="top"/>
    </xf>
    <xf numFmtId="3" fontId="11" fillId="9" borderId="1" xfId="5" applyFont="1" applyFill="1" applyAlignment="1">
      <alignment horizontal="center" vertical="top"/>
      <protection locked="0"/>
    </xf>
    <xf numFmtId="49" fontId="11" fillId="0" borderId="1" xfId="3" quotePrefix="1" applyNumberFormat="1" applyFont="1" applyBorder="1" applyAlignment="1">
      <alignment horizontal="center" vertical="top"/>
    </xf>
    <xf numFmtId="0" fontId="11" fillId="0" borderId="1" xfId="3" applyFont="1" applyBorder="1" applyAlignment="1">
      <alignment horizontal="left" vertical="top" wrapText="1"/>
    </xf>
    <xf numFmtId="0" fontId="11" fillId="0" borderId="1" xfId="3" applyFont="1" applyBorder="1" applyAlignment="1">
      <alignment horizontal="left" vertical="top" wrapText="1" indent="2"/>
    </xf>
    <xf numFmtId="0" fontId="11" fillId="0" borderId="1" xfId="3" applyFont="1" applyBorder="1" applyAlignment="1">
      <alignment horizontal="left" vertical="top"/>
    </xf>
    <xf numFmtId="0" fontId="10" fillId="0" borderId="1" xfId="0" applyFont="1" applyBorder="1" applyAlignment="1">
      <alignment horizontal="center" vertical="center"/>
    </xf>
    <xf numFmtId="0" fontId="19" fillId="0" borderId="0" xfId="0" applyFont="1"/>
    <xf numFmtId="0" fontId="14" fillId="0" borderId="1" xfId="0" applyFont="1" applyBorder="1" applyAlignment="1">
      <alignment horizontal="center" vertical="center"/>
    </xf>
    <xf numFmtId="0" fontId="18" fillId="6" borderId="1" xfId="0" applyFont="1" applyFill="1" applyBorder="1" applyAlignment="1">
      <alignment vertical="center" wrapText="1"/>
    </xf>
    <xf numFmtId="0" fontId="15" fillId="0" borderId="1" xfId="0" applyFont="1" applyBorder="1" applyAlignment="1">
      <alignment horizontal="center" vertical="center"/>
    </xf>
    <xf numFmtId="0" fontId="10" fillId="0" borderId="0" xfId="0" applyFont="1"/>
    <xf numFmtId="0" fontId="14"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6" borderId="1" xfId="0" applyFont="1" applyFill="1" applyBorder="1" applyAlignment="1">
      <alignment vertical="center" wrapText="1"/>
    </xf>
    <xf numFmtId="0" fontId="10" fillId="0" borderId="0" xfId="0" applyFont="1"/>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1" fillId="0" borderId="1" xfId="0" applyFont="1" applyBorder="1" applyAlignment="1">
      <alignment vertical="center" wrapText="1"/>
    </xf>
    <xf numFmtId="0" fontId="10" fillId="7" borderId="19" xfId="0" applyFont="1" applyFill="1" applyBorder="1" applyAlignment="1">
      <alignment vertical="center" wrapText="1"/>
    </xf>
    <xf numFmtId="167" fontId="10" fillId="11" borderId="19" xfId="10" applyNumberFormat="1" applyFont="1" applyFill="1" applyBorder="1" applyAlignment="1">
      <alignment horizontal="right" vertical="center" wrapText="1"/>
    </xf>
    <xf numFmtId="0" fontId="10" fillId="7" borderId="0" xfId="0" applyFont="1" applyFill="1"/>
    <xf numFmtId="0" fontId="11" fillId="7" borderId="0" xfId="11" applyFont="1" applyFill="1"/>
    <xf numFmtId="0" fontId="12" fillId="7" borderId="0" xfId="0" applyFont="1" applyFill="1"/>
    <xf numFmtId="1" fontId="10" fillId="7" borderId="21" xfId="0" applyNumberFormat="1" applyFont="1" applyFill="1" applyBorder="1" applyAlignment="1">
      <alignment horizontal="right" vertical="center" wrapText="1"/>
    </xf>
    <xf numFmtId="0" fontId="11" fillId="7" borderId="22" xfId="0" applyFont="1" applyFill="1" applyBorder="1" applyAlignment="1">
      <alignment horizontal="left" vertical="center" wrapText="1"/>
    </xf>
    <xf numFmtId="0" fontId="12" fillId="7" borderId="22" xfId="0" applyFont="1" applyFill="1" applyBorder="1" applyAlignment="1">
      <alignment horizontal="left" vertical="center" wrapText="1"/>
    </xf>
    <xf numFmtId="168" fontId="10" fillId="7" borderId="21" xfId="10" applyNumberFormat="1" applyFont="1" applyFill="1" applyBorder="1" applyAlignment="1">
      <alignment horizontal="right" vertical="center" wrapText="1"/>
    </xf>
    <xf numFmtId="0" fontId="12" fillId="7" borderId="22" xfId="0" applyFont="1" applyFill="1" applyBorder="1" applyAlignment="1">
      <alignment horizontal="left" vertical="center"/>
    </xf>
    <xf numFmtId="0" fontId="11" fillId="7" borderId="0" xfId="0" applyFont="1" applyFill="1"/>
    <xf numFmtId="10" fontId="10" fillId="11" borderId="19" xfId="7" applyNumberFormat="1" applyFont="1" applyFill="1" applyBorder="1" applyAlignment="1">
      <alignment horizontal="right" vertical="center" wrapText="1"/>
    </xf>
    <xf numFmtId="0" fontId="12" fillId="7" borderId="0" xfId="11" applyFont="1" applyFill="1"/>
    <xf numFmtId="0" fontId="8" fillId="7" borderId="0" xfId="12" applyFont="1" applyFill="1" applyAlignment="1">
      <alignment horizontal="left"/>
    </xf>
    <xf numFmtId="0" fontId="24" fillId="7" borderId="0" xfId="12" applyFont="1" applyFill="1" applyAlignment="1">
      <alignment horizontal="left" vertical="top" wrapText="1"/>
    </xf>
    <xf numFmtId="0" fontId="9" fillId="7" borderId="0" xfId="11" applyFont="1" applyFill="1" applyAlignment="1">
      <alignment horizontal="right" vertical="center" wrapText="1"/>
    </xf>
    <xf numFmtId="0" fontId="25" fillId="7" borderId="0" xfId="12" applyFont="1" applyFill="1"/>
    <xf numFmtId="1" fontId="10" fillId="7" borderId="0" xfId="11" applyNumberFormat="1" applyFont="1" applyFill="1" applyAlignment="1">
      <alignment horizontal="right" vertical="center" wrapText="1"/>
    </xf>
    <xf numFmtId="0" fontId="26" fillId="7" borderId="0" xfId="12" applyFont="1" applyFill="1" applyAlignment="1">
      <alignment horizontal="left" vertical="top" wrapText="1"/>
    </xf>
    <xf numFmtId="0" fontId="11" fillId="0" borderId="0" xfId="11" applyFont="1"/>
    <xf numFmtId="167" fontId="10" fillId="7" borderId="19" xfId="10" applyNumberFormat="1" applyFont="1" applyFill="1" applyBorder="1" applyAlignment="1">
      <alignment horizontal="right" vertical="center" wrapText="1"/>
    </xf>
    <xf numFmtId="10" fontId="10" fillId="7" borderId="19" xfId="7" applyNumberFormat="1" applyFont="1" applyFill="1" applyBorder="1" applyAlignment="1">
      <alignment horizontal="right" vertical="center" wrapText="1"/>
    </xf>
    <xf numFmtId="0" fontId="8" fillId="12" borderId="15" xfId="0" applyFont="1" applyFill="1" applyBorder="1"/>
    <xf numFmtId="0" fontId="22" fillId="7" borderId="0" xfId="6" applyFont="1" applyFill="1" applyBorder="1" applyAlignment="1">
      <alignment horizontal="right"/>
    </xf>
    <xf numFmtId="0" fontId="10" fillId="6" borderId="1" xfId="0" applyFont="1" applyFill="1" applyBorder="1" applyAlignment="1">
      <alignment vertical="center" wrapText="1"/>
    </xf>
    <xf numFmtId="3" fontId="10" fillId="6" borderId="1" xfId="0" applyNumberFormat="1" applyFont="1" applyFill="1" applyBorder="1" applyAlignment="1">
      <alignment vertical="center" wrapText="1"/>
    </xf>
    <xf numFmtId="3" fontId="16" fillId="0" borderId="1" xfId="0" applyNumberFormat="1" applyFont="1" applyBorder="1" applyAlignment="1">
      <alignment vertical="center"/>
    </xf>
    <xf numFmtId="9" fontId="16" fillId="0" borderId="1" xfId="7" applyFont="1" applyBorder="1" applyAlignment="1">
      <alignment vertical="center"/>
    </xf>
    <xf numFmtId="0" fontId="10" fillId="7" borderId="0" xfId="11" applyFont="1" applyFill="1" applyAlignment="1">
      <alignment horizontal="right" vertical="center" wrapText="1"/>
    </xf>
    <xf numFmtId="0" fontId="27" fillId="7" borderId="0" xfId="11" applyFont="1" applyFill="1" applyAlignment="1">
      <alignment vertical="center"/>
    </xf>
    <xf numFmtId="0" fontId="10" fillId="7" borderId="0" xfId="11" applyFont="1" applyFill="1" applyAlignment="1">
      <alignment vertical="center" wrapText="1"/>
    </xf>
    <xf numFmtId="3" fontId="14" fillId="11" borderId="19" xfId="10" applyNumberFormat="1" applyFont="1" applyFill="1" applyBorder="1" applyAlignment="1">
      <alignment horizontal="right" vertical="center" wrapText="1"/>
    </xf>
    <xf numFmtId="3" fontId="10" fillId="11" borderId="19" xfId="10" applyNumberFormat="1" applyFont="1" applyFill="1" applyBorder="1" applyAlignment="1">
      <alignment horizontal="right" vertical="center" wrapText="1"/>
    </xf>
    <xf numFmtId="3" fontId="14" fillId="7" borderId="19" xfId="10" applyNumberFormat="1" applyFont="1" applyFill="1" applyBorder="1" applyAlignment="1">
      <alignment horizontal="right" vertical="center" wrapText="1"/>
    </xf>
    <xf numFmtId="3" fontId="10" fillId="7" borderId="19" xfId="10" applyNumberFormat="1" applyFont="1" applyFill="1" applyBorder="1" applyAlignment="1">
      <alignment horizontal="right" vertical="center" wrapText="1"/>
    </xf>
    <xf numFmtId="0" fontId="14" fillId="7" borderId="19" xfId="0" applyFont="1" applyFill="1" applyBorder="1" applyAlignment="1">
      <alignment vertical="center" wrapText="1"/>
    </xf>
    <xf numFmtId="0" fontId="21" fillId="7" borderId="19" xfId="0" applyFont="1" applyFill="1" applyBorder="1" applyAlignment="1">
      <alignment vertical="center" wrapText="1"/>
    </xf>
    <xf numFmtId="0" fontId="10" fillId="7" borderId="15" xfId="0" applyFont="1" applyFill="1" applyBorder="1" applyAlignment="1">
      <alignment wrapText="1"/>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0" fontId="8" fillId="10" borderId="24" xfId="0" applyFont="1" applyFill="1" applyBorder="1" applyAlignment="1">
      <alignment vertical="center"/>
    </xf>
    <xf numFmtId="0" fontId="8" fillId="10" borderId="4" xfId="0" applyFont="1" applyFill="1" applyBorder="1" applyAlignment="1">
      <alignment vertical="center"/>
    </xf>
    <xf numFmtId="0" fontId="12" fillId="0" borderId="1" xfId="0" applyFont="1" applyFill="1" applyBorder="1" applyAlignment="1">
      <alignment vertical="center" wrapText="1"/>
    </xf>
    <xf numFmtId="0" fontId="11" fillId="0" borderId="7" xfId="0" applyFont="1" applyBorder="1" applyAlignment="1">
      <alignment vertical="center" wrapText="1"/>
    </xf>
    <xf numFmtId="0" fontId="16" fillId="2" borderId="7" xfId="0" applyFont="1" applyFill="1" applyBorder="1" applyAlignment="1">
      <alignment vertical="center" wrapText="1"/>
    </xf>
    <xf numFmtId="0" fontId="16" fillId="5" borderId="7" xfId="0" applyFont="1" applyFill="1" applyBorder="1" applyAlignment="1">
      <alignment vertical="center" wrapText="1"/>
    </xf>
    <xf numFmtId="0" fontId="12" fillId="5" borderId="7" xfId="0" applyFont="1" applyFill="1" applyBorder="1" applyAlignment="1">
      <alignment vertical="center" wrapText="1"/>
    </xf>
    <xf numFmtId="0" fontId="12" fillId="5" borderId="8" xfId="0" applyFont="1" applyFill="1" applyBorder="1" applyAlignment="1">
      <alignment vertical="center" wrapText="1"/>
    </xf>
    <xf numFmtId="3" fontId="11" fillId="13" borderId="1" xfId="5" applyFont="1" applyFill="1" applyAlignment="1">
      <alignment horizontal="center" vertical="top"/>
      <protection locked="0"/>
    </xf>
    <xf numFmtId="3" fontId="11" fillId="7" borderId="1" xfId="5" applyFont="1" applyFill="1" applyAlignment="1">
      <alignment horizontal="right" vertical="top"/>
      <protection locked="0"/>
    </xf>
    <xf numFmtId="3" fontId="11" fillId="5" borderId="1" xfId="5" applyFont="1" applyFill="1" applyAlignment="1">
      <alignment horizontal="right" vertical="top"/>
      <protection locked="0"/>
    </xf>
    <xf numFmtId="10" fontId="11" fillId="0" borderId="1" xfId="7" applyNumberFormat="1" applyFont="1" applyFill="1" applyBorder="1" applyAlignment="1" applyProtection="1">
      <alignment horizontal="right" vertical="top"/>
      <protection locked="0"/>
    </xf>
    <xf numFmtId="3" fontId="11" fillId="0" borderId="1" xfId="5" applyFont="1" applyFill="1" applyAlignment="1">
      <alignment horizontal="right" vertical="top"/>
      <protection locked="0"/>
    </xf>
    <xf numFmtId="0" fontId="16" fillId="2" borderId="8" xfId="0" applyFont="1" applyFill="1" applyBorder="1" applyAlignment="1">
      <alignment vertical="center" wrapText="1"/>
    </xf>
    <xf numFmtId="0" fontId="16" fillId="5" borderId="8" xfId="0" applyFont="1" applyFill="1" applyBorder="1" applyAlignment="1">
      <alignment vertical="center" wrapText="1"/>
    </xf>
    <xf numFmtId="0" fontId="14" fillId="7" borderId="19" xfId="11" applyFont="1" applyFill="1" applyBorder="1" applyAlignment="1">
      <alignment horizontal="center" vertical="center" wrapText="1"/>
    </xf>
    <xf numFmtId="0" fontId="14" fillId="7" borderId="23" xfId="11" applyFont="1" applyFill="1" applyBorder="1" applyAlignment="1">
      <alignment horizontal="center" vertical="center" wrapText="1"/>
    </xf>
    <xf numFmtId="0" fontId="9" fillId="6" borderId="1" xfId="0" applyFont="1" applyFill="1" applyBorder="1" applyAlignment="1">
      <alignment vertical="center" wrapText="1"/>
    </xf>
    <xf numFmtId="0" fontId="10" fillId="0" borderId="0" xfId="0" applyFont="1" applyAlignment="1">
      <alignment horizontal="right"/>
    </xf>
    <xf numFmtId="0" fontId="10" fillId="7" borderId="0" xfId="0" applyFont="1" applyFill="1" applyAlignment="1">
      <alignment wrapText="1"/>
    </xf>
    <xf numFmtId="0" fontId="0" fillId="7" borderId="0" xfId="0" applyFill="1"/>
    <xf numFmtId="0" fontId="8" fillId="10" borderId="0" xfId="0" applyFont="1" applyFill="1" applyAlignment="1">
      <alignment vertical="center"/>
    </xf>
    <xf numFmtId="0" fontId="10" fillId="0" borderId="0" xfId="0" applyFont="1"/>
    <xf numFmtId="0" fontId="15" fillId="0" borderId="1" xfId="0" applyFont="1" applyBorder="1" applyAlignment="1">
      <alignment vertical="center" wrapText="1"/>
    </xf>
    <xf numFmtId="0" fontId="8" fillId="12" borderId="0" xfId="0" applyFont="1" applyFill="1" applyBorder="1" applyAlignment="1">
      <alignment horizontal="right" wrapText="1"/>
    </xf>
    <xf numFmtId="0" fontId="11" fillId="0" borderId="0" xfId="0" applyFont="1" applyAlignment="1">
      <alignment vertical="top" wrapText="1"/>
    </xf>
    <xf numFmtId="0" fontId="10" fillId="0" borderId="0" xfId="0" applyFont="1" applyAlignment="1">
      <alignment horizontal="right"/>
    </xf>
    <xf numFmtId="0" fontId="15" fillId="6" borderId="1" xfId="0" applyFont="1" applyFill="1" applyBorder="1" applyAlignment="1">
      <alignment vertical="center" wrapText="1"/>
    </xf>
    <xf numFmtId="15" fontId="9" fillId="7" borderId="18" xfId="0" applyNumberFormat="1" applyFont="1" applyFill="1" applyBorder="1" applyAlignment="1">
      <alignment horizontal="center" vertical="center" wrapText="1"/>
    </xf>
    <xf numFmtId="0" fontId="14" fillId="0" borderId="8" xfId="0" applyFont="1" applyBorder="1"/>
    <xf numFmtId="0" fontId="16" fillId="6" borderId="13" xfId="0" applyFont="1" applyFill="1" applyBorder="1" applyAlignment="1">
      <alignment vertical="center" wrapText="1"/>
    </xf>
    <xf numFmtId="0" fontId="10" fillId="0" borderId="1" xfId="0" quotePrefix="1" applyFont="1" applyBorder="1" applyAlignment="1">
      <alignment wrapText="1"/>
    </xf>
    <xf numFmtId="0" fontId="15" fillId="6" borderId="1" xfId="0" applyFont="1" applyFill="1" applyBorder="1" applyAlignment="1">
      <alignment horizontal="left" vertical="center" wrapText="1" indent="1"/>
    </xf>
    <xf numFmtId="0" fontId="10" fillId="0" borderId="1" xfId="0" quotePrefix="1" applyFont="1" applyBorder="1"/>
    <xf numFmtId="0" fontId="11" fillId="6" borderId="1" xfId="0" applyFont="1" applyFill="1" applyBorder="1" applyAlignment="1">
      <alignment horizontal="left" vertical="center" wrapText="1" indent="1"/>
    </xf>
    <xf numFmtId="166" fontId="9" fillId="7" borderId="19" xfId="0" applyNumberFormat="1" applyFont="1" applyFill="1" applyBorder="1" applyAlignment="1">
      <alignment horizontal="center" vertical="center" wrapText="1"/>
    </xf>
    <xf numFmtId="3" fontId="10" fillId="6" borderId="1" xfId="0" applyNumberFormat="1" applyFont="1" applyFill="1" applyBorder="1" applyAlignment="1">
      <alignment vertical="center" wrapText="1"/>
    </xf>
    <xf numFmtId="0" fontId="10" fillId="6" borderId="1" xfId="0" applyFont="1" applyFill="1" applyBorder="1" applyAlignment="1">
      <alignment vertical="center" wrapText="1"/>
    </xf>
    <xf numFmtId="0" fontId="12" fillId="0" borderId="1" xfId="0" applyFont="1" applyBorder="1" applyAlignment="1">
      <alignment vertical="center" wrapText="1"/>
    </xf>
    <xf numFmtId="169" fontId="9" fillId="0" borderId="1" xfId="0" applyNumberFormat="1" applyFont="1" applyBorder="1" applyAlignment="1">
      <alignment horizontal="center" vertical="center" wrapText="1"/>
    </xf>
    <xf numFmtId="168" fontId="10" fillId="6" borderId="1" xfId="10" applyNumberFormat="1" applyFont="1" applyFill="1" applyBorder="1" applyAlignment="1">
      <alignment vertical="center" wrapText="1"/>
    </xf>
    <xf numFmtId="3" fontId="10" fillId="6" borderId="1" xfId="0" applyNumberFormat="1" applyFont="1" applyFill="1" applyBorder="1" applyAlignment="1">
      <alignment vertical="center" wrapText="1"/>
    </xf>
    <xf numFmtId="0" fontId="10" fillId="0" borderId="0" xfId="0" applyFont="1"/>
    <xf numFmtId="168" fontId="10" fillId="6" borderId="1" xfId="10" applyNumberFormat="1" applyFont="1" applyFill="1" applyBorder="1" applyAlignment="1">
      <alignment vertical="center" wrapText="1"/>
    </xf>
    <xf numFmtId="0" fontId="10" fillId="6" borderId="12" xfId="0" applyFont="1" applyFill="1" applyBorder="1" applyAlignment="1">
      <alignment vertical="center" wrapText="1"/>
    </xf>
    <xf numFmtId="0" fontId="10" fillId="6" borderId="13" xfId="0" applyFont="1" applyFill="1" applyBorder="1" applyAlignment="1">
      <alignment vertical="center" wrapText="1"/>
    </xf>
    <xf numFmtId="0" fontId="30" fillId="7" borderId="0" xfId="0" applyFont="1" applyFill="1" applyAlignment="1">
      <alignment vertical="center"/>
    </xf>
    <xf numFmtId="0" fontId="31" fillId="7" borderId="15" xfId="0" applyFont="1" applyFill="1" applyBorder="1"/>
    <xf numFmtId="0" fontId="8" fillId="7" borderId="0" xfId="0" applyFont="1" applyFill="1" applyBorder="1" applyAlignment="1">
      <alignment horizontal="right" wrapText="1"/>
    </xf>
    <xf numFmtId="0" fontId="11" fillId="7" borderId="15" xfId="0" applyFont="1" applyFill="1" applyBorder="1"/>
    <xf numFmtId="0" fontId="10" fillId="6" borderId="1" xfId="0" applyFont="1" applyFill="1" applyBorder="1" applyAlignment="1">
      <alignment vertical="center" wrapText="1"/>
    </xf>
    <xf numFmtId="168" fontId="10" fillId="6" borderId="1" xfId="10" applyNumberFormat="1" applyFont="1" applyFill="1" applyBorder="1" applyAlignment="1">
      <alignment vertical="center" wrapText="1"/>
    </xf>
    <xf numFmtId="3" fontId="10" fillId="6" borderId="1" xfId="0" applyNumberFormat="1" applyFont="1" applyFill="1" applyBorder="1" applyAlignment="1">
      <alignment vertical="center" wrapText="1"/>
    </xf>
    <xf numFmtId="0" fontId="32" fillId="7" borderId="26" xfId="0" applyFont="1" applyFill="1" applyBorder="1"/>
    <xf numFmtId="0" fontId="11" fillId="7" borderId="0" xfId="0" applyFont="1" applyFill="1" applyBorder="1" applyAlignment="1">
      <alignment horizontal="right" vertical="top" wrapText="1"/>
    </xf>
    <xf numFmtId="0" fontId="33" fillId="7" borderId="0" xfId="0" applyFont="1" applyFill="1"/>
    <xf numFmtId="14" fontId="9" fillId="7" borderId="17" xfId="0" applyNumberFormat="1" applyFont="1" applyFill="1" applyBorder="1" applyAlignment="1">
      <alignment horizontal="center" vertical="center" wrapText="1"/>
    </xf>
    <xf numFmtId="14" fontId="9" fillId="7" borderId="18" xfId="0" applyNumberFormat="1" applyFont="1" applyFill="1" applyBorder="1" applyAlignment="1">
      <alignment horizontal="center" vertical="center" wrapText="1"/>
    </xf>
    <xf numFmtId="168" fontId="11" fillId="14" borderId="1" xfId="10" applyNumberFormat="1" applyFont="1" applyFill="1" applyBorder="1" applyAlignment="1">
      <alignment vertical="center" wrapText="1"/>
    </xf>
    <xf numFmtId="168" fontId="12" fillId="14" borderId="1" xfId="10" applyNumberFormat="1" applyFont="1" applyFill="1" applyBorder="1" applyAlignment="1">
      <alignment vertical="center" wrapText="1"/>
    </xf>
    <xf numFmtId="168" fontId="15" fillId="14" borderId="1" xfId="10" applyNumberFormat="1" applyFont="1" applyFill="1" applyBorder="1" applyAlignment="1">
      <alignment horizontal="center" vertical="center" wrapText="1"/>
    </xf>
    <xf numFmtId="10" fontId="15" fillId="14" borderId="1" xfId="7" applyNumberFormat="1" applyFont="1" applyFill="1" applyBorder="1" applyAlignment="1">
      <alignment horizontal="right" vertical="center" wrapText="1"/>
    </xf>
    <xf numFmtId="10" fontId="11" fillId="14" borderId="1" xfId="7" applyNumberFormat="1" applyFont="1" applyFill="1" applyBorder="1" applyAlignment="1">
      <alignment horizontal="right" vertical="center" wrapText="1"/>
    </xf>
    <xf numFmtId="9" fontId="15" fillId="14" borderId="1" xfId="7" applyFont="1" applyFill="1" applyBorder="1" applyAlignment="1">
      <alignment horizontal="right" vertical="center" wrapText="1"/>
    </xf>
    <xf numFmtId="168" fontId="15" fillId="7" borderId="1" xfId="10" applyNumberFormat="1" applyFont="1" applyFill="1" applyBorder="1" applyAlignment="1">
      <alignment horizontal="center" vertical="center" wrapText="1"/>
    </xf>
    <xf numFmtId="10" fontId="15" fillId="7" borderId="1" xfId="7" applyNumberFormat="1" applyFont="1" applyFill="1" applyBorder="1" applyAlignment="1">
      <alignment horizontal="right" vertical="center" wrapText="1"/>
    </xf>
    <xf numFmtId="10" fontId="11" fillId="7" borderId="1" xfId="7" applyNumberFormat="1" applyFont="1" applyFill="1" applyBorder="1" applyAlignment="1">
      <alignment horizontal="right" vertical="center" wrapText="1"/>
    </xf>
    <xf numFmtId="9" fontId="15" fillId="7" borderId="1" xfId="7" applyFont="1" applyFill="1" applyBorder="1" applyAlignment="1">
      <alignment horizontal="right" vertical="center" wrapText="1"/>
    </xf>
    <xf numFmtId="168" fontId="11" fillId="7" borderId="1" xfId="10" applyNumberFormat="1" applyFont="1" applyFill="1" applyBorder="1" applyAlignment="1">
      <alignment vertical="center" wrapText="1"/>
    </xf>
    <xf numFmtId="168" fontId="12" fillId="7" borderId="1" xfId="10" applyNumberFormat="1" applyFont="1" applyFill="1" applyBorder="1" applyAlignment="1">
      <alignment vertical="center" wrapText="1"/>
    </xf>
    <xf numFmtId="14" fontId="9" fillId="7" borderId="19" xfId="0" applyNumberFormat="1" applyFont="1" applyFill="1" applyBorder="1" applyAlignment="1">
      <alignment vertical="center" wrapText="1"/>
    </xf>
    <xf numFmtId="0" fontId="14" fillId="0" borderId="27" xfId="0" applyFont="1" applyBorder="1" applyAlignment="1">
      <alignment horizontal="center" vertical="center"/>
    </xf>
    <xf numFmtId="167" fontId="14" fillId="11" borderId="28" xfId="10" applyNumberFormat="1" applyFont="1" applyFill="1" applyBorder="1" applyAlignment="1">
      <alignment horizontal="right" vertical="center" wrapText="1"/>
    </xf>
    <xf numFmtId="167" fontId="10" fillId="11" borderId="28" xfId="10" applyNumberFormat="1" applyFont="1" applyFill="1" applyBorder="1" applyAlignment="1">
      <alignment horizontal="right" vertical="center" wrapText="1"/>
    </xf>
    <xf numFmtId="3" fontId="14" fillId="11" borderId="3" xfId="0" applyNumberFormat="1" applyFont="1" applyFill="1" applyBorder="1" applyAlignment="1">
      <alignment horizontal="right" vertical="center" wrapText="1"/>
    </xf>
    <xf numFmtId="0" fontId="14" fillId="0" borderId="7" xfId="0" applyFont="1" applyBorder="1" applyAlignment="1">
      <alignment vertical="center"/>
    </xf>
    <xf numFmtId="0" fontId="10" fillId="0" borderId="7" xfId="0" applyFont="1" applyBorder="1" applyAlignment="1">
      <alignment vertical="center"/>
    </xf>
    <xf numFmtId="3" fontId="10" fillId="7" borderId="0" xfId="0" applyNumberFormat="1" applyFont="1" applyFill="1" applyAlignment="1">
      <alignment horizontal="right" vertical="center" wrapText="1"/>
    </xf>
    <xf numFmtId="3" fontId="14" fillId="7" borderId="21" xfId="0" applyNumberFormat="1" applyFont="1" applyFill="1" applyBorder="1" applyAlignment="1">
      <alignment horizontal="right" vertical="center" wrapText="1"/>
    </xf>
    <xf numFmtId="0" fontId="15" fillId="6" borderId="1" xfId="0" applyFont="1" applyFill="1" applyBorder="1" applyAlignment="1">
      <alignment vertical="center" wrapText="1"/>
    </xf>
    <xf numFmtId="0" fontId="18" fillId="6" borderId="1" xfId="0" applyFont="1" applyFill="1" applyBorder="1" applyAlignment="1">
      <alignment vertical="center" wrapText="1"/>
    </xf>
    <xf numFmtId="168" fontId="10" fillId="6" borderId="1" xfId="10" applyNumberFormat="1" applyFont="1" applyFill="1" applyBorder="1" applyAlignment="1">
      <alignment vertical="center" wrapText="1"/>
    </xf>
    <xf numFmtId="3" fontId="10" fillId="6" borderId="1" xfId="0" applyNumberFormat="1" applyFont="1" applyFill="1" applyBorder="1" applyAlignment="1">
      <alignment vertical="center" wrapText="1"/>
    </xf>
    <xf numFmtId="0" fontId="12" fillId="0" borderId="4" xfId="4" applyFont="1" applyFill="1" applyBorder="1" applyAlignment="1">
      <alignment horizontal="left" vertical="top"/>
    </xf>
    <xf numFmtId="3" fontId="10" fillId="0" borderId="19" xfId="14" applyNumberFormat="1" applyFont="1" applyFill="1" applyBorder="1" applyAlignment="1">
      <alignment horizontal="right" vertical="center" wrapText="1"/>
    </xf>
    <xf numFmtId="3" fontId="21" fillId="0" borderId="19" xfId="14" applyNumberFormat="1" applyFont="1" applyFill="1" applyBorder="1" applyAlignment="1">
      <alignment horizontal="right" vertical="center" wrapText="1"/>
    </xf>
    <xf numFmtId="3" fontId="21" fillId="0" borderId="20" xfId="0" applyNumberFormat="1" applyFont="1" applyBorder="1" applyAlignment="1">
      <alignment horizontal="right" vertical="center" wrapText="1"/>
    </xf>
    <xf numFmtId="3" fontId="14" fillId="0" borderId="20" xfId="0" applyNumberFormat="1" applyFont="1" applyBorder="1" applyAlignment="1">
      <alignment horizontal="right" vertical="center" wrapText="1"/>
    </xf>
    <xf numFmtId="167" fontId="14" fillId="0" borderId="19" xfId="27" applyNumberFormat="1" applyFont="1" applyFill="1" applyBorder="1" applyAlignment="1">
      <alignment horizontal="right" vertical="center" wrapText="1"/>
    </xf>
    <xf numFmtId="167" fontId="10" fillId="0" borderId="19" xfId="27" applyNumberFormat="1" applyFont="1" applyFill="1" applyBorder="1" applyAlignment="1">
      <alignment horizontal="right" vertical="center" wrapText="1"/>
    </xf>
    <xf numFmtId="3" fontId="10" fillId="0" borderId="0" xfId="28" applyNumberFormat="1" applyFont="1" applyAlignment="1">
      <alignment horizontal="right" vertical="center" wrapText="1"/>
    </xf>
    <xf numFmtId="3" fontId="14" fillId="0" borderId="29" xfId="28" applyNumberFormat="1" applyFont="1" applyBorder="1" applyAlignment="1">
      <alignment horizontal="right" vertical="center" wrapText="1"/>
    </xf>
    <xf numFmtId="0" fontId="11" fillId="0" borderId="0" xfId="0" applyFont="1" applyAlignment="1">
      <alignment horizontal="left" vertical="top" wrapText="1"/>
    </xf>
    <xf numFmtId="0" fontId="10" fillId="7" borderId="16" xfId="0" applyFont="1" applyFill="1" applyBorder="1" applyAlignment="1">
      <alignment horizontal="center" vertical="center" wrapText="1"/>
    </xf>
    <xf numFmtId="0" fontId="10" fillId="7" borderId="19" xfId="0" applyFont="1" applyFill="1" applyBorder="1" applyAlignment="1">
      <alignment horizontal="center" vertical="center" wrapText="1"/>
    </xf>
    <xf numFmtId="0" fontId="11" fillId="0" borderId="0"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0" fillId="7" borderId="25" xfId="0" applyFont="1" applyFill="1" applyBorder="1" applyAlignment="1">
      <alignment horizontal="center" vertical="center" wrapText="1"/>
    </xf>
    <xf numFmtId="0" fontId="10" fillId="7" borderId="6" xfId="0" applyFont="1" applyFill="1" applyBorder="1" applyAlignment="1">
      <alignment horizontal="center" vertical="center" wrapText="1"/>
    </xf>
    <xf numFmtId="0" fontId="14" fillId="2" borderId="11" xfId="0" applyFont="1" applyFill="1" applyBorder="1" applyAlignment="1">
      <alignment horizontal="left" vertical="center" wrapText="1"/>
    </xf>
    <xf numFmtId="0" fontId="14" fillId="2" borderId="5" xfId="0" applyFont="1" applyFill="1" applyBorder="1" applyAlignment="1">
      <alignment horizontal="left" vertical="center" wrapText="1"/>
    </xf>
    <xf numFmtId="0" fontId="14" fillId="2" borderId="6" xfId="0" applyFont="1" applyFill="1" applyBorder="1" applyAlignment="1">
      <alignment horizontal="left" vertical="center" wrapText="1"/>
    </xf>
    <xf numFmtId="0" fontId="12" fillId="0" borderId="7" xfId="3" applyFont="1" applyBorder="1" applyAlignment="1">
      <alignment horizontal="center" vertical="top" wrapText="1"/>
    </xf>
    <xf numFmtId="0" fontId="12" fillId="0" borderId="8" xfId="3" applyFont="1" applyBorder="1" applyAlignment="1">
      <alignment horizontal="center" vertical="top" wrapText="1"/>
    </xf>
    <xf numFmtId="0" fontId="12" fillId="0" borderId="9" xfId="4" applyFont="1" applyFill="1" applyBorder="1" applyAlignment="1">
      <alignment horizontal="center" vertical="top"/>
    </xf>
    <xf numFmtId="0" fontId="12" fillId="0" borderId="10" xfId="4" applyFont="1" applyFill="1" applyBorder="1" applyAlignment="1">
      <alignment horizontal="center" vertical="top"/>
    </xf>
    <xf numFmtId="0" fontId="12" fillId="0" borderId="11" xfId="4" applyFont="1" applyFill="1" applyBorder="1" applyAlignment="1">
      <alignment horizontal="center" vertical="top"/>
    </xf>
    <xf numFmtId="0" fontId="12" fillId="0" borderId="6" xfId="4" applyFont="1" applyFill="1" applyBorder="1" applyAlignment="1">
      <alignment horizontal="center" vertical="top"/>
    </xf>
    <xf numFmtId="0" fontId="8" fillId="10" borderId="0" xfId="11" applyFont="1" applyFill="1" applyAlignment="1">
      <alignment horizontal="left" wrapText="1"/>
    </xf>
    <xf numFmtId="0" fontId="23" fillId="7" borderId="19" xfId="0" applyFont="1" applyFill="1" applyBorder="1" applyAlignment="1">
      <alignment horizontal="left" vertical="center" wrapText="1"/>
    </xf>
    <xf numFmtId="0" fontId="8" fillId="7" borderId="0" xfId="12" applyFont="1" applyFill="1" applyAlignment="1">
      <alignment horizontal="center" wrapText="1"/>
    </xf>
    <xf numFmtId="0" fontId="24" fillId="7" borderId="0" xfId="12" applyFont="1" applyFill="1" applyAlignment="1">
      <alignment horizontal="left" vertical="top" wrapText="1"/>
    </xf>
    <xf numFmtId="0" fontId="26" fillId="7" borderId="0" xfId="12" applyFont="1" applyFill="1" applyAlignment="1">
      <alignment horizontal="left" vertical="top" wrapText="1"/>
    </xf>
    <xf numFmtId="0" fontId="10" fillId="7" borderId="0" xfId="11" applyFont="1" applyFill="1" applyAlignment="1">
      <alignment horizontal="right" vertical="center" wrapText="1"/>
    </xf>
    <xf numFmtId="170" fontId="9" fillId="7" borderId="19" xfId="0" applyNumberFormat="1" applyFont="1" applyFill="1" applyBorder="1" applyAlignment="1">
      <alignment horizontal="center" vertical="center" wrapText="1"/>
    </xf>
    <xf numFmtId="166" fontId="9" fillId="7" borderId="19" xfId="0" applyNumberFormat="1" applyFont="1" applyFill="1" applyBorder="1" applyAlignment="1">
      <alignment horizontal="center" vertical="center" wrapText="1"/>
    </xf>
    <xf numFmtId="0" fontId="10" fillId="6" borderId="1" xfId="0" applyFont="1" applyFill="1" applyBorder="1" applyAlignment="1">
      <alignment vertical="center" wrapText="1"/>
    </xf>
    <xf numFmtId="0" fontId="15" fillId="6" borderId="1" xfId="0" applyFont="1" applyFill="1" applyBorder="1" applyAlignment="1">
      <alignment horizontal="center" vertical="center" wrapText="1"/>
    </xf>
    <xf numFmtId="0" fontId="10" fillId="5" borderId="7" xfId="0" applyFont="1" applyFill="1" applyBorder="1" applyAlignment="1">
      <alignment horizontal="left"/>
    </xf>
    <xf numFmtId="0" fontId="10" fillId="5" borderId="3" xfId="0" applyFont="1" applyFill="1" applyBorder="1" applyAlignment="1">
      <alignment horizontal="left"/>
    </xf>
    <xf numFmtId="0" fontId="18" fillId="6" borderId="1" xfId="0" applyFont="1" applyFill="1" applyBorder="1" applyAlignment="1">
      <alignment vertical="center" wrapText="1"/>
    </xf>
    <xf numFmtId="0" fontId="15" fillId="5" borderId="14" xfId="0" applyFont="1" applyFill="1" applyBorder="1" applyAlignment="1">
      <alignment horizontal="center" vertical="center"/>
    </xf>
    <xf numFmtId="0" fontId="16" fillId="6" borderId="7" xfId="0" applyFont="1" applyFill="1" applyBorder="1" applyAlignment="1">
      <alignment horizontal="center" vertical="center" wrapText="1"/>
    </xf>
    <xf numFmtId="0" fontId="16" fillId="6" borderId="3" xfId="0" applyFont="1" applyFill="1" applyBorder="1" applyAlignment="1">
      <alignment horizontal="center" vertical="center" wrapText="1"/>
    </xf>
    <xf numFmtId="0" fontId="16" fillId="6" borderId="5" xfId="0" applyFont="1" applyFill="1" applyBorder="1" applyAlignment="1">
      <alignment horizontal="center" vertical="center" wrapText="1"/>
    </xf>
    <xf numFmtId="0" fontId="16" fillId="6" borderId="6" xfId="0" applyFont="1" applyFill="1" applyBorder="1" applyAlignment="1">
      <alignment horizontal="center" vertical="center" wrapText="1"/>
    </xf>
    <xf numFmtId="0" fontId="10" fillId="5" borderId="14" xfId="0" applyFont="1" applyFill="1" applyBorder="1" applyAlignment="1">
      <alignment vertical="center" wrapText="1"/>
    </xf>
    <xf numFmtId="0" fontId="15" fillId="8" borderId="7" xfId="0" applyFont="1" applyFill="1" applyBorder="1" applyAlignment="1">
      <alignment horizontal="left" vertical="center" wrapText="1"/>
    </xf>
    <xf numFmtId="0" fontId="15" fillId="8" borderId="3" xfId="0" applyFont="1" applyFill="1" applyBorder="1" applyAlignment="1">
      <alignment horizontal="left" vertical="center" wrapText="1"/>
    </xf>
    <xf numFmtId="0" fontId="15" fillId="8" borderId="1" xfId="0" applyFont="1" applyFill="1" applyBorder="1" applyAlignment="1">
      <alignment vertical="center" wrapText="1"/>
    </xf>
    <xf numFmtId="0" fontId="20" fillId="5" borderId="14" xfId="0" applyFont="1" applyFill="1" applyBorder="1" applyAlignment="1">
      <alignment vertical="center" wrapText="1"/>
    </xf>
    <xf numFmtId="0" fontId="15" fillId="6" borderId="1" xfId="0" applyFont="1" applyFill="1" applyBorder="1" applyAlignment="1">
      <alignment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cellXfs>
  <cellStyles count="29">
    <cellStyle name="=C:\WINNT35\SYSTEM32\COMMAND.COM" xfId="3" xr:uid="{00000000-0005-0000-0000-000000000000}"/>
    <cellStyle name="Comma" xfId="10" builtinId="3"/>
    <cellStyle name="Comma 2" xfId="14" xr:uid="{5E235DB9-1E3F-4D78-987C-92664D233A6A}"/>
    <cellStyle name="Comma 3" xfId="16" xr:uid="{C9951EF5-C997-4340-AC0A-69414FB639D1}"/>
    <cellStyle name="Comma 3 2" xfId="19" xr:uid="{CC67E0C1-3E75-4DC7-A885-E38F423422E5}"/>
    <cellStyle name="Comma 38" xfId="22" xr:uid="{1AAB4488-AAC9-4228-B12E-359AF37E272F}"/>
    <cellStyle name="Comma 4" xfId="13" xr:uid="{2903A613-F668-46F5-BFD0-BA98C163AB12}"/>
    <cellStyle name="Comma 4 2" xfId="15" xr:uid="{3ACC5C5E-9834-49F2-BBFE-418F936887CE}"/>
    <cellStyle name="Comma 5" xfId="20" xr:uid="{2A5EF2B7-FB62-4722-B7F6-044F591F0430}"/>
    <cellStyle name="Heading 1 2" xfId="1" xr:uid="{00000000-0005-0000-0000-000001000000}"/>
    <cellStyle name="Heading 2 2" xfId="4" xr:uid="{00000000-0005-0000-0000-000002000000}"/>
    <cellStyle name="HeadingTable" xfId="9" xr:uid="{881162FE-5BE6-4164-9E01-6B3E3A2291F6}"/>
    <cellStyle name="Hyperlink" xfId="6" builtinId="8"/>
    <cellStyle name="Komma 2" xfId="27" xr:uid="{C4C520FD-0968-40E9-9DD8-23AF2C5D4BD4}"/>
    <cellStyle name="Normal" xfId="0" builtinId="0"/>
    <cellStyle name="Normal 10 2" xfId="21" xr:uid="{51188163-3AFE-49C5-B2E9-9A0FFC50D424}"/>
    <cellStyle name="Normal 10 2 8" xfId="12" xr:uid="{724A5CCF-F8D4-4E5C-A622-CD8A2A697086}"/>
    <cellStyle name="Normal 14" xfId="17" xr:uid="{36DB555D-9D54-4EB7-990A-4E8337F66B73}"/>
    <cellStyle name="Normal 186" xfId="11" xr:uid="{D38F3933-4B7F-450C-8390-AD44F1898CC1}"/>
    <cellStyle name="Normal 2" xfId="2" xr:uid="{00000000-0005-0000-0000-000005000000}"/>
    <cellStyle name="Normal 2 2" xfId="8" xr:uid="{94F3D860-D160-4D0D-A906-F8D0F7351E15}"/>
    <cellStyle name="Normal 2 2 2 10 13" xfId="24" xr:uid="{75285F66-32C1-4142-BABE-EA39B0BE2AD3}"/>
    <cellStyle name="Normal 2 2 3 3 5 6" xfId="23" xr:uid="{BABF0FE6-9569-4EF5-91F8-866EFEC58D19}"/>
    <cellStyle name="Normal 2 5 2 2" xfId="25" xr:uid="{9189EF12-9797-4516-A7A7-1A7FFF871453}"/>
    <cellStyle name="Normal 3 2 2" xfId="26" xr:uid="{68802FE2-5760-4367-B06B-BF78792632F2}"/>
    <cellStyle name="Normal 5_20130128_ITS on reporting_Annex I_CA 2" xfId="18" xr:uid="{07FBF36E-048B-496B-8DB6-0FC9FE8DC3C1}"/>
    <cellStyle name="optionalExposure" xfId="5" xr:uid="{00000000-0005-0000-0000-000006000000}"/>
    <cellStyle name="Percent" xfId="7" builtinId="5"/>
    <cellStyle name="Standaard 2" xfId="28" xr:uid="{6A845F98-D991-44BF-8125-54EDB4D05DDB}"/>
  </cellStyles>
  <dxfs count="25">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1" defaultTableStyle="TableStyleMedium2" defaultPivotStyle="PivotStyleLight16">
    <tableStyle name="Invisible" pivot="0" table="0" count="0" xr9:uid="{3E1D1557-D8B7-4AB2-A519-01AED383C489}"/>
  </tableStyles>
  <colors>
    <mruColors>
      <color rgb="FFFF5B00"/>
      <color rgb="FFFF62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10.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theme" Target="theme/theme1.xml"/><Relationship Id="rId27"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1</xdr:col>
      <xdr:colOff>0</xdr:colOff>
      <xdr:row>11</xdr:row>
      <xdr:rowOff>0</xdr:rowOff>
    </xdr:from>
    <xdr:ext cx="184731" cy="264560"/>
    <xdr:sp macro="" textlink="">
      <xdr:nvSpPr>
        <xdr:cNvPr id="2" name="TextBox 1">
          <a:extLst>
            <a:ext uri="{FF2B5EF4-FFF2-40B4-BE49-F238E27FC236}">
              <a16:creationId xmlns:a16="http://schemas.microsoft.com/office/drawing/2014/main" id="{81A7DDF7-D39E-4242-8337-F61DA40D117A}"/>
            </a:ext>
          </a:extLst>
        </xdr:cNvPr>
        <xdr:cNvSpPr txBox="1"/>
      </xdr:nvSpPr>
      <xdr:spPr>
        <a:xfrm>
          <a:off x="6543675" y="169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11</xdr:row>
      <xdr:rowOff>0</xdr:rowOff>
    </xdr:from>
    <xdr:ext cx="184731" cy="264560"/>
    <xdr:sp macro="" textlink="">
      <xdr:nvSpPr>
        <xdr:cNvPr id="3" name="TextBox 2">
          <a:extLst>
            <a:ext uri="{FF2B5EF4-FFF2-40B4-BE49-F238E27FC236}">
              <a16:creationId xmlns:a16="http://schemas.microsoft.com/office/drawing/2014/main" id="{BE6FA38E-064B-443B-A3FF-72A727BBD501}"/>
            </a:ext>
          </a:extLst>
        </xdr:cNvPr>
        <xdr:cNvSpPr txBox="1"/>
      </xdr:nvSpPr>
      <xdr:spPr>
        <a:xfrm>
          <a:off x="9256059" y="73958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11</xdr:row>
      <xdr:rowOff>0</xdr:rowOff>
    </xdr:from>
    <xdr:ext cx="184731" cy="264560"/>
    <xdr:sp macro="" textlink="">
      <xdr:nvSpPr>
        <xdr:cNvPr id="4" name="TextBox 3">
          <a:extLst>
            <a:ext uri="{FF2B5EF4-FFF2-40B4-BE49-F238E27FC236}">
              <a16:creationId xmlns:a16="http://schemas.microsoft.com/office/drawing/2014/main" id="{6DF6CBCA-A025-42AE-9082-FEE53FC14A19}"/>
            </a:ext>
          </a:extLst>
        </xdr:cNvPr>
        <xdr:cNvSpPr txBox="1"/>
      </xdr:nvSpPr>
      <xdr:spPr>
        <a:xfrm>
          <a:off x="9256059" y="7261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11</xdr:row>
      <xdr:rowOff>0</xdr:rowOff>
    </xdr:from>
    <xdr:ext cx="184731" cy="264560"/>
    <xdr:sp macro="" textlink="">
      <xdr:nvSpPr>
        <xdr:cNvPr id="5" name="TextBox 4">
          <a:extLst>
            <a:ext uri="{FF2B5EF4-FFF2-40B4-BE49-F238E27FC236}">
              <a16:creationId xmlns:a16="http://schemas.microsoft.com/office/drawing/2014/main" id="{8FB22B3B-70CD-442C-A970-A3F010013F91}"/>
            </a:ext>
          </a:extLst>
        </xdr:cNvPr>
        <xdr:cNvSpPr txBox="1"/>
      </xdr:nvSpPr>
      <xdr:spPr>
        <a:xfrm>
          <a:off x="9256059" y="7261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11</xdr:row>
      <xdr:rowOff>0</xdr:rowOff>
    </xdr:from>
    <xdr:ext cx="184731" cy="264560"/>
    <xdr:sp macro="" textlink="">
      <xdr:nvSpPr>
        <xdr:cNvPr id="7" name="TextBox 6">
          <a:extLst>
            <a:ext uri="{FF2B5EF4-FFF2-40B4-BE49-F238E27FC236}">
              <a16:creationId xmlns:a16="http://schemas.microsoft.com/office/drawing/2014/main" id="{F77A0C61-290C-4C16-BBF5-B8A18F113DED}"/>
            </a:ext>
          </a:extLst>
        </xdr:cNvPr>
        <xdr:cNvSpPr txBox="1"/>
      </xdr:nvSpPr>
      <xdr:spPr>
        <a:xfrm>
          <a:off x="9256059" y="80682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11</xdr:row>
      <xdr:rowOff>0</xdr:rowOff>
    </xdr:from>
    <xdr:ext cx="184731" cy="264560"/>
    <xdr:sp macro="" textlink="">
      <xdr:nvSpPr>
        <xdr:cNvPr id="8" name="TextBox 7">
          <a:extLst>
            <a:ext uri="{FF2B5EF4-FFF2-40B4-BE49-F238E27FC236}">
              <a16:creationId xmlns:a16="http://schemas.microsoft.com/office/drawing/2014/main" id="{3F0F31FE-EE69-469F-B011-930AB95596D6}"/>
            </a:ext>
          </a:extLst>
        </xdr:cNvPr>
        <xdr:cNvSpPr txBox="1"/>
      </xdr:nvSpPr>
      <xdr:spPr>
        <a:xfrm>
          <a:off x="5057775" y="1119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 name="TextBox 8">
          <a:extLst>
            <a:ext uri="{FF2B5EF4-FFF2-40B4-BE49-F238E27FC236}">
              <a16:creationId xmlns:a16="http://schemas.microsoft.com/office/drawing/2014/main" id="{345EAAC5-806E-4678-B98F-71CB06BB8C51}"/>
            </a:ext>
          </a:extLst>
        </xdr:cNvPr>
        <xdr:cNvSpPr txBox="1"/>
      </xdr:nvSpPr>
      <xdr:spPr>
        <a:xfrm>
          <a:off x="7899400" y="1040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 name="TextBox 9">
          <a:extLst>
            <a:ext uri="{FF2B5EF4-FFF2-40B4-BE49-F238E27FC236}">
              <a16:creationId xmlns:a16="http://schemas.microsoft.com/office/drawing/2014/main" id="{D5A78D43-9672-4617-A1F9-726BEE10845D}"/>
            </a:ext>
          </a:extLst>
        </xdr:cNvPr>
        <xdr:cNvSpPr txBox="1"/>
      </xdr:nvSpPr>
      <xdr:spPr>
        <a:xfrm>
          <a:off x="7899400" y="1053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 name="TextBox 10">
          <a:extLst>
            <a:ext uri="{FF2B5EF4-FFF2-40B4-BE49-F238E27FC236}">
              <a16:creationId xmlns:a16="http://schemas.microsoft.com/office/drawing/2014/main" id="{B48B1176-1245-4F18-AD6F-591CF7A826A1}"/>
            </a:ext>
          </a:extLst>
        </xdr:cNvPr>
        <xdr:cNvSpPr txBox="1"/>
      </xdr:nvSpPr>
      <xdr:spPr>
        <a:xfrm>
          <a:off x="7899400" y="1106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 name="TextBox 11">
          <a:extLst>
            <a:ext uri="{FF2B5EF4-FFF2-40B4-BE49-F238E27FC236}">
              <a16:creationId xmlns:a16="http://schemas.microsoft.com/office/drawing/2014/main" id="{4BAAFAB8-0293-43FC-B4B5-8D83371D1F01}"/>
            </a:ext>
          </a:extLst>
        </xdr:cNvPr>
        <xdr:cNvSpPr txBox="1"/>
      </xdr:nvSpPr>
      <xdr:spPr>
        <a:xfrm>
          <a:off x="7899400" y="1120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3" name="TextBox 12">
          <a:extLst>
            <a:ext uri="{FF2B5EF4-FFF2-40B4-BE49-F238E27FC236}">
              <a16:creationId xmlns:a16="http://schemas.microsoft.com/office/drawing/2014/main" id="{1B7D717F-9D0B-4120-9B8E-E0934D3449B3}"/>
            </a:ext>
          </a:extLst>
        </xdr:cNvPr>
        <xdr:cNvSpPr txBox="1"/>
      </xdr:nvSpPr>
      <xdr:spPr>
        <a:xfrm>
          <a:off x="7899400" y="1160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4" name="TextBox 13">
          <a:extLst>
            <a:ext uri="{FF2B5EF4-FFF2-40B4-BE49-F238E27FC236}">
              <a16:creationId xmlns:a16="http://schemas.microsoft.com/office/drawing/2014/main" id="{21F6255A-1E9C-4A37-90B7-3B21AF1ADE52}"/>
            </a:ext>
          </a:extLst>
        </xdr:cNvPr>
        <xdr:cNvSpPr txBox="1"/>
      </xdr:nvSpPr>
      <xdr:spPr>
        <a:xfrm>
          <a:off x="7899400" y="1160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5" name="TextBox 14">
          <a:extLst>
            <a:ext uri="{FF2B5EF4-FFF2-40B4-BE49-F238E27FC236}">
              <a16:creationId xmlns:a16="http://schemas.microsoft.com/office/drawing/2014/main" id="{3DE61C16-C244-455A-AF9A-B11EE2830FAE}"/>
            </a:ext>
          </a:extLst>
        </xdr:cNvPr>
        <xdr:cNvSpPr txBox="1"/>
      </xdr:nvSpPr>
      <xdr:spPr>
        <a:xfrm>
          <a:off x="7899400" y="1106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6" name="TextBox 15">
          <a:extLst>
            <a:ext uri="{FF2B5EF4-FFF2-40B4-BE49-F238E27FC236}">
              <a16:creationId xmlns:a16="http://schemas.microsoft.com/office/drawing/2014/main" id="{DC2AF944-A220-4991-8072-E3CA41819852}"/>
            </a:ext>
          </a:extLst>
        </xdr:cNvPr>
        <xdr:cNvSpPr txBox="1"/>
      </xdr:nvSpPr>
      <xdr:spPr>
        <a:xfrm>
          <a:off x="7899400" y="1106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7" name="TextBox 16">
          <a:extLst>
            <a:ext uri="{FF2B5EF4-FFF2-40B4-BE49-F238E27FC236}">
              <a16:creationId xmlns:a16="http://schemas.microsoft.com/office/drawing/2014/main" id="{0EE1A1AC-672B-4D51-BC4E-8F555E7BB603}"/>
            </a:ext>
          </a:extLst>
        </xdr:cNvPr>
        <xdr:cNvSpPr txBox="1"/>
      </xdr:nvSpPr>
      <xdr:spPr>
        <a:xfrm>
          <a:off x="7899400" y="1106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8" name="TextBox 17">
          <a:extLst>
            <a:ext uri="{FF2B5EF4-FFF2-40B4-BE49-F238E27FC236}">
              <a16:creationId xmlns:a16="http://schemas.microsoft.com/office/drawing/2014/main" id="{9CD308F9-D274-4CCC-9896-BCB3A2C51CD8}"/>
            </a:ext>
          </a:extLst>
        </xdr:cNvPr>
        <xdr:cNvSpPr txBox="1"/>
      </xdr:nvSpPr>
      <xdr:spPr>
        <a:xfrm>
          <a:off x="7899400" y="1160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9" name="TextBox 18">
          <a:extLst>
            <a:ext uri="{FF2B5EF4-FFF2-40B4-BE49-F238E27FC236}">
              <a16:creationId xmlns:a16="http://schemas.microsoft.com/office/drawing/2014/main" id="{F3BA6975-ECF7-4A29-AA94-36F9A088326D}"/>
            </a:ext>
          </a:extLst>
        </xdr:cNvPr>
        <xdr:cNvSpPr txBox="1"/>
      </xdr:nvSpPr>
      <xdr:spPr>
        <a:xfrm>
          <a:off x="7899400" y="114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0" name="TextBox 19">
          <a:extLst>
            <a:ext uri="{FF2B5EF4-FFF2-40B4-BE49-F238E27FC236}">
              <a16:creationId xmlns:a16="http://schemas.microsoft.com/office/drawing/2014/main" id="{2F9A4A61-6A82-4C3A-9287-BB411A7A71DA}"/>
            </a:ext>
          </a:extLst>
        </xdr:cNvPr>
        <xdr:cNvSpPr txBox="1"/>
      </xdr:nvSpPr>
      <xdr:spPr>
        <a:xfrm>
          <a:off x="7899400" y="1160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1" name="TextBox 20">
          <a:extLst>
            <a:ext uri="{FF2B5EF4-FFF2-40B4-BE49-F238E27FC236}">
              <a16:creationId xmlns:a16="http://schemas.microsoft.com/office/drawing/2014/main" id="{8DAFC097-8B5F-443C-9095-15E1B4F787F8}"/>
            </a:ext>
          </a:extLst>
        </xdr:cNvPr>
        <xdr:cNvSpPr txBox="1"/>
      </xdr:nvSpPr>
      <xdr:spPr>
        <a:xfrm>
          <a:off x="7899400" y="1160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2" name="TextBox 21">
          <a:extLst>
            <a:ext uri="{FF2B5EF4-FFF2-40B4-BE49-F238E27FC236}">
              <a16:creationId xmlns:a16="http://schemas.microsoft.com/office/drawing/2014/main" id="{6D90849F-A1E8-45CB-80E5-D4B3EAFBAF6E}"/>
            </a:ext>
          </a:extLst>
        </xdr:cNvPr>
        <xdr:cNvSpPr txBox="1"/>
      </xdr:nvSpPr>
      <xdr:spPr>
        <a:xfrm>
          <a:off x="7899400" y="114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3" name="TextBox 22">
          <a:extLst>
            <a:ext uri="{FF2B5EF4-FFF2-40B4-BE49-F238E27FC236}">
              <a16:creationId xmlns:a16="http://schemas.microsoft.com/office/drawing/2014/main" id="{8FF05F42-DBC8-46C8-AD5C-3A3C30BD5C75}"/>
            </a:ext>
          </a:extLst>
        </xdr:cNvPr>
        <xdr:cNvSpPr txBox="1"/>
      </xdr:nvSpPr>
      <xdr:spPr>
        <a:xfrm>
          <a:off x="7899400" y="1160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4" name="TextBox 23">
          <a:extLst>
            <a:ext uri="{FF2B5EF4-FFF2-40B4-BE49-F238E27FC236}">
              <a16:creationId xmlns:a16="http://schemas.microsoft.com/office/drawing/2014/main" id="{A38F02E7-884F-49BB-86FF-DCE89223B39E}"/>
            </a:ext>
          </a:extLst>
        </xdr:cNvPr>
        <xdr:cNvSpPr txBox="1"/>
      </xdr:nvSpPr>
      <xdr:spPr>
        <a:xfrm>
          <a:off x="7899400" y="1160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5" name="TextBox 24">
          <a:extLst>
            <a:ext uri="{FF2B5EF4-FFF2-40B4-BE49-F238E27FC236}">
              <a16:creationId xmlns:a16="http://schemas.microsoft.com/office/drawing/2014/main" id="{2A4C5BBA-B4E8-41B2-8BA3-15D846C27435}"/>
            </a:ext>
          </a:extLst>
        </xdr:cNvPr>
        <xdr:cNvSpPr txBox="1"/>
      </xdr:nvSpPr>
      <xdr:spPr>
        <a:xfrm>
          <a:off x="7899400" y="1106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7" name="TextBox 26">
          <a:extLst>
            <a:ext uri="{FF2B5EF4-FFF2-40B4-BE49-F238E27FC236}">
              <a16:creationId xmlns:a16="http://schemas.microsoft.com/office/drawing/2014/main" id="{002E9AAF-E242-4F4C-BD8E-2E9411F0EA31}"/>
            </a:ext>
          </a:extLst>
        </xdr:cNvPr>
        <xdr:cNvSpPr txBox="1"/>
      </xdr:nvSpPr>
      <xdr:spPr>
        <a:xfrm>
          <a:off x="7899400" y="1106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8" name="TextBox 27">
          <a:extLst>
            <a:ext uri="{FF2B5EF4-FFF2-40B4-BE49-F238E27FC236}">
              <a16:creationId xmlns:a16="http://schemas.microsoft.com/office/drawing/2014/main" id="{8ED7AB0E-B938-409F-9B20-283AF0B5C48E}"/>
            </a:ext>
          </a:extLst>
        </xdr:cNvPr>
        <xdr:cNvSpPr txBox="1"/>
      </xdr:nvSpPr>
      <xdr:spPr>
        <a:xfrm>
          <a:off x="7899400" y="1173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9" name="TextBox 28">
          <a:extLst>
            <a:ext uri="{FF2B5EF4-FFF2-40B4-BE49-F238E27FC236}">
              <a16:creationId xmlns:a16="http://schemas.microsoft.com/office/drawing/2014/main" id="{42FD3340-2ECF-41AA-A098-89B5F6283972}"/>
            </a:ext>
          </a:extLst>
        </xdr:cNvPr>
        <xdr:cNvSpPr txBox="1"/>
      </xdr:nvSpPr>
      <xdr:spPr>
        <a:xfrm>
          <a:off x="7899400" y="1173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0" name="TextBox 29">
          <a:extLst>
            <a:ext uri="{FF2B5EF4-FFF2-40B4-BE49-F238E27FC236}">
              <a16:creationId xmlns:a16="http://schemas.microsoft.com/office/drawing/2014/main" id="{32C20157-A5C9-4799-B6EF-3E954B9B7DB2}"/>
            </a:ext>
          </a:extLst>
        </xdr:cNvPr>
        <xdr:cNvSpPr txBox="1"/>
      </xdr:nvSpPr>
      <xdr:spPr>
        <a:xfrm>
          <a:off x="789940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1" name="TextBox 30">
          <a:extLst>
            <a:ext uri="{FF2B5EF4-FFF2-40B4-BE49-F238E27FC236}">
              <a16:creationId xmlns:a16="http://schemas.microsoft.com/office/drawing/2014/main" id="{3C3CFC29-D704-471B-BA5B-9E451EF53093}"/>
            </a:ext>
          </a:extLst>
        </xdr:cNvPr>
        <xdr:cNvSpPr txBox="1"/>
      </xdr:nvSpPr>
      <xdr:spPr>
        <a:xfrm>
          <a:off x="7899400" y="1173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2" name="TextBox 31">
          <a:extLst>
            <a:ext uri="{FF2B5EF4-FFF2-40B4-BE49-F238E27FC236}">
              <a16:creationId xmlns:a16="http://schemas.microsoft.com/office/drawing/2014/main" id="{7C601A6B-DB8F-4A62-AE25-87344E34BF14}"/>
            </a:ext>
          </a:extLst>
        </xdr:cNvPr>
        <xdr:cNvSpPr txBox="1"/>
      </xdr:nvSpPr>
      <xdr:spPr>
        <a:xfrm>
          <a:off x="7899400" y="1173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3" name="TextBox 32">
          <a:extLst>
            <a:ext uri="{FF2B5EF4-FFF2-40B4-BE49-F238E27FC236}">
              <a16:creationId xmlns:a16="http://schemas.microsoft.com/office/drawing/2014/main" id="{DB3D4BD9-45C1-47B0-852D-EC6928F6C1C2}"/>
            </a:ext>
          </a:extLst>
        </xdr:cNvPr>
        <xdr:cNvSpPr txBox="1"/>
      </xdr:nvSpPr>
      <xdr:spPr>
        <a:xfrm>
          <a:off x="7899400" y="1173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4" name="TextBox 33">
          <a:extLst>
            <a:ext uri="{FF2B5EF4-FFF2-40B4-BE49-F238E27FC236}">
              <a16:creationId xmlns:a16="http://schemas.microsoft.com/office/drawing/2014/main" id="{E0A23263-E049-41E5-BE6D-1A280F99D873}"/>
            </a:ext>
          </a:extLst>
        </xdr:cNvPr>
        <xdr:cNvSpPr txBox="1"/>
      </xdr:nvSpPr>
      <xdr:spPr>
        <a:xfrm>
          <a:off x="789940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5" name="TextBox 34">
          <a:extLst>
            <a:ext uri="{FF2B5EF4-FFF2-40B4-BE49-F238E27FC236}">
              <a16:creationId xmlns:a16="http://schemas.microsoft.com/office/drawing/2014/main" id="{0ABB4F36-10B3-4F88-A744-098DB6F66A96}"/>
            </a:ext>
          </a:extLst>
        </xdr:cNvPr>
        <xdr:cNvSpPr txBox="1"/>
      </xdr:nvSpPr>
      <xdr:spPr>
        <a:xfrm>
          <a:off x="7899400" y="1173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6" name="TextBox 35">
          <a:extLst>
            <a:ext uri="{FF2B5EF4-FFF2-40B4-BE49-F238E27FC236}">
              <a16:creationId xmlns:a16="http://schemas.microsoft.com/office/drawing/2014/main" id="{CC4F0D3F-5830-41CE-A540-FC900A2C3633}"/>
            </a:ext>
          </a:extLst>
        </xdr:cNvPr>
        <xdr:cNvSpPr txBox="1"/>
      </xdr:nvSpPr>
      <xdr:spPr>
        <a:xfrm>
          <a:off x="789940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7" name="TextBox 36">
          <a:extLst>
            <a:ext uri="{FF2B5EF4-FFF2-40B4-BE49-F238E27FC236}">
              <a16:creationId xmlns:a16="http://schemas.microsoft.com/office/drawing/2014/main" id="{82FED902-3F42-450A-AD68-C8DACC5F6F76}"/>
            </a:ext>
          </a:extLst>
        </xdr:cNvPr>
        <xdr:cNvSpPr txBox="1"/>
      </xdr:nvSpPr>
      <xdr:spPr>
        <a:xfrm>
          <a:off x="789940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9" name="TextBox 38">
          <a:extLst>
            <a:ext uri="{FF2B5EF4-FFF2-40B4-BE49-F238E27FC236}">
              <a16:creationId xmlns:a16="http://schemas.microsoft.com/office/drawing/2014/main" id="{324A0154-263C-4791-91A0-7AF7DC472428}"/>
            </a:ext>
          </a:extLst>
        </xdr:cNvPr>
        <xdr:cNvSpPr txBox="1"/>
      </xdr:nvSpPr>
      <xdr:spPr>
        <a:xfrm>
          <a:off x="611505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0" name="TextBox 39">
          <a:extLst>
            <a:ext uri="{FF2B5EF4-FFF2-40B4-BE49-F238E27FC236}">
              <a16:creationId xmlns:a16="http://schemas.microsoft.com/office/drawing/2014/main" id="{E1761081-7A74-4CE0-8556-613CC1F8676A}"/>
            </a:ext>
          </a:extLst>
        </xdr:cNvPr>
        <xdr:cNvSpPr txBox="1"/>
      </xdr:nvSpPr>
      <xdr:spPr>
        <a:xfrm>
          <a:off x="611505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1" name="TextBox 40">
          <a:extLst>
            <a:ext uri="{FF2B5EF4-FFF2-40B4-BE49-F238E27FC236}">
              <a16:creationId xmlns:a16="http://schemas.microsoft.com/office/drawing/2014/main" id="{B7CDA20A-4E0E-4A4B-BD8B-22E5E4406A76}"/>
            </a:ext>
          </a:extLst>
        </xdr:cNvPr>
        <xdr:cNvSpPr txBox="1"/>
      </xdr:nvSpPr>
      <xdr:spPr>
        <a:xfrm>
          <a:off x="6115050" y="1200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2" name="TextBox 41">
          <a:extLst>
            <a:ext uri="{FF2B5EF4-FFF2-40B4-BE49-F238E27FC236}">
              <a16:creationId xmlns:a16="http://schemas.microsoft.com/office/drawing/2014/main" id="{BD5F323D-3E93-469D-9E17-25DCDDDFB34F}"/>
            </a:ext>
          </a:extLst>
        </xdr:cNvPr>
        <xdr:cNvSpPr txBox="1"/>
      </xdr:nvSpPr>
      <xdr:spPr>
        <a:xfrm>
          <a:off x="611505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3" name="TextBox 42">
          <a:extLst>
            <a:ext uri="{FF2B5EF4-FFF2-40B4-BE49-F238E27FC236}">
              <a16:creationId xmlns:a16="http://schemas.microsoft.com/office/drawing/2014/main" id="{A6009EE2-EFA6-4767-A475-44E3F63DCBFA}"/>
            </a:ext>
          </a:extLst>
        </xdr:cNvPr>
        <xdr:cNvSpPr txBox="1"/>
      </xdr:nvSpPr>
      <xdr:spPr>
        <a:xfrm>
          <a:off x="611505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4" name="TextBox 43">
          <a:extLst>
            <a:ext uri="{FF2B5EF4-FFF2-40B4-BE49-F238E27FC236}">
              <a16:creationId xmlns:a16="http://schemas.microsoft.com/office/drawing/2014/main" id="{A3BF522A-5DD6-411A-9E1F-919B55712A84}"/>
            </a:ext>
          </a:extLst>
        </xdr:cNvPr>
        <xdr:cNvSpPr txBox="1"/>
      </xdr:nvSpPr>
      <xdr:spPr>
        <a:xfrm>
          <a:off x="611505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5" name="TextBox 44">
          <a:extLst>
            <a:ext uri="{FF2B5EF4-FFF2-40B4-BE49-F238E27FC236}">
              <a16:creationId xmlns:a16="http://schemas.microsoft.com/office/drawing/2014/main" id="{571DBD1D-2465-4B4F-940C-F7725CC1A850}"/>
            </a:ext>
          </a:extLst>
        </xdr:cNvPr>
        <xdr:cNvSpPr txBox="1"/>
      </xdr:nvSpPr>
      <xdr:spPr>
        <a:xfrm>
          <a:off x="6115050" y="1200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6" name="TextBox 45">
          <a:extLst>
            <a:ext uri="{FF2B5EF4-FFF2-40B4-BE49-F238E27FC236}">
              <a16:creationId xmlns:a16="http://schemas.microsoft.com/office/drawing/2014/main" id="{DAA55E8B-4D25-415A-8B39-70EE0F9CE625}"/>
            </a:ext>
          </a:extLst>
        </xdr:cNvPr>
        <xdr:cNvSpPr txBox="1"/>
      </xdr:nvSpPr>
      <xdr:spPr>
        <a:xfrm>
          <a:off x="611505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7" name="TextBox 46">
          <a:extLst>
            <a:ext uri="{FF2B5EF4-FFF2-40B4-BE49-F238E27FC236}">
              <a16:creationId xmlns:a16="http://schemas.microsoft.com/office/drawing/2014/main" id="{3A46D437-E9D4-4DEE-994F-79C0DE3A81E2}"/>
            </a:ext>
          </a:extLst>
        </xdr:cNvPr>
        <xdr:cNvSpPr txBox="1"/>
      </xdr:nvSpPr>
      <xdr:spPr>
        <a:xfrm>
          <a:off x="6115050" y="1200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8" name="TextBox 47">
          <a:extLst>
            <a:ext uri="{FF2B5EF4-FFF2-40B4-BE49-F238E27FC236}">
              <a16:creationId xmlns:a16="http://schemas.microsoft.com/office/drawing/2014/main" id="{82A9F5DF-EB52-4982-92BF-36A083A9074F}"/>
            </a:ext>
          </a:extLst>
        </xdr:cNvPr>
        <xdr:cNvSpPr txBox="1"/>
      </xdr:nvSpPr>
      <xdr:spPr>
        <a:xfrm>
          <a:off x="6115050" y="1200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14</xdr:row>
      <xdr:rowOff>0</xdr:rowOff>
    </xdr:from>
    <xdr:ext cx="184731" cy="264560"/>
    <xdr:sp macro="" textlink="">
      <xdr:nvSpPr>
        <xdr:cNvPr id="50" name="TextBox 49">
          <a:extLst>
            <a:ext uri="{FF2B5EF4-FFF2-40B4-BE49-F238E27FC236}">
              <a16:creationId xmlns:a16="http://schemas.microsoft.com/office/drawing/2014/main" id="{D27B784C-B997-43B3-8836-10DE85AEF330}"/>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14</xdr:row>
      <xdr:rowOff>0</xdr:rowOff>
    </xdr:from>
    <xdr:ext cx="184731" cy="264560"/>
    <xdr:sp macro="" textlink="">
      <xdr:nvSpPr>
        <xdr:cNvPr id="51" name="TextBox 50">
          <a:extLst>
            <a:ext uri="{FF2B5EF4-FFF2-40B4-BE49-F238E27FC236}">
              <a16:creationId xmlns:a16="http://schemas.microsoft.com/office/drawing/2014/main" id="{705E1BC8-747A-4F86-B671-9CFF0155FFA9}"/>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14</xdr:row>
      <xdr:rowOff>0</xdr:rowOff>
    </xdr:from>
    <xdr:ext cx="184731" cy="264560"/>
    <xdr:sp macro="" textlink="">
      <xdr:nvSpPr>
        <xdr:cNvPr id="52" name="TextBox 51">
          <a:extLst>
            <a:ext uri="{FF2B5EF4-FFF2-40B4-BE49-F238E27FC236}">
              <a16:creationId xmlns:a16="http://schemas.microsoft.com/office/drawing/2014/main" id="{4228812C-CEA1-464E-A35A-69D809401724}"/>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14</xdr:row>
      <xdr:rowOff>0</xdr:rowOff>
    </xdr:from>
    <xdr:ext cx="184731" cy="264560"/>
    <xdr:sp macro="" textlink="">
      <xdr:nvSpPr>
        <xdr:cNvPr id="53" name="TextBox 52">
          <a:extLst>
            <a:ext uri="{FF2B5EF4-FFF2-40B4-BE49-F238E27FC236}">
              <a16:creationId xmlns:a16="http://schemas.microsoft.com/office/drawing/2014/main" id="{91259719-3C28-4B4C-B445-2F7A7BEE5921}"/>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14</xdr:row>
      <xdr:rowOff>0</xdr:rowOff>
    </xdr:from>
    <xdr:ext cx="184731" cy="264560"/>
    <xdr:sp macro="" textlink="">
      <xdr:nvSpPr>
        <xdr:cNvPr id="54" name="TextBox 53">
          <a:extLst>
            <a:ext uri="{FF2B5EF4-FFF2-40B4-BE49-F238E27FC236}">
              <a16:creationId xmlns:a16="http://schemas.microsoft.com/office/drawing/2014/main" id="{72A5F552-AFCA-45CE-90B0-67DD3A71DA63}"/>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14</xdr:row>
      <xdr:rowOff>0</xdr:rowOff>
    </xdr:from>
    <xdr:ext cx="184731" cy="264560"/>
    <xdr:sp macro="" textlink="">
      <xdr:nvSpPr>
        <xdr:cNvPr id="55" name="TextBox 54">
          <a:extLst>
            <a:ext uri="{FF2B5EF4-FFF2-40B4-BE49-F238E27FC236}">
              <a16:creationId xmlns:a16="http://schemas.microsoft.com/office/drawing/2014/main" id="{5581AD42-6085-4D42-8669-3B234DAEC980}"/>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14</xdr:row>
      <xdr:rowOff>0</xdr:rowOff>
    </xdr:from>
    <xdr:ext cx="184731" cy="264560"/>
    <xdr:sp macro="" textlink="">
      <xdr:nvSpPr>
        <xdr:cNvPr id="56" name="TextBox 55">
          <a:extLst>
            <a:ext uri="{FF2B5EF4-FFF2-40B4-BE49-F238E27FC236}">
              <a16:creationId xmlns:a16="http://schemas.microsoft.com/office/drawing/2014/main" id="{029A1E6C-AA17-4368-9ECA-311D2B1C93AB}"/>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14</xdr:row>
      <xdr:rowOff>0</xdr:rowOff>
    </xdr:from>
    <xdr:ext cx="184731" cy="264560"/>
    <xdr:sp macro="" textlink="">
      <xdr:nvSpPr>
        <xdr:cNvPr id="57" name="TextBox 56">
          <a:extLst>
            <a:ext uri="{FF2B5EF4-FFF2-40B4-BE49-F238E27FC236}">
              <a16:creationId xmlns:a16="http://schemas.microsoft.com/office/drawing/2014/main" id="{7ED68ACE-CC50-4169-ADD5-705313B6460C}"/>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14</xdr:row>
      <xdr:rowOff>0</xdr:rowOff>
    </xdr:from>
    <xdr:ext cx="184731" cy="264560"/>
    <xdr:sp macro="" textlink="">
      <xdr:nvSpPr>
        <xdr:cNvPr id="58" name="TextBox 57">
          <a:extLst>
            <a:ext uri="{FF2B5EF4-FFF2-40B4-BE49-F238E27FC236}">
              <a16:creationId xmlns:a16="http://schemas.microsoft.com/office/drawing/2014/main" id="{5C567882-18DF-4230-99FA-923E44BAFBF3}"/>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14</xdr:row>
      <xdr:rowOff>0</xdr:rowOff>
    </xdr:from>
    <xdr:ext cx="184731" cy="264560"/>
    <xdr:sp macro="" textlink="">
      <xdr:nvSpPr>
        <xdr:cNvPr id="59" name="TextBox 58">
          <a:extLst>
            <a:ext uri="{FF2B5EF4-FFF2-40B4-BE49-F238E27FC236}">
              <a16:creationId xmlns:a16="http://schemas.microsoft.com/office/drawing/2014/main" id="{D1C7343D-4096-408D-9BE5-CDA93AFDF108}"/>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14</xdr:row>
      <xdr:rowOff>0</xdr:rowOff>
    </xdr:from>
    <xdr:ext cx="184731" cy="264560"/>
    <xdr:sp macro="" textlink="">
      <xdr:nvSpPr>
        <xdr:cNvPr id="60" name="TextBox 59">
          <a:extLst>
            <a:ext uri="{FF2B5EF4-FFF2-40B4-BE49-F238E27FC236}">
              <a16:creationId xmlns:a16="http://schemas.microsoft.com/office/drawing/2014/main" id="{B39D2AA6-EBD2-4C05-94FD-661828E0B2D3}"/>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14</xdr:row>
      <xdr:rowOff>0</xdr:rowOff>
    </xdr:from>
    <xdr:ext cx="184731" cy="264560"/>
    <xdr:sp macro="" textlink="">
      <xdr:nvSpPr>
        <xdr:cNvPr id="61" name="TextBox 60">
          <a:extLst>
            <a:ext uri="{FF2B5EF4-FFF2-40B4-BE49-F238E27FC236}">
              <a16:creationId xmlns:a16="http://schemas.microsoft.com/office/drawing/2014/main" id="{0EBD42F3-8904-466F-9F1A-3E8767EB352A}"/>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14</xdr:row>
      <xdr:rowOff>0</xdr:rowOff>
    </xdr:from>
    <xdr:ext cx="184731" cy="264560"/>
    <xdr:sp macro="" textlink="">
      <xdr:nvSpPr>
        <xdr:cNvPr id="62" name="TextBox 61">
          <a:extLst>
            <a:ext uri="{FF2B5EF4-FFF2-40B4-BE49-F238E27FC236}">
              <a16:creationId xmlns:a16="http://schemas.microsoft.com/office/drawing/2014/main" id="{C7149528-5B0A-4B6D-9536-9D6C789F1CD5}"/>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14</xdr:row>
      <xdr:rowOff>0</xdr:rowOff>
    </xdr:from>
    <xdr:ext cx="184731" cy="264560"/>
    <xdr:sp macro="" textlink="">
      <xdr:nvSpPr>
        <xdr:cNvPr id="63" name="TextBox 62">
          <a:extLst>
            <a:ext uri="{FF2B5EF4-FFF2-40B4-BE49-F238E27FC236}">
              <a16:creationId xmlns:a16="http://schemas.microsoft.com/office/drawing/2014/main" id="{3927AE82-6E4A-4416-B4D8-35A9D2D4383F}"/>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4" name="TextBox 63">
          <a:extLst>
            <a:ext uri="{FF2B5EF4-FFF2-40B4-BE49-F238E27FC236}">
              <a16:creationId xmlns:a16="http://schemas.microsoft.com/office/drawing/2014/main" id="{BFBDF974-CC81-40EB-ACD5-85F27E155C6A}"/>
            </a:ext>
          </a:extLst>
        </xdr:cNvPr>
        <xdr:cNvSpPr txBox="1"/>
      </xdr:nvSpPr>
      <xdr:spPr>
        <a:xfrm>
          <a:off x="583882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5" name="TextBox 64">
          <a:extLst>
            <a:ext uri="{FF2B5EF4-FFF2-40B4-BE49-F238E27FC236}">
              <a16:creationId xmlns:a16="http://schemas.microsoft.com/office/drawing/2014/main" id="{77A8680A-A61D-4E5A-A525-8DC4C3C4A462}"/>
            </a:ext>
          </a:extLst>
        </xdr:cNvPr>
        <xdr:cNvSpPr txBox="1"/>
      </xdr:nvSpPr>
      <xdr:spPr>
        <a:xfrm>
          <a:off x="583882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6" name="TextBox 65">
          <a:extLst>
            <a:ext uri="{FF2B5EF4-FFF2-40B4-BE49-F238E27FC236}">
              <a16:creationId xmlns:a16="http://schemas.microsoft.com/office/drawing/2014/main" id="{A375F32D-2314-4E42-B390-4ED3531020D7}"/>
            </a:ext>
          </a:extLst>
        </xdr:cNvPr>
        <xdr:cNvSpPr txBox="1"/>
      </xdr:nvSpPr>
      <xdr:spPr>
        <a:xfrm>
          <a:off x="583882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7" name="TextBox 66">
          <a:extLst>
            <a:ext uri="{FF2B5EF4-FFF2-40B4-BE49-F238E27FC236}">
              <a16:creationId xmlns:a16="http://schemas.microsoft.com/office/drawing/2014/main" id="{906B7965-00D3-4CEE-8A6A-ADBBDED06551}"/>
            </a:ext>
          </a:extLst>
        </xdr:cNvPr>
        <xdr:cNvSpPr txBox="1"/>
      </xdr:nvSpPr>
      <xdr:spPr>
        <a:xfrm>
          <a:off x="583882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8" name="TextBox 67">
          <a:extLst>
            <a:ext uri="{FF2B5EF4-FFF2-40B4-BE49-F238E27FC236}">
              <a16:creationId xmlns:a16="http://schemas.microsoft.com/office/drawing/2014/main" id="{01F01C9D-97B8-4304-824D-27313E3AF2CD}"/>
            </a:ext>
          </a:extLst>
        </xdr:cNvPr>
        <xdr:cNvSpPr txBox="1"/>
      </xdr:nvSpPr>
      <xdr:spPr>
        <a:xfrm>
          <a:off x="583882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9" name="TextBox 68">
          <a:extLst>
            <a:ext uri="{FF2B5EF4-FFF2-40B4-BE49-F238E27FC236}">
              <a16:creationId xmlns:a16="http://schemas.microsoft.com/office/drawing/2014/main" id="{4A6192C1-4171-436F-A38C-290DA499945D}"/>
            </a:ext>
          </a:extLst>
        </xdr:cNvPr>
        <xdr:cNvSpPr txBox="1"/>
      </xdr:nvSpPr>
      <xdr:spPr>
        <a:xfrm>
          <a:off x="583882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0" name="TextBox 69">
          <a:extLst>
            <a:ext uri="{FF2B5EF4-FFF2-40B4-BE49-F238E27FC236}">
              <a16:creationId xmlns:a16="http://schemas.microsoft.com/office/drawing/2014/main" id="{66D79A78-CC06-4096-9686-A5C086F3CD7B}"/>
            </a:ext>
          </a:extLst>
        </xdr:cNvPr>
        <xdr:cNvSpPr txBox="1"/>
      </xdr:nvSpPr>
      <xdr:spPr>
        <a:xfrm>
          <a:off x="583882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14</xdr:row>
      <xdr:rowOff>0</xdr:rowOff>
    </xdr:from>
    <xdr:ext cx="184731" cy="264560"/>
    <xdr:sp macro="" textlink="">
      <xdr:nvSpPr>
        <xdr:cNvPr id="71" name="TextBox 70">
          <a:extLst>
            <a:ext uri="{FF2B5EF4-FFF2-40B4-BE49-F238E27FC236}">
              <a16:creationId xmlns:a16="http://schemas.microsoft.com/office/drawing/2014/main" id="{C01A771B-E2DA-43B3-8A73-856857B65074}"/>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14</xdr:row>
      <xdr:rowOff>0</xdr:rowOff>
    </xdr:from>
    <xdr:ext cx="184731" cy="264560"/>
    <xdr:sp macro="" textlink="">
      <xdr:nvSpPr>
        <xdr:cNvPr id="72" name="TextBox 71">
          <a:extLst>
            <a:ext uri="{FF2B5EF4-FFF2-40B4-BE49-F238E27FC236}">
              <a16:creationId xmlns:a16="http://schemas.microsoft.com/office/drawing/2014/main" id="{9DD794FD-F7EC-43A3-A09A-CAA0174A8D12}"/>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14</xdr:row>
      <xdr:rowOff>0</xdr:rowOff>
    </xdr:from>
    <xdr:ext cx="184731" cy="264560"/>
    <xdr:sp macro="" textlink="">
      <xdr:nvSpPr>
        <xdr:cNvPr id="73" name="TextBox 72">
          <a:extLst>
            <a:ext uri="{FF2B5EF4-FFF2-40B4-BE49-F238E27FC236}">
              <a16:creationId xmlns:a16="http://schemas.microsoft.com/office/drawing/2014/main" id="{486A6C58-D43E-4853-B932-165E4FD1F4A5}"/>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14</xdr:row>
      <xdr:rowOff>0</xdr:rowOff>
    </xdr:from>
    <xdr:ext cx="184731" cy="264560"/>
    <xdr:sp macro="" textlink="">
      <xdr:nvSpPr>
        <xdr:cNvPr id="74" name="TextBox 73">
          <a:extLst>
            <a:ext uri="{FF2B5EF4-FFF2-40B4-BE49-F238E27FC236}">
              <a16:creationId xmlns:a16="http://schemas.microsoft.com/office/drawing/2014/main" id="{F2B295E6-2B1F-4CF3-9E52-2130B6906EFC}"/>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14</xdr:row>
      <xdr:rowOff>0</xdr:rowOff>
    </xdr:from>
    <xdr:ext cx="184731" cy="264560"/>
    <xdr:sp macro="" textlink="">
      <xdr:nvSpPr>
        <xdr:cNvPr id="75" name="TextBox 74">
          <a:extLst>
            <a:ext uri="{FF2B5EF4-FFF2-40B4-BE49-F238E27FC236}">
              <a16:creationId xmlns:a16="http://schemas.microsoft.com/office/drawing/2014/main" id="{A7C1D2AA-623C-41E8-BBF6-9F936B2E738E}"/>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14</xdr:row>
      <xdr:rowOff>0</xdr:rowOff>
    </xdr:from>
    <xdr:ext cx="184731" cy="264560"/>
    <xdr:sp macro="" textlink="">
      <xdr:nvSpPr>
        <xdr:cNvPr id="76" name="TextBox 75">
          <a:extLst>
            <a:ext uri="{FF2B5EF4-FFF2-40B4-BE49-F238E27FC236}">
              <a16:creationId xmlns:a16="http://schemas.microsoft.com/office/drawing/2014/main" id="{134FB681-0A0A-4266-8219-8BA23C6A096F}"/>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14</xdr:row>
      <xdr:rowOff>0</xdr:rowOff>
    </xdr:from>
    <xdr:ext cx="184731" cy="264560"/>
    <xdr:sp macro="" textlink="">
      <xdr:nvSpPr>
        <xdr:cNvPr id="77" name="TextBox 76">
          <a:extLst>
            <a:ext uri="{FF2B5EF4-FFF2-40B4-BE49-F238E27FC236}">
              <a16:creationId xmlns:a16="http://schemas.microsoft.com/office/drawing/2014/main" id="{A7086035-B166-4355-AD8C-34F4F224CB85}"/>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14</xdr:row>
      <xdr:rowOff>0</xdr:rowOff>
    </xdr:from>
    <xdr:ext cx="184731" cy="264560"/>
    <xdr:sp macro="" textlink="">
      <xdr:nvSpPr>
        <xdr:cNvPr id="78" name="TextBox 77">
          <a:extLst>
            <a:ext uri="{FF2B5EF4-FFF2-40B4-BE49-F238E27FC236}">
              <a16:creationId xmlns:a16="http://schemas.microsoft.com/office/drawing/2014/main" id="{7270A7EF-D992-4DF1-89BA-E2480EEE2837}"/>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14</xdr:row>
      <xdr:rowOff>0</xdr:rowOff>
    </xdr:from>
    <xdr:ext cx="184731" cy="264560"/>
    <xdr:sp macro="" textlink="">
      <xdr:nvSpPr>
        <xdr:cNvPr id="79" name="TextBox 78">
          <a:extLst>
            <a:ext uri="{FF2B5EF4-FFF2-40B4-BE49-F238E27FC236}">
              <a16:creationId xmlns:a16="http://schemas.microsoft.com/office/drawing/2014/main" id="{8A69A944-F00B-40A6-B074-3A3E98AFD77D}"/>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14</xdr:row>
      <xdr:rowOff>0</xdr:rowOff>
    </xdr:from>
    <xdr:ext cx="184731" cy="264560"/>
    <xdr:sp macro="" textlink="">
      <xdr:nvSpPr>
        <xdr:cNvPr id="80" name="TextBox 79">
          <a:extLst>
            <a:ext uri="{FF2B5EF4-FFF2-40B4-BE49-F238E27FC236}">
              <a16:creationId xmlns:a16="http://schemas.microsoft.com/office/drawing/2014/main" id="{46253A4F-1CDE-4C6E-AD6F-A58EB105DE46}"/>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14</xdr:row>
      <xdr:rowOff>0</xdr:rowOff>
    </xdr:from>
    <xdr:ext cx="184731" cy="264560"/>
    <xdr:sp macro="" textlink="">
      <xdr:nvSpPr>
        <xdr:cNvPr id="81" name="TextBox 80">
          <a:extLst>
            <a:ext uri="{FF2B5EF4-FFF2-40B4-BE49-F238E27FC236}">
              <a16:creationId xmlns:a16="http://schemas.microsoft.com/office/drawing/2014/main" id="{04695F06-16A0-4F15-99AF-C23EB737519D}"/>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14</xdr:row>
      <xdr:rowOff>0</xdr:rowOff>
    </xdr:from>
    <xdr:ext cx="184731" cy="264560"/>
    <xdr:sp macro="" textlink="">
      <xdr:nvSpPr>
        <xdr:cNvPr id="82" name="TextBox 81">
          <a:extLst>
            <a:ext uri="{FF2B5EF4-FFF2-40B4-BE49-F238E27FC236}">
              <a16:creationId xmlns:a16="http://schemas.microsoft.com/office/drawing/2014/main" id="{C2E11082-B85B-4DA6-AC3F-5BB41398D545}"/>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14</xdr:row>
      <xdr:rowOff>0</xdr:rowOff>
    </xdr:from>
    <xdr:ext cx="184731" cy="264560"/>
    <xdr:sp macro="" textlink="">
      <xdr:nvSpPr>
        <xdr:cNvPr id="83" name="TextBox 82">
          <a:extLst>
            <a:ext uri="{FF2B5EF4-FFF2-40B4-BE49-F238E27FC236}">
              <a16:creationId xmlns:a16="http://schemas.microsoft.com/office/drawing/2014/main" id="{6038B73F-A163-46F9-8671-D0158900FD87}"/>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14</xdr:row>
      <xdr:rowOff>0</xdr:rowOff>
    </xdr:from>
    <xdr:ext cx="184731" cy="264560"/>
    <xdr:sp macro="" textlink="">
      <xdr:nvSpPr>
        <xdr:cNvPr id="84" name="TextBox 83">
          <a:extLst>
            <a:ext uri="{FF2B5EF4-FFF2-40B4-BE49-F238E27FC236}">
              <a16:creationId xmlns:a16="http://schemas.microsoft.com/office/drawing/2014/main" id="{DAC205F5-0D0F-4661-BC3C-AA10EDED35F2}"/>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5" name="TextBox 84">
          <a:extLst>
            <a:ext uri="{FF2B5EF4-FFF2-40B4-BE49-F238E27FC236}">
              <a16:creationId xmlns:a16="http://schemas.microsoft.com/office/drawing/2014/main" id="{FA0D720D-99B7-417E-BB6F-272612840BB5}"/>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6" name="TextBox 85">
          <a:extLst>
            <a:ext uri="{FF2B5EF4-FFF2-40B4-BE49-F238E27FC236}">
              <a16:creationId xmlns:a16="http://schemas.microsoft.com/office/drawing/2014/main" id="{E68EF507-A8CD-41CD-A25E-6FF516297857}"/>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7" name="TextBox 86">
          <a:extLst>
            <a:ext uri="{FF2B5EF4-FFF2-40B4-BE49-F238E27FC236}">
              <a16:creationId xmlns:a16="http://schemas.microsoft.com/office/drawing/2014/main" id="{08C7C1A7-2788-4AE2-95C0-57D41E683F49}"/>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8" name="TextBox 87">
          <a:extLst>
            <a:ext uri="{FF2B5EF4-FFF2-40B4-BE49-F238E27FC236}">
              <a16:creationId xmlns:a16="http://schemas.microsoft.com/office/drawing/2014/main" id="{68055CF0-B5A2-4B49-845E-D6EEBAA2903C}"/>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9" name="TextBox 88">
          <a:extLst>
            <a:ext uri="{FF2B5EF4-FFF2-40B4-BE49-F238E27FC236}">
              <a16:creationId xmlns:a16="http://schemas.microsoft.com/office/drawing/2014/main" id="{3E3B2CC7-6A38-4834-8F41-B36DE66925F4}"/>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0" name="TextBox 89">
          <a:extLst>
            <a:ext uri="{FF2B5EF4-FFF2-40B4-BE49-F238E27FC236}">
              <a16:creationId xmlns:a16="http://schemas.microsoft.com/office/drawing/2014/main" id="{F03B2185-5385-438B-BACA-F8D8CDE12D5D}"/>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1" name="TextBox 90">
          <a:extLst>
            <a:ext uri="{FF2B5EF4-FFF2-40B4-BE49-F238E27FC236}">
              <a16:creationId xmlns:a16="http://schemas.microsoft.com/office/drawing/2014/main" id="{E15E820B-3B86-4D58-BFC4-0FEA1B1A851E}"/>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2" name="TextBox 91">
          <a:extLst>
            <a:ext uri="{FF2B5EF4-FFF2-40B4-BE49-F238E27FC236}">
              <a16:creationId xmlns:a16="http://schemas.microsoft.com/office/drawing/2014/main" id="{6ED89F2C-B108-4BAE-8128-F8953C33E0B0}"/>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3" name="TextBox 92">
          <a:extLst>
            <a:ext uri="{FF2B5EF4-FFF2-40B4-BE49-F238E27FC236}">
              <a16:creationId xmlns:a16="http://schemas.microsoft.com/office/drawing/2014/main" id="{4E98E6D1-FFD8-4CE2-9F26-204CAC60E194}"/>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4" name="TextBox 93">
          <a:extLst>
            <a:ext uri="{FF2B5EF4-FFF2-40B4-BE49-F238E27FC236}">
              <a16:creationId xmlns:a16="http://schemas.microsoft.com/office/drawing/2014/main" id="{3581DC10-FEE5-42A4-9BD8-E18FE65E1D23}"/>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5" name="TextBox 94">
          <a:extLst>
            <a:ext uri="{FF2B5EF4-FFF2-40B4-BE49-F238E27FC236}">
              <a16:creationId xmlns:a16="http://schemas.microsoft.com/office/drawing/2014/main" id="{2BBDAFA1-BF5E-46C3-BCB3-39269BCD4B3D}"/>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6" name="TextBox 95">
          <a:extLst>
            <a:ext uri="{FF2B5EF4-FFF2-40B4-BE49-F238E27FC236}">
              <a16:creationId xmlns:a16="http://schemas.microsoft.com/office/drawing/2014/main" id="{8D9EF2DD-9B56-40BA-8323-BE85C61964AB}"/>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7" name="TextBox 96">
          <a:extLst>
            <a:ext uri="{FF2B5EF4-FFF2-40B4-BE49-F238E27FC236}">
              <a16:creationId xmlns:a16="http://schemas.microsoft.com/office/drawing/2014/main" id="{A9F3D04A-AA02-4A80-B618-AB991EE0B03D}"/>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8" name="TextBox 97">
          <a:extLst>
            <a:ext uri="{FF2B5EF4-FFF2-40B4-BE49-F238E27FC236}">
              <a16:creationId xmlns:a16="http://schemas.microsoft.com/office/drawing/2014/main" id="{2BC90B3C-2CB3-48D6-AC84-03CF58C9E6EC}"/>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9" name="TextBox 98">
          <a:extLst>
            <a:ext uri="{FF2B5EF4-FFF2-40B4-BE49-F238E27FC236}">
              <a16:creationId xmlns:a16="http://schemas.microsoft.com/office/drawing/2014/main" id="{EC5533AF-B48F-4F88-885C-4300470A02A7}"/>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0" name="TextBox 99">
          <a:extLst>
            <a:ext uri="{FF2B5EF4-FFF2-40B4-BE49-F238E27FC236}">
              <a16:creationId xmlns:a16="http://schemas.microsoft.com/office/drawing/2014/main" id="{E108C0FC-22AB-48F0-86D4-35F5E509381C}"/>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1" name="TextBox 100">
          <a:extLst>
            <a:ext uri="{FF2B5EF4-FFF2-40B4-BE49-F238E27FC236}">
              <a16:creationId xmlns:a16="http://schemas.microsoft.com/office/drawing/2014/main" id="{E5B82B78-908B-4C02-9DDD-7824E1CDE745}"/>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2" name="TextBox 101">
          <a:extLst>
            <a:ext uri="{FF2B5EF4-FFF2-40B4-BE49-F238E27FC236}">
              <a16:creationId xmlns:a16="http://schemas.microsoft.com/office/drawing/2014/main" id="{189FCCFA-526C-45E2-BE99-5C19D0C2206C}"/>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3" name="TextBox 102">
          <a:extLst>
            <a:ext uri="{FF2B5EF4-FFF2-40B4-BE49-F238E27FC236}">
              <a16:creationId xmlns:a16="http://schemas.microsoft.com/office/drawing/2014/main" id="{E291C1ED-B737-442D-93CA-E528362AB42B}"/>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4" name="TextBox 103">
          <a:extLst>
            <a:ext uri="{FF2B5EF4-FFF2-40B4-BE49-F238E27FC236}">
              <a16:creationId xmlns:a16="http://schemas.microsoft.com/office/drawing/2014/main" id="{E3479857-AC65-422C-A51E-C9E337CDA487}"/>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5" name="TextBox 104">
          <a:extLst>
            <a:ext uri="{FF2B5EF4-FFF2-40B4-BE49-F238E27FC236}">
              <a16:creationId xmlns:a16="http://schemas.microsoft.com/office/drawing/2014/main" id="{8255BC2F-FBFF-4973-BACB-AA7D8B048895}"/>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6" name="TextBox 105">
          <a:extLst>
            <a:ext uri="{FF2B5EF4-FFF2-40B4-BE49-F238E27FC236}">
              <a16:creationId xmlns:a16="http://schemas.microsoft.com/office/drawing/2014/main" id="{DF89D4B0-9D56-47D6-B014-DD31B42F897D}"/>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7" name="TextBox 106">
          <a:extLst>
            <a:ext uri="{FF2B5EF4-FFF2-40B4-BE49-F238E27FC236}">
              <a16:creationId xmlns:a16="http://schemas.microsoft.com/office/drawing/2014/main" id="{309429B0-F8C2-46CC-B67E-7EE7A0F4BA11}"/>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8" name="TextBox 107">
          <a:extLst>
            <a:ext uri="{FF2B5EF4-FFF2-40B4-BE49-F238E27FC236}">
              <a16:creationId xmlns:a16="http://schemas.microsoft.com/office/drawing/2014/main" id="{F8938853-9225-4298-A592-A4741AEA0CB9}"/>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9" name="TextBox 108">
          <a:extLst>
            <a:ext uri="{FF2B5EF4-FFF2-40B4-BE49-F238E27FC236}">
              <a16:creationId xmlns:a16="http://schemas.microsoft.com/office/drawing/2014/main" id="{FD7DCB1D-435B-40C5-813E-2A141DAFC44C}"/>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0" name="TextBox 109">
          <a:extLst>
            <a:ext uri="{FF2B5EF4-FFF2-40B4-BE49-F238E27FC236}">
              <a16:creationId xmlns:a16="http://schemas.microsoft.com/office/drawing/2014/main" id="{E63AE5A4-AD8A-49F9-A638-91B7FD624B13}"/>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1" name="TextBox 110">
          <a:extLst>
            <a:ext uri="{FF2B5EF4-FFF2-40B4-BE49-F238E27FC236}">
              <a16:creationId xmlns:a16="http://schemas.microsoft.com/office/drawing/2014/main" id="{ED1C73AA-7CBA-4D94-8F4B-4EF1F7B94BE4}"/>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2" name="TextBox 111">
          <a:extLst>
            <a:ext uri="{FF2B5EF4-FFF2-40B4-BE49-F238E27FC236}">
              <a16:creationId xmlns:a16="http://schemas.microsoft.com/office/drawing/2014/main" id="{B9D360ED-DC7A-4976-836B-92600BBFBB3C}"/>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3" name="TextBox 112">
          <a:extLst>
            <a:ext uri="{FF2B5EF4-FFF2-40B4-BE49-F238E27FC236}">
              <a16:creationId xmlns:a16="http://schemas.microsoft.com/office/drawing/2014/main" id="{21BB1726-82FD-4DB9-BDC3-450EAF6F5F6B}"/>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4" name="TextBox 113">
          <a:extLst>
            <a:ext uri="{FF2B5EF4-FFF2-40B4-BE49-F238E27FC236}">
              <a16:creationId xmlns:a16="http://schemas.microsoft.com/office/drawing/2014/main" id="{969B0090-6C7E-4D1A-B3BC-C51D376D1B2C}"/>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6" name="TextBox 115">
          <a:extLst>
            <a:ext uri="{FF2B5EF4-FFF2-40B4-BE49-F238E27FC236}">
              <a16:creationId xmlns:a16="http://schemas.microsoft.com/office/drawing/2014/main" id="{D4647D1D-D51A-4E21-B5AB-F83F11DD5C36}"/>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7" name="TextBox 116">
          <a:extLst>
            <a:ext uri="{FF2B5EF4-FFF2-40B4-BE49-F238E27FC236}">
              <a16:creationId xmlns:a16="http://schemas.microsoft.com/office/drawing/2014/main" id="{DAF72E37-B91E-41DD-9912-27474AD6045F}"/>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8" name="TextBox 117">
          <a:extLst>
            <a:ext uri="{FF2B5EF4-FFF2-40B4-BE49-F238E27FC236}">
              <a16:creationId xmlns:a16="http://schemas.microsoft.com/office/drawing/2014/main" id="{41DBDF1C-CBDD-40CE-9D64-8975CEBE3B15}"/>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9" name="TextBox 118">
          <a:extLst>
            <a:ext uri="{FF2B5EF4-FFF2-40B4-BE49-F238E27FC236}">
              <a16:creationId xmlns:a16="http://schemas.microsoft.com/office/drawing/2014/main" id="{E82F2949-60FE-4FA9-B3E4-145F7B7EC513}"/>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0" name="TextBox 119">
          <a:extLst>
            <a:ext uri="{FF2B5EF4-FFF2-40B4-BE49-F238E27FC236}">
              <a16:creationId xmlns:a16="http://schemas.microsoft.com/office/drawing/2014/main" id="{F5AB56CD-5F03-49BF-BC31-800373FE14E7}"/>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1" name="TextBox 120">
          <a:extLst>
            <a:ext uri="{FF2B5EF4-FFF2-40B4-BE49-F238E27FC236}">
              <a16:creationId xmlns:a16="http://schemas.microsoft.com/office/drawing/2014/main" id="{21B94DCD-26EF-4261-BE12-0F3A2F869613}"/>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2" name="TextBox 121">
          <a:extLst>
            <a:ext uri="{FF2B5EF4-FFF2-40B4-BE49-F238E27FC236}">
              <a16:creationId xmlns:a16="http://schemas.microsoft.com/office/drawing/2014/main" id="{E1892915-EAF5-4785-8762-197645B66569}"/>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3" name="TextBox 122">
          <a:extLst>
            <a:ext uri="{FF2B5EF4-FFF2-40B4-BE49-F238E27FC236}">
              <a16:creationId xmlns:a16="http://schemas.microsoft.com/office/drawing/2014/main" id="{82E26A7E-9A49-4A33-B769-C5BD35510215}"/>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4" name="TextBox 123">
          <a:extLst>
            <a:ext uri="{FF2B5EF4-FFF2-40B4-BE49-F238E27FC236}">
              <a16:creationId xmlns:a16="http://schemas.microsoft.com/office/drawing/2014/main" id="{A2C60EF3-9091-43FE-A41D-D2FDD39199AE}"/>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5" name="TextBox 124">
          <a:extLst>
            <a:ext uri="{FF2B5EF4-FFF2-40B4-BE49-F238E27FC236}">
              <a16:creationId xmlns:a16="http://schemas.microsoft.com/office/drawing/2014/main" id="{B049339A-187E-4FF3-BBA8-9DD687FB7703}"/>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6" name="TextBox 125">
          <a:extLst>
            <a:ext uri="{FF2B5EF4-FFF2-40B4-BE49-F238E27FC236}">
              <a16:creationId xmlns:a16="http://schemas.microsoft.com/office/drawing/2014/main" id="{361FE8B5-4F00-426C-A4B1-DFF5D19C67C4}"/>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7" name="TextBox 126">
          <a:extLst>
            <a:ext uri="{FF2B5EF4-FFF2-40B4-BE49-F238E27FC236}">
              <a16:creationId xmlns:a16="http://schemas.microsoft.com/office/drawing/2014/main" id="{DF0FBAC5-35D8-4B0C-AA5F-3BE316623407}"/>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8" name="TextBox 127">
          <a:extLst>
            <a:ext uri="{FF2B5EF4-FFF2-40B4-BE49-F238E27FC236}">
              <a16:creationId xmlns:a16="http://schemas.microsoft.com/office/drawing/2014/main" id="{AF52D7BE-6E0C-46BE-9E13-66DAD89482B9}"/>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9" name="TextBox 128">
          <a:extLst>
            <a:ext uri="{FF2B5EF4-FFF2-40B4-BE49-F238E27FC236}">
              <a16:creationId xmlns:a16="http://schemas.microsoft.com/office/drawing/2014/main" id="{DF874348-2427-427D-B9B0-62C829C52EE5}"/>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30" name="TextBox 129">
          <a:extLst>
            <a:ext uri="{FF2B5EF4-FFF2-40B4-BE49-F238E27FC236}">
              <a16:creationId xmlns:a16="http://schemas.microsoft.com/office/drawing/2014/main" id="{1EFF74A6-A16E-4F31-A921-0B71649EA034}"/>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31" name="TextBox 130">
          <a:extLst>
            <a:ext uri="{FF2B5EF4-FFF2-40B4-BE49-F238E27FC236}">
              <a16:creationId xmlns:a16="http://schemas.microsoft.com/office/drawing/2014/main" id="{1C944B77-7CBF-498B-948B-A3B36D9090FD}"/>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32" name="TextBox 131">
          <a:extLst>
            <a:ext uri="{FF2B5EF4-FFF2-40B4-BE49-F238E27FC236}">
              <a16:creationId xmlns:a16="http://schemas.microsoft.com/office/drawing/2014/main" id="{E95BD5BD-3A2F-443F-94BA-E85122EA5A78}"/>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33" name="TextBox 132">
          <a:extLst>
            <a:ext uri="{FF2B5EF4-FFF2-40B4-BE49-F238E27FC236}">
              <a16:creationId xmlns:a16="http://schemas.microsoft.com/office/drawing/2014/main" id="{F1B19E52-BB31-46AD-AAD7-A4B7CAC661BB}"/>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34" name="TextBox 133">
          <a:extLst>
            <a:ext uri="{FF2B5EF4-FFF2-40B4-BE49-F238E27FC236}">
              <a16:creationId xmlns:a16="http://schemas.microsoft.com/office/drawing/2014/main" id="{8D52DC69-F98D-4142-A7AF-E184C85E92ED}"/>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35" name="TextBox 134">
          <a:extLst>
            <a:ext uri="{FF2B5EF4-FFF2-40B4-BE49-F238E27FC236}">
              <a16:creationId xmlns:a16="http://schemas.microsoft.com/office/drawing/2014/main" id="{00E67C11-4223-448A-B2BE-B44CD8BBD914}"/>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36" name="TextBox 135">
          <a:extLst>
            <a:ext uri="{FF2B5EF4-FFF2-40B4-BE49-F238E27FC236}">
              <a16:creationId xmlns:a16="http://schemas.microsoft.com/office/drawing/2014/main" id="{AB114F1D-567C-42AD-A1EA-E8B27BCBC099}"/>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37" name="TextBox 136">
          <a:extLst>
            <a:ext uri="{FF2B5EF4-FFF2-40B4-BE49-F238E27FC236}">
              <a16:creationId xmlns:a16="http://schemas.microsoft.com/office/drawing/2014/main" id="{6537FA11-C702-4B07-8AA8-5766900BF648}"/>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38" name="TextBox 137">
          <a:extLst>
            <a:ext uri="{FF2B5EF4-FFF2-40B4-BE49-F238E27FC236}">
              <a16:creationId xmlns:a16="http://schemas.microsoft.com/office/drawing/2014/main" id="{A7F872B8-3D3A-4F67-9578-41DC1AA1B377}"/>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39" name="TextBox 138">
          <a:extLst>
            <a:ext uri="{FF2B5EF4-FFF2-40B4-BE49-F238E27FC236}">
              <a16:creationId xmlns:a16="http://schemas.microsoft.com/office/drawing/2014/main" id="{78E62FAC-48DE-4AC5-829E-78FF6F43B6D7}"/>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40" name="TextBox 139">
          <a:extLst>
            <a:ext uri="{FF2B5EF4-FFF2-40B4-BE49-F238E27FC236}">
              <a16:creationId xmlns:a16="http://schemas.microsoft.com/office/drawing/2014/main" id="{2918A756-AEB9-4A72-9E31-3FA8B64F8F17}"/>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41" name="TextBox 140">
          <a:extLst>
            <a:ext uri="{FF2B5EF4-FFF2-40B4-BE49-F238E27FC236}">
              <a16:creationId xmlns:a16="http://schemas.microsoft.com/office/drawing/2014/main" id="{E54C07DC-81CE-4FF8-B0B2-42D0242A25DC}"/>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42" name="TextBox 141">
          <a:extLst>
            <a:ext uri="{FF2B5EF4-FFF2-40B4-BE49-F238E27FC236}">
              <a16:creationId xmlns:a16="http://schemas.microsoft.com/office/drawing/2014/main" id="{EB110031-E0CA-435E-BBEE-A131035745BC}"/>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43" name="TextBox 142">
          <a:extLst>
            <a:ext uri="{FF2B5EF4-FFF2-40B4-BE49-F238E27FC236}">
              <a16:creationId xmlns:a16="http://schemas.microsoft.com/office/drawing/2014/main" id="{29936FAC-8F72-4596-9230-7EE4A1743E27}"/>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44" name="TextBox 143">
          <a:extLst>
            <a:ext uri="{FF2B5EF4-FFF2-40B4-BE49-F238E27FC236}">
              <a16:creationId xmlns:a16="http://schemas.microsoft.com/office/drawing/2014/main" id="{37F79808-3AF8-4D6F-9C2C-42BB334AC4D5}"/>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45" name="TextBox 144">
          <a:extLst>
            <a:ext uri="{FF2B5EF4-FFF2-40B4-BE49-F238E27FC236}">
              <a16:creationId xmlns:a16="http://schemas.microsoft.com/office/drawing/2014/main" id="{96FCD71F-2CB7-46AF-BF1C-F225CE5ACCB4}"/>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46" name="TextBox 145">
          <a:extLst>
            <a:ext uri="{FF2B5EF4-FFF2-40B4-BE49-F238E27FC236}">
              <a16:creationId xmlns:a16="http://schemas.microsoft.com/office/drawing/2014/main" id="{81DDB5B4-3692-4470-8287-73F3FE7B4BD8}"/>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47" name="TextBox 146">
          <a:extLst>
            <a:ext uri="{FF2B5EF4-FFF2-40B4-BE49-F238E27FC236}">
              <a16:creationId xmlns:a16="http://schemas.microsoft.com/office/drawing/2014/main" id="{6A8FC075-86D4-4E54-A69F-B0351C3D46D4}"/>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48" name="TextBox 147">
          <a:extLst>
            <a:ext uri="{FF2B5EF4-FFF2-40B4-BE49-F238E27FC236}">
              <a16:creationId xmlns:a16="http://schemas.microsoft.com/office/drawing/2014/main" id="{6AFF7B4A-D2AD-45EF-871C-E2585B5D9CA4}"/>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49" name="TextBox 148">
          <a:extLst>
            <a:ext uri="{FF2B5EF4-FFF2-40B4-BE49-F238E27FC236}">
              <a16:creationId xmlns:a16="http://schemas.microsoft.com/office/drawing/2014/main" id="{25336B68-14E8-49F7-88A5-2A1494F5D4DF}"/>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50" name="TextBox 149">
          <a:extLst>
            <a:ext uri="{FF2B5EF4-FFF2-40B4-BE49-F238E27FC236}">
              <a16:creationId xmlns:a16="http://schemas.microsoft.com/office/drawing/2014/main" id="{1B414B94-B7CB-40A8-8ABB-2BBD05CA7BDE}"/>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51" name="TextBox 150">
          <a:extLst>
            <a:ext uri="{FF2B5EF4-FFF2-40B4-BE49-F238E27FC236}">
              <a16:creationId xmlns:a16="http://schemas.microsoft.com/office/drawing/2014/main" id="{5DF39515-E173-47EA-B5D8-589AB14F0AF5}"/>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52" name="TextBox 151">
          <a:extLst>
            <a:ext uri="{FF2B5EF4-FFF2-40B4-BE49-F238E27FC236}">
              <a16:creationId xmlns:a16="http://schemas.microsoft.com/office/drawing/2014/main" id="{DE3AA47C-C325-433B-8A7F-7C5935FAE08B}"/>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53" name="TextBox 152">
          <a:extLst>
            <a:ext uri="{FF2B5EF4-FFF2-40B4-BE49-F238E27FC236}">
              <a16:creationId xmlns:a16="http://schemas.microsoft.com/office/drawing/2014/main" id="{243587ED-C9FF-4B77-B4CF-97708B7B01D7}"/>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54" name="TextBox 153">
          <a:extLst>
            <a:ext uri="{FF2B5EF4-FFF2-40B4-BE49-F238E27FC236}">
              <a16:creationId xmlns:a16="http://schemas.microsoft.com/office/drawing/2014/main" id="{3FA11305-26AE-4D58-9F07-68BCC59EF43E}"/>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55" name="TextBox 154">
          <a:extLst>
            <a:ext uri="{FF2B5EF4-FFF2-40B4-BE49-F238E27FC236}">
              <a16:creationId xmlns:a16="http://schemas.microsoft.com/office/drawing/2014/main" id="{846E0D38-A338-498C-B252-9E9F3666699C}"/>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56" name="TextBox 155">
          <a:extLst>
            <a:ext uri="{FF2B5EF4-FFF2-40B4-BE49-F238E27FC236}">
              <a16:creationId xmlns:a16="http://schemas.microsoft.com/office/drawing/2014/main" id="{68E294BF-F406-4E31-989D-EFF97AB79F6F}"/>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57" name="TextBox 156">
          <a:extLst>
            <a:ext uri="{FF2B5EF4-FFF2-40B4-BE49-F238E27FC236}">
              <a16:creationId xmlns:a16="http://schemas.microsoft.com/office/drawing/2014/main" id="{B4499CC9-B2AC-47DA-A0A0-4B7346F20FF9}"/>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58" name="TextBox 157">
          <a:extLst>
            <a:ext uri="{FF2B5EF4-FFF2-40B4-BE49-F238E27FC236}">
              <a16:creationId xmlns:a16="http://schemas.microsoft.com/office/drawing/2014/main" id="{D265E589-8AA1-4E85-BCB4-CC88487236AA}"/>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59" name="TextBox 158">
          <a:extLst>
            <a:ext uri="{FF2B5EF4-FFF2-40B4-BE49-F238E27FC236}">
              <a16:creationId xmlns:a16="http://schemas.microsoft.com/office/drawing/2014/main" id="{99F10D06-F6DD-4180-827E-2B6C33C198AF}"/>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60" name="TextBox 159">
          <a:extLst>
            <a:ext uri="{FF2B5EF4-FFF2-40B4-BE49-F238E27FC236}">
              <a16:creationId xmlns:a16="http://schemas.microsoft.com/office/drawing/2014/main" id="{E348C176-B3C2-443F-A1AB-A26D2558714D}"/>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61" name="TextBox 160">
          <a:extLst>
            <a:ext uri="{FF2B5EF4-FFF2-40B4-BE49-F238E27FC236}">
              <a16:creationId xmlns:a16="http://schemas.microsoft.com/office/drawing/2014/main" id="{68921F16-D49D-4FC9-B0B2-076A75AB5EF2}"/>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62" name="TextBox 161">
          <a:extLst>
            <a:ext uri="{FF2B5EF4-FFF2-40B4-BE49-F238E27FC236}">
              <a16:creationId xmlns:a16="http://schemas.microsoft.com/office/drawing/2014/main" id="{54565772-9ADF-43C4-B4DC-556D2E0F1D1F}"/>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63" name="TextBox 162">
          <a:extLst>
            <a:ext uri="{FF2B5EF4-FFF2-40B4-BE49-F238E27FC236}">
              <a16:creationId xmlns:a16="http://schemas.microsoft.com/office/drawing/2014/main" id="{3A1DD02A-64A0-4E9F-B675-D993AEE0F0B2}"/>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64" name="TextBox 163">
          <a:extLst>
            <a:ext uri="{FF2B5EF4-FFF2-40B4-BE49-F238E27FC236}">
              <a16:creationId xmlns:a16="http://schemas.microsoft.com/office/drawing/2014/main" id="{D5B5C054-A23D-4EB3-80C1-B95EB1FB9DC4}"/>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65" name="TextBox 164">
          <a:extLst>
            <a:ext uri="{FF2B5EF4-FFF2-40B4-BE49-F238E27FC236}">
              <a16:creationId xmlns:a16="http://schemas.microsoft.com/office/drawing/2014/main" id="{99A67816-8DFE-47A3-AA58-8401E880CFAB}"/>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66" name="TextBox 165">
          <a:extLst>
            <a:ext uri="{FF2B5EF4-FFF2-40B4-BE49-F238E27FC236}">
              <a16:creationId xmlns:a16="http://schemas.microsoft.com/office/drawing/2014/main" id="{C111C52F-863A-402C-AEA9-6AE7FB4B785F}"/>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67" name="TextBox 166">
          <a:extLst>
            <a:ext uri="{FF2B5EF4-FFF2-40B4-BE49-F238E27FC236}">
              <a16:creationId xmlns:a16="http://schemas.microsoft.com/office/drawing/2014/main" id="{25F7F266-9F22-4DFA-B37C-EA77D3440AF9}"/>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68" name="TextBox 167">
          <a:extLst>
            <a:ext uri="{FF2B5EF4-FFF2-40B4-BE49-F238E27FC236}">
              <a16:creationId xmlns:a16="http://schemas.microsoft.com/office/drawing/2014/main" id="{DB951407-2CC0-491E-B542-81D70383EF54}"/>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69" name="TextBox 168">
          <a:extLst>
            <a:ext uri="{FF2B5EF4-FFF2-40B4-BE49-F238E27FC236}">
              <a16:creationId xmlns:a16="http://schemas.microsoft.com/office/drawing/2014/main" id="{341B85C5-B599-4079-A85A-368676C5826E}"/>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70" name="TextBox 169">
          <a:extLst>
            <a:ext uri="{FF2B5EF4-FFF2-40B4-BE49-F238E27FC236}">
              <a16:creationId xmlns:a16="http://schemas.microsoft.com/office/drawing/2014/main" id="{96589309-5BCA-4CC4-BBB9-073654F8563B}"/>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71" name="TextBox 170">
          <a:extLst>
            <a:ext uri="{FF2B5EF4-FFF2-40B4-BE49-F238E27FC236}">
              <a16:creationId xmlns:a16="http://schemas.microsoft.com/office/drawing/2014/main" id="{70A31C3D-9978-4511-9F86-AE305CBF1F85}"/>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72" name="TextBox 171">
          <a:extLst>
            <a:ext uri="{FF2B5EF4-FFF2-40B4-BE49-F238E27FC236}">
              <a16:creationId xmlns:a16="http://schemas.microsoft.com/office/drawing/2014/main" id="{3F7FF6CA-6AFA-4050-8ACF-A72CF9D9F89B}"/>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73" name="TextBox 172">
          <a:extLst>
            <a:ext uri="{FF2B5EF4-FFF2-40B4-BE49-F238E27FC236}">
              <a16:creationId xmlns:a16="http://schemas.microsoft.com/office/drawing/2014/main" id="{A44D435B-E0FE-4DB3-8965-2DE9587901FA}"/>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74" name="TextBox 173">
          <a:extLst>
            <a:ext uri="{FF2B5EF4-FFF2-40B4-BE49-F238E27FC236}">
              <a16:creationId xmlns:a16="http://schemas.microsoft.com/office/drawing/2014/main" id="{D3838110-417B-4079-B0E4-587ECEA896E3}"/>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75" name="TextBox 174">
          <a:extLst>
            <a:ext uri="{FF2B5EF4-FFF2-40B4-BE49-F238E27FC236}">
              <a16:creationId xmlns:a16="http://schemas.microsoft.com/office/drawing/2014/main" id="{EAA179C7-E49C-49B6-9CE6-B85CA0530994}"/>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76" name="TextBox 175">
          <a:extLst>
            <a:ext uri="{FF2B5EF4-FFF2-40B4-BE49-F238E27FC236}">
              <a16:creationId xmlns:a16="http://schemas.microsoft.com/office/drawing/2014/main" id="{FCBBE5C4-DD59-4B4D-A656-FE5BC94E449D}"/>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77" name="TextBox 176">
          <a:extLst>
            <a:ext uri="{FF2B5EF4-FFF2-40B4-BE49-F238E27FC236}">
              <a16:creationId xmlns:a16="http://schemas.microsoft.com/office/drawing/2014/main" id="{92B8E6F2-B759-44B2-92ED-E8F04A4DFD10}"/>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78" name="TextBox 177">
          <a:extLst>
            <a:ext uri="{FF2B5EF4-FFF2-40B4-BE49-F238E27FC236}">
              <a16:creationId xmlns:a16="http://schemas.microsoft.com/office/drawing/2014/main" id="{EF458E04-7B1D-4709-A060-C939B7E514AC}"/>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79" name="TextBox 178">
          <a:extLst>
            <a:ext uri="{FF2B5EF4-FFF2-40B4-BE49-F238E27FC236}">
              <a16:creationId xmlns:a16="http://schemas.microsoft.com/office/drawing/2014/main" id="{B5DA9DD9-9343-480E-B009-A27C740D763F}"/>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80" name="TextBox 179">
          <a:extLst>
            <a:ext uri="{FF2B5EF4-FFF2-40B4-BE49-F238E27FC236}">
              <a16:creationId xmlns:a16="http://schemas.microsoft.com/office/drawing/2014/main" id="{F918757F-ACBB-4D46-91DD-747A2628E308}"/>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81" name="TextBox 180">
          <a:extLst>
            <a:ext uri="{FF2B5EF4-FFF2-40B4-BE49-F238E27FC236}">
              <a16:creationId xmlns:a16="http://schemas.microsoft.com/office/drawing/2014/main" id="{04297570-C152-4E75-8375-59A474F28524}"/>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82" name="TextBox 181">
          <a:extLst>
            <a:ext uri="{FF2B5EF4-FFF2-40B4-BE49-F238E27FC236}">
              <a16:creationId xmlns:a16="http://schemas.microsoft.com/office/drawing/2014/main" id="{2AB8CF7B-900A-44A2-8515-024FD07336A6}"/>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83" name="TextBox 182">
          <a:extLst>
            <a:ext uri="{FF2B5EF4-FFF2-40B4-BE49-F238E27FC236}">
              <a16:creationId xmlns:a16="http://schemas.microsoft.com/office/drawing/2014/main" id="{7B97EFC1-ABAB-4953-B5CC-F96DC7ADA1D2}"/>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84" name="TextBox 183">
          <a:extLst>
            <a:ext uri="{FF2B5EF4-FFF2-40B4-BE49-F238E27FC236}">
              <a16:creationId xmlns:a16="http://schemas.microsoft.com/office/drawing/2014/main" id="{2DB28926-DA33-4C33-9C99-ABF6BFE734A3}"/>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85" name="TextBox 184">
          <a:extLst>
            <a:ext uri="{FF2B5EF4-FFF2-40B4-BE49-F238E27FC236}">
              <a16:creationId xmlns:a16="http://schemas.microsoft.com/office/drawing/2014/main" id="{E6F9C4DB-297D-41C0-8362-43A72A8D405F}"/>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86" name="TextBox 185">
          <a:extLst>
            <a:ext uri="{FF2B5EF4-FFF2-40B4-BE49-F238E27FC236}">
              <a16:creationId xmlns:a16="http://schemas.microsoft.com/office/drawing/2014/main" id="{69AD50AD-A2AC-406D-AF66-B7A6450AC53E}"/>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87" name="TextBox 186">
          <a:extLst>
            <a:ext uri="{FF2B5EF4-FFF2-40B4-BE49-F238E27FC236}">
              <a16:creationId xmlns:a16="http://schemas.microsoft.com/office/drawing/2014/main" id="{E27DBEFC-3E54-40FA-999F-5187328A7EDC}"/>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88" name="TextBox 187">
          <a:extLst>
            <a:ext uri="{FF2B5EF4-FFF2-40B4-BE49-F238E27FC236}">
              <a16:creationId xmlns:a16="http://schemas.microsoft.com/office/drawing/2014/main" id="{CF0E63FE-60B7-4BC5-A07A-E753DDC4050B}"/>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89" name="TextBox 188">
          <a:extLst>
            <a:ext uri="{FF2B5EF4-FFF2-40B4-BE49-F238E27FC236}">
              <a16:creationId xmlns:a16="http://schemas.microsoft.com/office/drawing/2014/main" id="{75D0A377-B4DA-4409-8DC6-8777841A9007}"/>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90" name="TextBox 189">
          <a:extLst>
            <a:ext uri="{FF2B5EF4-FFF2-40B4-BE49-F238E27FC236}">
              <a16:creationId xmlns:a16="http://schemas.microsoft.com/office/drawing/2014/main" id="{3658D38D-26CA-4247-9B05-AC81ABB49334}"/>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91" name="TextBox 190">
          <a:extLst>
            <a:ext uri="{FF2B5EF4-FFF2-40B4-BE49-F238E27FC236}">
              <a16:creationId xmlns:a16="http://schemas.microsoft.com/office/drawing/2014/main" id="{F294C4AB-6FEC-40D7-B120-8DCF58114317}"/>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92" name="TextBox 191">
          <a:extLst>
            <a:ext uri="{FF2B5EF4-FFF2-40B4-BE49-F238E27FC236}">
              <a16:creationId xmlns:a16="http://schemas.microsoft.com/office/drawing/2014/main" id="{784228D3-E979-410D-A4EB-A9F94B845A15}"/>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93" name="TextBox 192">
          <a:extLst>
            <a:ext uri="{FF2B5EF4-FFF2-40B4-BE49-F238E27FC236}">
              <a16:creationId xmlns:a16="http://schemas.microsoft.com/office/drawing/2014/main" id="{DDB68141-3E67-49BF-96D6-C69DC3FF726C}"/>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94" name="TextBox 193">
          <a:extLst>
            <a:ext uri="{FF2B5EF4-FFF2-40B4-BE49-F238E27FC236}">
              <a16:creationId xmlns:a16="http://schemas.microsoft.com/office/drawing/2014/main" id="{2EF37496-8DFD-412A-8AB0-A997A58BD6BE}"/>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95" name="TextBox 194">
          <a:extLst>
            <a:ext uri="{FF2B5EF4-FFF2-40B4-BE49-F238E27FC236}">
              <a16:creationId xmlns:a16="http://schemas.microsoft.com/office/drawing/2014/main" id="{383916E6-112B-41C7-A982-90EF0D7914E0}"/>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96" name="TextBox 195">
          <a:extLst>
            <a:ext uri="{FF2B5EF4-FFF2-40B4-BE49-F238E27FC236}">
              <a16:creationId xmlns:a16="http://schemas.microsoft.com/office/drawing/2014/main" id="{8D0ADF5B-37E6-460E-92BD-A2915F80F40E}"/>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97" name="TextBox 196">
          <a:extLst>
            <a:ext uri="{FF2B5EF4-FFF2-40B4-BE49-F238E27FC236}">
              <a16:creationId xmlns:a16="http://schemas.microsoft.com/office/drawing/2014/main" id="{9F5DA42F-8492-47F7-8482-5591A978EB9A}"/>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98" name="TextBox 197">
          <a:extLst>
            <a:ext uri="{FF2B5EF4-FFF2-40B4-BE49-F238E27FC236}">
              <a16:creationId xmlns:a16="http://schemas.microsoft.com/office/drawing/2014/main" id="{EDD033DB-4326-4DCA-8C9B-E9293917D293}"/>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99" name="TextBox 198">
          <a:extLst>
            <a:ext uri="{FF2B5EF4-FFF2-40B4-BE49-F238E27FC236}">
              <a16:creationId xmlns:a16="http://schemas.microsoft.com/office/drawing/2014/main" id="{0B03D279-38B2-4248-A32A-5CAB03F648FA}"/>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00" name="TextBox 199">
          <a:extLst>
            <a:ext uri="{FF2B5EF4-FFF2-40B4-BE49-F238E27FC236}">
              <a16:creationId xmlns:a16="http://schemas.microsoft.com/office/drawing/2014/main" id="{9A4D9828-C1F9-458D-B074-C3123A782639}"/>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01" name="TextBox 200">
          <a:extLst>
            <a:ext uri="{FF2B5EF4-FFF2-40B4-BE49-F238E27FC236}">
              <a16:creationId xmlns:a16="http://schemas.microsoft.com/office/drawing/2014/main" id="{64537538-953D-4578-AFA1-0F7B5BE09520}"/>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02" name="TextBox 201">
          <a:extLst>
            <a:ext uri="{FF2B5EF4-FFF2-40B4-BE49-F238E27FC236}">
              <a16:creationId xmlns:a16="http://schemas.microsoft.com/office/drawing/2014/main" id="{D693BA03-7DAA-4F68-96B2-EEB38FDEDE39}"/>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03" name="TextBox 202">
          <a:extLst>
            <a:ext uri="{FF2B5EF4-FFF2-40B4-BE49-F238E27FC236}">
              <a16:creationId xmlns:a16="http://schemas.microsoft.com/office/drawing/2014/main" id="{AF4C757C-77D6-4332-BF0D-C9E2F5E71E8E}"/>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04" name="TextBox 203">
          <a:extLst>
            <a:ext uri="{FF2B5EF4-FFF2-40B4-BE49-F238E27FC236}">
              <a16:creationId xmlns:a16="http://schemas.microsoft.com/office/drawing/2014/main" id="{37CC927C-9B7C-43A1-89F4-BA68E684D4AD}"/>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05" name="TextBox 204">
          <a:extLst>
            <a:ext uri="{FF2B5EF4-FFF2-40B4-BE49-F238E27FC236}">
              <a16:creationId xmlns:a16="http://schemas.microsoft.com/office/drawing/2014/main" id="{019F34AB-294C-4639-A8FA-DDC8D7922CC9}"/>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06" name="TextBox 205">
          <a:extLst>
            <a:ext uri="{FF2B5EF4-FFF2-40B4-BE49-F238E27FC236}">
              <a16:creationId xmlns:a16="http://schemas.microsoft.com/office/drawing/2014/main" id="{4C5067D1-90A6-4C23-A26C-32568528B513}"/>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07" name="TextBox 206">
          <a:extLst>
            <a:ext uri="{FF2B5EF4-FFF2-40B4-BE49-F238E27FC236}">
              <a16:creationId xmlns:a16="http://schemas.microsoft.com/office/drawing/2014/main" id="{9B00A3E6-51FB-401C-A861-0FD648CED316}"/>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08" name="TextBox 207">
          <a:extLst>
            <a:ext uri="{FF2B5EF4-FFF2-40B4-BE49-F238E27FC236}">
              <a16:creationId xmlns:a16="http://schemas.microsoft.com/office/drawing/2014/main" id="{3C42F8D0-E292-4FF2-BB09-F5341F67361C}"/>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09" name="TextBox 208">
          <a:extLst>
            <a:ext uri="{FF2B5EF4-FFF2-40B4-BE49-F238E27FC236}">
              <a16:creationId xmlns:a16="http://schemas.microsoft.com/office/drawing/2014/main" id="{1E15200F-A11E-4D07-A99F-08F35671CD28}"/>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10" name="TextBox 209">
          <a:extLst>
            <a:ext uri="{FF2B5EF4-FFF2-40B4-BE49-F238E27FC236}">
              <a16:creationId xmlns:a16="http://schemas.microsoft.com/office/drawing/2014/main" id="{FFA6EDD0-AF58-49B1-9C72-1E1AF18EFDAB}"/>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11" name="TextBox 210">
          <a:extLst>
            <a:ext uri="{FF2B5EF4-FFF2-40B4-BE49-F238E27FC236}">
              <a16:creationId xmlns:a16="http://schemas.microsoft.com/office/drawing/2014/main" id="{9913DF5B-3D91-415A-A9EA-4D7367E82E5F}"/>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12" name="TextBox 211">
          <a:extLst>
            <a:ext uri="{FF2B5EF4-FFF2-40B4-BE49-F238E27FC236}">
              <a16:creationId xmlns:a16="http://schemas.microsoft.com/office/drawing/2014/main" id="{F2BA8D4D-1FAC-4C93-8ADC-C09BE9102659}"/>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13" name="TextBox 212">
          <a:extLst>
            <a:ext uri="{FF2B5EF4-FFF2-40B4-BE49-F238E27FC236}">
              <a16:creationId xmlns:a16="http://schemas.microsoft.com/office/drawing/2014/main" id="{A44B8AD7-735D-4FCF-AEA7-D0C3E3453255}"/>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14" name="TextBox 213">
          <a:extLst>
            <a:ext uri="{FF2B5EF4-FFF2-40B4-BE49-F238E27FC236}">
              <a16:creationId xmlns:a16="http://schemas.microsoft.com/office/drawing/2014/main" id="{CB51FCD6-C491-4D04-89C0-195CEE3BC408}"/>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15" name="TextBox 214">
          <a:extLst>
            <a:ext uri="{FF2B5EF4-FFF2-40B4-BE49-F238E27FC236}">
              <a16:creationId xmlns:a16="http://schemas.microsoft.com/office/drawing/2014/main" id="{A55858B8-CB38-41B8-8C64-1410DA9994B7}"/>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16" name="TextBox 215">
          <a:extLst>
            <a:ext uri="{FF2B5EF4-FFF2-40B4-BE49-F238E27FC236}">
              <a16:creationId xmlns:a16="http://schemas.microsoft.com/office/drawing/2014/main" id="{024AE1D4-F4F8-4609-B1E0-3C500E06B0A0}"/>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17" name="TextBox 216">
          <a:extLst>
            <a:ext uri="{FF2B5EF4-FFF2-40B4-BE49-F238E27FC236}">
              <a16:creationId xmlns:a16="http://schemas.microsoft.com/office/drawing/2014/main" id="{F00C8134-8B1C-4525-AF16-FE1A5F2E6AB9}"/>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18" name="TextBox 217">
          <a:extLst>
            <a:ext uri="{FF2B5EF4-FFF2-40B4-BE49-F238E27FC236}">
              <a16:creationId xmlns:a16="http://schemas.microsoft.com/office/drawing/2014/main" id="{59C26EA2-E3C3-4258-9A0A-4FC8042D7A65}"/>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19" name="TextBox 218">
          <a:extLst>
            <a:ext uri="{FF2B5EF4-FFF2-40B4-BE49-F238E27FC236}">
              <a16:creationId xmlns:a16="http://schemas.microsoft.com/office/drawing/2014/main" id="{43B310E3-B337-49BD-9E3A-49920D039A03}"/>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20" name="TextBox 219">
          <a:extLst>
            <a:ext uri="{FF2B5EF4-FFF2-40B4-BE49-F238E27FC236}">
              <a16:creationId xmlns:a16="http://schemas.microsoft.com/office/drawing/2014/main" id="{79355325-CAAE-4716-AEC8-2E62CDC1E2E4}"/>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21" name="TextBox 220">
          <a:extLst>
            <a:ext uri="{FF2B5EF4-FFF2-40B4-BE49-F238E27FC236}">
              <a16:creationId xmlns:a16="http://schemas.microsoft.com/office/drawing/2014/main" id="{AFABF8B9-866A-4CAE-AF5B-E895166001C4}"/>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22" name="TextBox 221">
          <a:extLst>
            <a:ext uri="{FF2B5EF4-FFF2-40B4-BE49-F238E27FC236}">
              <a16:creationId xmlns:a16="http://schemas.microsoft.com/office/drawing/2014/main" id="{1EF22E0C-3677-412B-BFAE-04F77FC7D543}"/>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23" name="TextBox 222">
          <a:extLst>
            <a:ext uri="{FF2B5EF4-FFF2-40B4-BE49-F238E27FC236}">
              <a16:creationId xmlns:a16="http://schemas.microsoft.com/office/drawing/2014/main" id="{74FC3BE5-0774-4605-B3B5-0B801C427997}"/>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24" name="TextBox 223">
          <a:extLst>
            <a:ext uri="{FF2B5EF4-FFF2-40B4-BE49-F238E27FC236}">
              <a16:creationId xmlns:a16="http://schemas.microsoft.com/office/drawing/2014/main" id="{BEFF6516-7BBB-46B9-A157-03F17E7F4CB5}"/>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25" name="TextBox 224">
          <a:extLst>
            <a:ext uri="{FF2B5EF4-FFF2-40B4-BE49-F238E27FC236}">
              <a16:creationId xmlns:a16="http://schemas.microsoft.com/office/drawing/2014/main" id="{A3DA8806-F084-4075-B9D5-2F40C7C56212}"/>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26" name="TextBox 225">
          <a:extLst>
            <a:ext uri="{FF2B5EF4-FFF2-40B4-BE49-F238E27FC236}">
              <a16:creationId xmlns:a16="http://schemas.microsoft.com/office/drawing/2014/main" id="{732BC025-295D-4764-9887-2EC39B2BC739}"/>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27" name="TextBox 226">
          <a:extLst>
            <a:ext uri="{FF2B5EF4-FFF2-40B4-BE49-F238E27FC236}">
              <a16:creationId xmlns:a16="http://schemas.microsoft.com/office/drawing/2014/main" id="{AD7A2F00-5383-4953-83A0-7B7CBCA87A0F}"/>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28" name="TextBox 227">
          <a:extLst>
            <a:ext uri="{FF2B5EF4-FFF2-40B4-BE49-F238E27FC236}">
              <a16:creationId xmlns:a16="http://schemas.microsoft.com/office/drawing/2014/main" id="{504D683E-4CA0-4093-8B7E-9C8A8510AD15}"/>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29" name="TextBox 228">
          <a:extLst>
            <a:ext uri="{FF2B5EF4-FFF2-40B4-BE49-F238E27FC236}">
              <a16:creationId xmlns:a16="http://schemas.microsoft.com/office/drawing/2014/main" id="{E3BA6CAE-3D24-4191-8F3D-8B86851EEEE8}"/>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30" name="TextBox 229">
          <a:extLst>
            <a:ext uri="{FF2B5EF4-FFF2-40B4-BE49-F238E27FC236}">
              <a16:creationId xmlns:a16="http://schemas.microsoft.com/office/drawing/2014/main" id="{10F71CB0-8601-407B-A6BC-8FC113CC8D93}"/>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31" name="TextBox 230">
          <a:extLst>
            <a:ext uri="{FF2B5EF4-FFF2-40B4-BE49-F238E27FC236}">
              <a16:creationId xmlns:a16="http://schemas.microsoft.com/office/drawing/2014/main" id="{24A72F32-2909-44CE-9A3B-23EE5EEE0CBC}"/>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32" name="TextBox 231">
          <a:extLst>
            <a:ext uri="{FF2B5EF4-FFF2-40B4-BE49-F238E27FC236}">
              <a16:creationId xmlns:a16="http://schemas.microsoft.com/office/drawing/2014/main" id="{8F7E0405-F8EB-4462-ABAC-1F9C0BFF582F}"/>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33" name="TextBox 232">
          <a:extLst>
            <a:ext uri="{FF2B5EF4-FFF2-40B4-BE49-F238E27FC236}">
              <a16:creationId xmlns:a16="http://schemas.microsoft.com/office/drawing/2014/main" id="{9AD1EA77-733B-44DD-9B2D-80C1F10D1FB0}"/>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34" name="TextBox 233">
          <a:extLst>
            <a:ext uri="{FF2B5EF4-FFF2-40B4-BE49-F238E27FC236}">
              <a16:creationId xmlns:a16="http://schemas.microsoft.com/office/drawing/2014/main" id="{43B0C3B2-71DD-4680-BE9F-C1CE29C9E837}"/>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35" name="TextBox 234">
          <a:extLst>
            <a:ext uri="{FF2B5EF4-FFF2-40B4-BE49-F238E27FC236}">
              <a16:creationId xmlns:a16="http://schemas.microsoft.com/office/drawing/2014/main" id="{09E47D52-DD5F-4B03-825E-DD2CAB6135A7}"/>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36" name="TextBox 235">
          <a:extLst>
            <a:ext uri="{FF2B5EF4-FFF2-40B4-BE49-F238E27FC236}">
              <a16:creationId xmlns:a16="http://schemas.microsoft.com/office/drawing/2014/main" id="{7D6A5B76-BF52-4FBE-BC4F-305239D87050}"/>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37" name="TextBox 236">
          <a:extLst>
            <a:ext uri="{FF2B5EF4-FFF2-40B4-BE49-F238E27FC236}">
              <a16:creationId xmlns:a16="http://schemas.microsoft.com/office/drawing/2014/main" id="{222577D1-DBC8-4417-B45E-0A7D56F0A8C5}"/>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38" name="TextBox 237">
          <a:extLst>
            <a:ext uri="{FF2B5EF4-FFF2-40B4-BE49-F238E27FC236}">
              <a16:creationId xmlns:a16="http://schemas.microsoft.com/office/drawing/2014/main" id="{0B17DD39-B7B2-4910-AF1D-EB9543F90FE4}"/>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39" name="TextBox 238">
          <a:extLst>
            <a:ext uri="{FF2B5EF4-FFF2-40B4-BE49-F238E27FC236}">
              <a16:creationId xmlns:a16="http://schemas.microsoft.com/office/drawing/2014/main" id="{E3485EB7-0BD7-4DA9-A711-9B449301D191}"/>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40" name="TextBox 239">
          <a:extLst>
            <a:ext uri="{FF2B5EF4-FFF2-40B4-BE49-F238E27FC236}">
              <a16:creationId xmlns:a16="http://schemas.microsoft.com/office/drawing/2014/main" id="{22145248-C02F-4395-9A32-5DAD6AEEB9B9}"/>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41" name="TextBox 240">
          <a:extLst>
            <a:ext uri="{FF2B5EF4-FFF2-40B4-BE49-F238E27FC236}">
              <a16:creationId xmlns:a16="http://schemas.microsoft.com/office/drawing/2014/main" id="{8C061850-5890-4CD7-893B-67E0E4D74753}"/>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42" name="TextBox 241">
          <a:extLst>
            <a:ext uri="{FF2B5EF4-FFF2-40B4-BE49-F238E27FC236}">
              <a16:creationId xmlns:a16="http://schemas.microsoft.com/office/drawing/2014/main" id="{DB63A7E3-1232-401C-9BA4-3F1279319755}"/>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43" name="TextBox 242">
          <a:extLst>
            <a:ext uri="{FF2B5EF4-FFF2-40B4-BE49-F238E27FC236}">
              <a16:creationId xmlns:a16="http://schemas.microsoft.com/office/drawing/2014/main" id="{CE7267CE-B200-4F56-AC8C-C14E0784577A}"/>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44" name="TextBox 243">
          <a:extLst>
            <a:ext uri="{FF2B5EF4-FFF2-40B4-BE49-F238E27FC236}">
              <a16:creationId xmlns:a16="http://schemas.microsoft.com/office/drawing/2014/main" id="{9394F05C-9495-435E-8245-068204F10268}"/>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45" name="TextBox 244">
          <a:extLst>
            <a:ext uri="{FF2B5EF4-FFF2-40B4-BE49-F238E27FC236}">
              <a16:creationId xmlns:a16="http://schemas.microsoft.com/office/drawing/2014/main" id="{7594168C-0BD7-4712-B6DD-EB5982B8F94B}"/>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46" name="TextBox 245">
          <a:extLst>
            <a:ext uri="{FF2B5EF4-FFF2-40B4-BE49-F238E27FC236}">
              <a16:creationId xmlns:a16="http://schemas.microsoft.com/office/drawing/2014/main" id="{DD08F075-1AC5-47DB-B3E2-35B485E4CA86}"/>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47" name="TextBox 246">
          <a:extLst>
            <a:ext uri="{FF2B5EF4-FFF2-40B4-BE49-F238E27FC236}">
              <a16:creationId xmlns:a16="http://schemas.microsoft.com/office/drawing/2014/main" id="{A3376DC4-18A7-4D23-B988-29147634EC3F}"/>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48" name="TextBox 247">
          <a:extLst>
            <a:ext uri="{FF2B5EF4-FFF2-40B4-BE49-F238E27FC236}">
              <a16:creationId xmlns:a16="http://schemas.microsoft.com/office/drawing/2014/main" id="{AC9982F9-5741-49D6-BB35-D874D1319F63}"/>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49" name="TextBox 248">
          <a:extLst>
            <a:ext uri="{FF2B5EF4-FFF2-40B4-BE49-F238E27FC236}">
              <a16:creationId xmlns:a16="http://schemas.microsoft.com/office/drawing/2014/main" id="{CB48C7F4-7845-4DE5-BCE5-9D7CD45537C0}"/>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50" name="TextBox 249">
          <a:extLst>
            <a:ext uri="{FF2B5EF4-FFF2-40B4-BE49-F238E27FC236}">
              <a16:creationId xmlns:a16="http://schemas.microsoft.com/office/drawing/2014/main" id="{F379FE95-7109-4BCA-A527-324F26E5D163}"/>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51" name="TextBox 250">
          <a:extLst>
            <a:ext uri="{FF2B5EF4-FFF2-40B4-BE49-F238E27FC236}">
              <a16:creationId xmlns:a16="http://schemas.microsoft.com/office/drawing/2014/main" id="{45F53D22-6D41-4808-A2C2-3F85A2C202A4}"/>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52" name="TextBox 251">
          <a:extLst>
            <a:ext uri="{FF2B5EF4-FFF2-40B4-BE49-F238E27FC236}">
              <a16:creationId xmlns:a16="http://schemas.microsoft.com/office/drawing/2014/main" id="{0F0E70A9-F61A-4DED-B8F0-6944EA945A6D}"/>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53" name="TextBox 252">
          <a:extLst>
            <a:ext uri="{FF2B5EF4-FFF2-40B4-BE49-F238E27FC236}">
              <a16:creationId xmlns:a16="http://schemas.microsoft.com/office/drawing/2014/main" id="{26EB51FE-B85F-4CDF-84D0-55EC8F35137F}"/>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54" name="TextBox 253">
          <a:extLst>
            <a:ext uri="{FF2B5EF4-FFF2-40B4-BE49-F238E27FC236}">
              <a16:creationId xmlns:a16="http://schemas.microsoft.com/office/drawing/2014/main" id="{821E0EC4-EEB5-4ED1-8E64-D248692C2613}"/>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55" name="TextBox 254">
          <a:extLst>
            <a:ext uri="{FF2B5EF4-FFF2-40B4-BE49-F238E27FC236}">
              <a16:creationId xmlns:a16="http://schemas.microsoft.com/office/drawing/2014/main" id="{00CF74EA-E446-43E5-9AE5-C31AE125B128}"/>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56" name="TextBox 255">
          <a:extLst>
            <a:ext uri="{FF2B5EF4-FFF2-40B4-BE49-F238E27FC236}">
              <a16:creationId xmlns:a16="http://schemas.microsoft.com/office/drawing/2014/main" id="{EE31FBBF-2411-4F53-B373-06568CF7957B}"/>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57" name="TextBox 256">
          <a:extLst>
            <a:ext uri="{FF2B5EF4-FFF2-40B4-BE49-F238E27FC236}">
              <a16:creationId xmlns:a16="http://schemas.microsoft.com/office/drawing/2014/main" id="{BBD7225D-5951-4303-A97B-81CB0605F65E}"/>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58" name="TextBox 257">
          <a:extLst>
            <a:ext uri="{FF2B5EF4-FFF2-40B4-BE49-F238E27FC236}">
              <a16:creationId xmlns:a16="http://schemas.microsoft.com/office/drawing/2014/main" id="{74799332-E986-4A52-8D51-4B7DE631E238}"/>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59" name="TextBox 258">
          <a:extLst>
            <a:ext uri="{FF2B5EF4-FFF2-40B4-BE49-F238E27FC236}">
              <a16:creationId xmlns:a16="http://schemas.microsoft.com/office/drawing/2014/main" id="{0F98BCE9-4346-4168-9357-9086512F859B}"/>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60" name="TextBox 259">
          <a:extLst>
            <a:ext uri="{FF2B5EF4-FFF2-40B4-BE49-F238E27FC236}">
              <a16:creationId xmlns:a16="http://schemas.microsoft.com/office/drawing/2014/main" id="{EE599879-5747-4850-BB99-B25BC48254CC}"/>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61" name="TextBox 260">
          <a:extLst>
            <a:ext uri="{FF2B5EF4-FFF2-40B4-BE49-F238E27FC236}">
              <a16:creationId xmlns:a16="http://schemas.microsoft.com/office/drawing/2014/main" id="{77284CEA-1613-4192-AE6C-BB7DC8E07B51}"/>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62" name="TextBox 261">
          <a:extLst>
            <a:ext uri="{FF2B5EF4-FFF2-40B4-BE49-F238E27FC236}">
              <a16:creationId xmlns:a16="http://schemas.microsoft.com/office/drawing/2014/main" id="{9DADA97B-CF59-41ED-91F1-498395783760}"/>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63" name="TextBox 262">
          <a:extLst>
            <a:ext uri="{FF2B5EF4-FFF2-40B4-BE49-F238E27FC236}">
              <a16:creationId xmlns:a16="http://schemas.microsoft.com/office/drawing/2014/main" id="{2CA8D192-E207-4BA2-9D97-017E18EB8DC2}"/>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64" name="TextBox 263">
          <a:extLst>
            <a:ext uri="{FF2B5EF4-FFF2-40B4-BE49-F238E27FC236}">
              <a16:creationId xmlns:a16="http://schemas.microsoft.com/office/drawing/2014/main" id="{D68A8B01-1DD1-4F8A-A714-A79E92C645C0}"/>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65" name="TextBox 264">
          <a:extLst>
            <a:ext uri="{FF2B5EF4-FFF2-40B4-BE49-F238E27FC236}">
              <a16:creationId xmlns:a16="http://schemas.microsoft.com/office/drawing/2014/main" id="{E8DF9D34-D7ED-4368-92A3-A247AA15B3C8}"/>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66" name="TextBox 265">
          <a:extLst>
            <a:ext uri="{FF2B5EF4-FFF2-40B4-BE49-F238E27FC236}">
              <a16:creationId xmlns:a16="http://schemas.microsoft.com/office/drawing/2014/main" id="{8ED9E617-6AAC-4CEA-AAC0-DAFA0F102DAF}"/>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67" name="TextBox 266">
          <a:extLst>
            <a:ext uri="{FF2B5EF4-FFF2-40B4-BE49-F238E27FC236}">
              <a16:creationId xmlns:a16="http://schemas.microsoft.com/office/drawing/2014/main" id="{C4CB7196-4D7E-44D2-8B52-2682C4498C61}"/>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68" name="TextBox 267">
          <a:extLst>
            <a:ext uri="{FF2B5EF4-FFF2-40B4-BE49-F238E27FC236}">
              <a16:creationId xmlns:a16="http://schemas.microsoft.com/office/drawing/2014/main" id="{453B8F2E-4BD1-4423-90EB-9D444B1209C1}"/>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69" name="TextBox 268">
          <a:extLst>
            <a:ext uri="{FF2B5EF4-FFF2-40B4-BE49-F238E27FC236}">
              <a16:creationId xmlns:a16="http://schemas.microsoft.com/office/drawing/2014/main" id="{0BFA703F-1952-4E4E-A29D-A82D9A948BB1}"/>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70" name="TextBox 269">
          <a:extLst>
            <a:ext uri="{FF2B5EF4-FFF2-40B4-BE49-F238E27FC236}">
              <a16:creationId xmlns:a16="http://schemas.microsoft.com/office/drawing/2014/main" id="{A8325E86-4CAA-4E6B-B8EC-D64B78125CA6}"/>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71" name="TextBox 270">
          <a:extLst>
            <a:ext uri="{FF2B5EF4-FFF2-40B4-BE49-F238E27FC236}">
              <a16:creationId xmlns:a16="http://schemas.microsoft.com/office/drawing/2014/main" id="{10711DB7-D067-49F0-A758-063C9186577C}"/>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72" name="TextBox 271">
          <a:extLst>
            <a:ext uri="{FF2B5EF4-FFF2-40B4-BE49-F238E27FC236}">
              <a16:creationId xmlns:a16="http://schemas.microsoft.com/office/drawing/2014/main" id="{5EF8920F-C061-4E55-BF64-05AE24B644FF}"/>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73" name="TextBox 272">
          <a:extLst>
            <a:ext uri="{FF2B5EF4-FFF2-40B4-BE49-F238E27FC236}">
              <a16:creationId xmlns:a16="http://schemas.microsoft.com/office/drawing/2014/main" id="{3644B1B5-E8CD-484D-A0C9-8B99EC2E6660}"/>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74" name="TextBox 273">
          <a:extLst>
            <a:ext uri="{FF2B5EF4-FFF2-40B4-BE49-F238E27FC236}">
              <a16:creationId xmlns:a16="http://schemas.microsoft.com/office/drawing/2014/main" id="{E877AD47-33CA-4AC5-907B-ABFF3574C2D9}"/>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75" name="TextBox 274">
          <a:extLst>
            <a:ext uri="{FF2B5EF4-FFF2-40B4-BE49-F238E27FC236}">
              <a16:creationId xmlns:a16="http://schemas.microsoft.com/office/drawing/2014/main" id="{4C69988C-79D3-48B5-86F9-398A55F81C50}"/>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76" name="TextBox 275">
          <a:extLst>
            <a:ext uri="{FF2B5EF4-FFF2-40B4-BE49-F238E27FC236}">
              <a16:creationId xmlns:a16="http://schemas.microsoft.com/office/drawing/2014/main" id="{A2221DDC-BEB6-4846-896B-985F0BCA97D6}"/>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77" name="TextBox 276">
          <a:extLst>
            <a:ext uri="{FF2B5EF4-FFF2-40B4-BE49-F238E27FC236}">
              <a16:creationId xmlns:a16="http://schemas.microsoft.com/office/drawing/2014/main" id="{6CF805FB-B581-4B4C-A182-84D119352D92}"/>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78" name="TextBox 277">
          <a:extLst>
            <a:ext uri="{FF2B5EF4-FFF2-40B4-BE49-F238E27FC236}">
              <a16:creationId xmlns:a16="http://schemas.microsoft.com/office/drawing/2014/main" id="{54E32717-96B7-4C43-8CD3-EDB0396BE8EA}"/>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79" name="TextBox 278">
          <a:extLst>
            <a:ext uri="{FF2B5EF4-FFF2-40B4-BE49-F238E27FC236}">
              <a16:creationId xmlns:a16="http://schemas.microsoft.com/office/drawing/2014/main" id="{070DC23E-925D-42B7-AC2B-1A3B48229041}"/>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80" name="TextBox 279">
          <a:extLst>
            <a:ext uri="{FF2B5EF4-FFF2-40B4-BE49-F238E27FC236}">
              <a16:creationId xmlns:a16="http://schemas.microsoft.com/office/drawing/2014/main" id="{28B5E338-2E09-4A5F-8C17-0F67DE2D3A74}"/>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81" name="TextBox 280">
          <a:extLst>
            <a:ext uri="{FF2B5EF4-FFF2-40B4-BE49-F238E27FC236}">
              <a16:creationId xmlns:a16="http://schemas.microsoft.com/office/drawing/2014/main" id="{6EC802C8-41BD-4436-A991-30CA4813D1E3}"/>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82" name="TextBox 281">
          <a:extLst>
            <a:ext uri="{FF2B5EF4-FFF2-40B4-BE49-F238E27FC236}">
              <a16:creationId xmlns:a16="http://schemas.microsoft.com/office/drawing/2014/main" id="{50757081-F122-42BE-87B6-33A919D57916}"/>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83" name="TextBox 282">
          <a:extLst>
            <a:ext uri="{FF2B5EF4-FFF2-40B4-BE49-F238E27FC236}">
              <a16:creationId xmlns:a16="http://schemas.microsoft.com/office/drawing/2014/main" id="{F7629F9E-8F20-4F73-82EB-B3A55EDCFD77}"/>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84" name="TextBox 283">
          <a:extLst>
            <a:ext uri="{FF2B5EF4-FFF2-40B4-BE49-F238E27FC236}">
              <a16:creationId xmlns:a16="http://schemas.microsoft.com/office/drawing/2014/main" id="{D20F5419-45AA-43CA-BC4E-2F5A82A1182B}"/>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85" name="TextBox 284">
          <a:extLst>
            <a:ext uri="{FF2B5EF4-FFF2-40B4-BE49-F238E27FC236}">
              <a16:creationId xmlns:a16="http://schemas.microsoft.com/office/drawing/2014/main" id="{CB3FD70F-CA2C-41C9-8C10-D50E05168364}"/>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86" name="TextBox 285">
          <a:extLst>
            <a:ext uri="{FF2B5EF4-FFF2-40B4-BE49-F238E27FC236}">
              <a16:creationId xmlns:a16="http://schemas.microsoft.com/office/drawing/2014/main" id="{C284889F-C710-4875-80CA-3A1B50737505}"/>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87" name="TextBox 286">
          <a:extLst>
            <a:ext uri="{FF2B5EF4-FFF2-40B4-BE49-F238E27FC236}">
              <a16:creationId xmlns:a16="http://schemas.microsoft.com/office/drawing/2014/main" id="{4505707A-52E8-445B-96B7-C4D4CA1F73A7}"/>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88" name="TextBox 287">
          <a:extLst>
            <a:ext uri="{FF2B5EF4-FFF2-40B4-BE49-F238E27FC236}">
              <a16:creationId xmlns:a16="http://schemas.microsoft.com/office/drawing/2014/main" id="{A8A0C01B-AEFC-4B1D-9012-67372256F8F8}"/>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89" name="TextBox 288">
          <a:extLst>
            <a:ext uri="{FF2B5EF4-FFF2-40B4-BE49-F238E27FC236}">
              <a16:creationId xmlns:a16="http://schemas.microsoft.com/office/drawing/2014/main" id="{095D6C85-00BF-48B5-A6DC-D89C6A9973BB}"/>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90" name="TextBox 289">
          <a:extLst>
            <a:ext uri="{FF2B5EF4-FFF2-40B4-BE49-F238E27FC236}">
              <a16:creationId xmlns:a16="http://schemas.microsoft.com/office/drawing/2014/main" id="{D0DD9418-FAC3-4787-8E24-370785D5A6E6}"/>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91" name="TextBox 290">
          <a:extLst>
            <a:ext uri="{FF2B5EF4-FFF2-40B4-BE49-F238E27FC236}">
              <a16:creationId xmlns:a16="http://schemas.microsoft.com/office/drawing/2014/main" id="{165191CE-4174-4A2B-A853-7B7F1FAA30CB}"/>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92" name="TextBox 291">
          <a:extLst>
            <a:ext uri="{FF2B5EF4-FFF2-40B4-BE49-F238E27FC236}">
              <a16:creationId xmlns:a16="http://schemas.microsoft.com/office/drawing/2014/main" id="{7AC17756-B44A-40E0-A543-F7C7A7F3D761}"/>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93" name="TextBox 292">
          <a:extLst>
            <a:ext uri="{FF2B5EF4-FFF2-40B4-BE49-F238E27FC236}">
              <a16:creationId xmlns:a16="http://schemas.microsoft.com/office/drawing/2014/main" id="{438BFDE0-C4BD-4B90-AAB2-CA8282627BE6}"/>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94" name="TextBox 293">
          <a:extLst>
            <a:ext uri="{FF2B5EF4-FFF2-40B4-BE49-F238E27FC236}">
              <a16:creationId xmlns:a16="http://schemas.microsoft.com/office/drawing/2014/main" id="{1B854058-7EB1-42C5-B3C2-6BD3E4BE0E13}"/>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95" name="TextBox 294">
          <a:extLst>
            <a:ext uri="{FF2B5EF4-FFF2-40B4-BE49-F238E27FC236}">
              <a16:creationId xmlns:a16="http://schemas.microsoft.com/office/drawing/2014/main" id="{DF222477-8284-4544-91A9-078C6E2A2B13}"/>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96" name="TextBox 295">
          <a:extLst>
            <a:ext uri="{FF2B5EF4-FFF2-40B4-BE49-F238E27FC236}">
              <a16:creationId xmlns:a16="http://schemas.microsoft.com/office/drawing/2014/main" id="{AF1EBCF0-DBA3-426E-8DDE-A48F722FDE3F}"/>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97" name="TextBox 296">
          <a:extLst>
            <a:ext uri="{FF2B5EF4-FFF2-40B4-BE49-F238E27FC236}">
              <a16:creationId xmlns:a16="http://schemas.microsoft.com/office/drawing/2014/main" id="{2F1AD3FC-77EC-42F3-8A5F-3392003EEFAB}"/>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98" name="TextBox 297">
          <a:extLst>
            <a:ext uri="{FF2B5EF4-FFF2-40B4-BE49-F238E27FC236}">
              <a16:creationId xmlns:a16="http://schemas.microsoft.com/office/drawing/2014/main" id="{25ACAA58-543F-4BDF-9F67-4691274BEB6B}"/>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99" name="TextBox 298">
          <a:extLst>
            <a:ext uri="{FF2B5EF4-FFF2-40B4-BE49-F238E27FC236}">
              <a16:creationId xmlns:a16="http://schemas.microsoft.com/office/drawing/2014/main" id="{4A4BC30F-9379-4A38-9D4F-0DCC1C46459D}"/>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00" name="TextBox 299">
          <a:extLst>
            <a:ext uri="{FF2B5EF4-FFF2-40B4-BE49-F238E27FC236}">
              <a16:creationId xmlns:a16="http://schemas.microsoft.com/office/drawing/2014/main" id="{8800FB44-36A2-4484-B8E3-EE7FE65E751F}"/>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01" name="TextBox 300">
          <a:extLst>
            <a:ext uri="{FF2B5EF4-FFF2-40B4-BE49-F238E27FC236}">
              <a16:creationId xmlns:a16="http://schemas.microsoft.com/office/drawing/2014/main" id="{8947A9FA-AD9A-4B52-A8C0-18A558118724}"/>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02" name="TextBox 301">
          <a:extLst>
            <a:ext uri="{FF2B5EF4-FFF2-40B4-BE49-F238E27FC236}">
              <a16:creationId xmlns:a16="http://schemas.microsoft.com/office/drawing/2014/main" id="{F1579B09-9823-4371-82B2-989E4FD61257}"/>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03" name="TextBox 302">
          <a:extLst>
            <a:ext uri="{FF2B5EF4-FFF2-40B4-BE49-F238E27FC236}">
              <a16:creationId xmlns:a16="http://schemas.microsoft.com/office/drawing/2014/main" id="{CA6AE718-3835-4078-8B2F-F016E4C6AF35}"/>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04" name="TextBox 303">
          <a:extLst>
            <a:ext uri="{FF2B5EF4-FFF2-40B4-BE49-F238E27FC236}">
              <a16:creationId xmlns:a16="http://schemas.microsoft.com/office/drawing/2014/main" id="{7E6AA99A-43C1-4243-8078-09406D97241E}"/>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05" name="TextBox 304">
          <a:extLst>
            <a:ext uri="{FF2B5EF4-FFF2-40B4-BE49-F238E27FC236}">
              <a16:creationId xmlns:a16="http://schemas.microsoft.com/office/drawing/2014/main" id="{95786F6A-E248-4E12-9F3A-E0F25345BFB5}"/>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06" name="TextBox 305">
          <a:extLst>
            <a:ext uri="{FF2B5EF4-FFF2-40B4-BE49-F238E27FC236}">
              <a16:creationId xmlns:a16="http://schemas.microsoft.com/office/drawing/2014/main" id="{115C2759-A733-44D6-A731-8F6B99D397E8}"/>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07" name="TextBox 306">
          <a:extLst>
            <a:ext uri="{FF2B5EF4-FFF2-40B4-BE49-F238E27FC236}">
              <a16:creationId xmlns:a16="http://schemas.microsoft.com/office/drawing/2014/main" id="{5AB74C5C-6044-40E1-90AE-74D6FF04D94D}"/>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08" name="TextBox 307">
          <a:extLst>
            <a:ext uri="{FF2B5EF4-FFF2-40B4-BE49-F238E27FC236}">
              <a16:creationId xmlns:a16="http://schemas.microsoft.com/office/drawing/2014/main" id="{380653DA-C5D8-49EC-9E06-A4E6D1F4EC11}"/>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09" name="TextBox 308">
          <a:extLst>
            <a:ext uri="{FF2B5EF4-FFF2-40B4-BE49-F238E27FC236}">
              <a16:creationId xmlns:a16="http://schemas.microsoft.com/office/drawing/2014/main" id="{921CEE32-6126-43A2-A1B2-58E84155887D}"/>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10" name="TextBox 309">
          <a:extLst>
            <a:ext uri="{FF2B5EF4-FFF2-40B4-BE49-F238E27FC236}">
              <a16:creationId xmlns:a16="http://schemas.microsoft.com/office/drawing/2014/main" id="{8E3C3C24-A6FD-4A1A-BE4C-A034B4763FC6}"/>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11" name="TextBox 310">
          <a:extLst>
            <a:ext uri="{FF2B5EF4-FFF2-40B4-BE49-F238E27FC236}">
              <a16:creationId xmlns:a16="http://schemas.microsoft.com/office/drawing/2014/main" id="{12AC90F3-7E9C-419B-90F9-0686DA87FBA1}"/>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12" name="TextBox 311">
          <a:extLst>
            <a:ext uri="{FF2B5EF4-FFF2-40B4-BE49-F238E27FC236}">
              <a16:creationId xmlns:a16="http://schemas.microsoft.com/office/drawing/2014/main" id="{2EC1F5C6-ACE0-4A35-BF69-6065E45BB389}"/>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13" name="TextBox 312">
          <a:extLst>
            <a:ext uri="{FF2B5EF4-FFF2-40B4-BE49-F238E27FC236}">
              <a16:creationId xmlns:a16="http://schemas.microsoft.com/office/drawing/2014/main" id="{324540BC-BB8D-421F-AFA5-846ED405429A}"/>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14" name="TextBox 313">
          <a:extLst>
            <a:ext uri="{FF2B5EF4-FFF2-40B4-BE49-F238E27FC236}">
              <a16:creationId xmlns:a16="http://schemas.microsoft.com/office/drawing/2014/main" id="{F88710D7-52F5-41CD-ACD0-CABDDCC9B19C}"/>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15" name="TextBox 314">
          <a:extLst>
            <a:ext uri="{FF2B5EF4-FFF2-40B4-BE49-F238E27FC236}">
              <a16:creationId xmlns:a16="http://schemas.microsoft.com/office/drawing/2014/main" id="{E9BCAD80-BB8F-4AFF-B575-C84B19E29F73}"/>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16" name="TextBox 315">
          <a:extLst>
            <a:ext uri="{FF2B5EF4-FFF2-40B4-BE49-F238E27FC236}">
              <a16:creationId xmlns:a16="http://schemas.microsoft.com/office/drawing/2014/main" id="{A7D1DD21-FFA7-41CD-BBA5-36CF652B70E6}"/>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17" name="TextBox 316">
          <a:extLst>
            <a:ext uri="{FF2B5EF4-FFF2-40B4-BE49-F238E27FC236}">
              <a16:creationId xmlns:a16="http://schemas.microsoft.com/office/drawing/2014/main" id="{5EF780FB-4A9B-4A79-92BC-7E4F7F33D0EF}"/>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18" name="TextBox 317">
          <a:extLst>
            <a:ext uri="{FF2B5EF4-FFF2-40B4-BE49-F238E27FC236}">
              <a16:creationId xmlns:a16="http://schemas.microsoft.com/office/drawing/2014/main" id="{87729A48-914E-410F-971A-530CEADEEE0D}"/>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19" name="TextBox 318">
          <a:extLst>
            <a:ext uri="{FF2B5EF4-FFF2-40B4-BE49-F238E27FC236}">
              <a16:creationId xmlns:a16="http://schemas.microsoft.com/office/drawing/2014/main" id="{56AC521C-13AD-49A7-B701-1DA04CD1F660}"/>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20" name="TextBox 319">
          <a:extLst>
            <a:ext uri="{FF2B5EF4-FFF2-40B4-BE49-F238E27FC236}">
              <a16:creationId xmlns:a16="http://schemas.microsoft.com/office/drawing/2014/main" id="{13A8BAEE-7604-47D2-B64B-E54F5CFA35BD}"/>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21" name="TextBox 320">
          <a:extLst>
            <a:ext uri="{FF2B5EF4-FFF2-40B4-BE49-F238E27FC236}">
              <a16:creationId xmlns:a16="http://schemas.microsoft.com/office/drawing/2014/main" id="{BF859A0F-1C83-4B2D-B6E4-FD4F7BA8B576}"/>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22" name="TextBox 321">
          <a:extLst>
            <a:ext uri="{FF2B5EF4-FFF2-40B4-BE49-F238E27FC236}">
              <a16:creationId xmlns:a16="http://schemas.microsoft.com/office/drawing/2014/main" id="{9DA0D5B7-132D-40DA-992A-811E00ECD737}"/>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23" name="TextBox 322">
          <a:extLst>
            <a:ext uri="{FF2B5EF4-FFF2-40B4-BE49-F238E27FC236}">
              <a16:creationId xmlns:a16="http://schemas.microsoft.com/office/drawing/2014/main" id="{C344F9AF-591C-45BA-A28C-5C9F24E237FD}"/>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24" name="TextBox 323">
          <a:extLst>
            <a:ext uri="{FF2B5EF4-FFF2-40B4-BE49-F238E27FC236}">
              <a16:creationId xmlns:a16="http://schemas.microsoft.com/office/drawing/2014/main" id="{11517DCE-AF1A-4436-9286-57173C66017F}"/>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25" name="TextBox 324">
          <a:extLst>
            <a:ext uri="{FF2B5EF4-FFF2-40B4-BE49-F238E27FC236}">
              <a16:creationId xmlns:a16="http://schemas.microsoft.com/office/drawing/2014/main" id="{6E27CE7A-DFCD-437C-92C6-1CD378D8E946}"/>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26" name="TextBox 325">
          <a:extLst>
            <a:ext uri="{FF2B5EF4-FFF2-40B4-BE49-F238E27FC236}">
              <a16:creationId xmlns:a16="http://schemas.microsoft.com/office/drawing/2014/main" id="{A74C7FBE-EE7B-416A-ABEB-3B627B2CE8B7}"/>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27" name="TextBox 326">
          <a:extLst>
            <a:ext uri="{FF2B5EF4-FFF2-40B4-BE49-F238E27FC236}">
              <a16:creationId xmlns:a16="http://schemas.microsoft.com/office/drawing/2014/main" id="{F520B30F-420D-45A2-87AF-A97AA4EE238F}"/>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28" name="TextBox 327">
          <a:extLst>
            <a:ext uri="{FF2B5EF4-FFF2-40B4-BE49-F238E27FC236}">
              <a16:creationId xmlns:a16="http://schemas.microsoft.com/office/drawing/2014/main" id="{E553D325-F28C-493E-9FCA-E59DA460BA41}"/>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29" name="TextBox 328">
          <a:extLst>
            <a:ext uri="{FF2B5EF4-FFF2-40B4-BE49-F238E27FC236}">
              <a16:creationId xmlns:a16="http://schemas.microsoft.com/office/drawing/2014/main" id="{18C3DFE2-3E88-4EB7-8561-4962754F40A8}"/>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30" name="TextBox 329">
          <a:extLst>
            <a:ext uri="{FF2B5EF4-FFF2-40B4-BE49-F238E27FC236}">
              <a16:creationId xmlns:a16="http://schemas.microsoft.com/office/drawing/2014/main" id="{A273CDBA-D6BB-4618-90B7-227C21FBB73E}"/>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31" name="TextBox 330">
          <a:extLst>
            <a:ext uri="{FF2B5EF4-FFF2-40B4-BE49-F238E27FC236}">
              <a16:creationId xmlns:a16="http://schemas.microsoft.com/office/drawing/2014/main" id="{3CD994E9-BBA9-4365-9724-F62EF01CAA55}"/>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32" name="TextBox 331">
          <a:extLst>
            <a:ext uri="{FF2B5EF4-FFF2-40B4-BE49-F238E27FC236}">
              <a16:creationId xmlns:a16="http://schemas.microsoft.com/office/drawing/2014/main" id="{1BCB6483-EF8D-429A-8874-523FE8CAE1BF}"/>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33" name="TextBox 332">
          <a:extLst>
            <a:ext uri="{FF2B5EF4-FFF2-40B4-BE49-F238E27FC236}">
              <a16:creationId xmlns:a16="http://schemas.microsoft.com/office/drawing/2014/main" id="{57FAB0CA-FE41-44FB-86DC-C86B62E49B99}"/>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34" name="TextBox 333">
          <a:extLst>
            <a:ext uri="{FF2B5EF4-FFF2-40B4-BE49-F238E27FC236}">
              <a16:creationId xmlns:a16="http://schemas.microsoft.com/office/drawing/2014/main" id="{878DB12B-4B99-4A17-B6AB-F20EB373C1F0}"/>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35" name="TextBox 334">
          <a:extLst>
            <a:ext uri="{FF2B5EF4-FFF2-40B4-BE49-F238E27FC236}">
              <a16:creationId xmlns:a16="http://schemas.microsoft.com/office/drawing/2014/main" id="{C8CF81F0-9499-4AB1-AECD-5593730FDB9E}"/>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36" name="TextBox 335">
          <a:extLst>
            <a:ext uri="{FF2B5EF4-FFF2-40B4-BE49-F238E27FC236}">
              <a16:creationId xmlns:a16="http://schemas.microsoft.com/office/drawing/2014/main" id="{03A1BE04-265D-4D53-B052-0CEA73CFB435}"/>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37" name="TextBox 336">
          <a:extLst>
            <a:ext uri="{FF2B5EF4-FFF2-40B4-BE49-F238E27FC236}">
              <a16:creationId xmlns:a16="http://schemas.microsoft.com/office/drawing/2014/main" id="{15D46A03-2223-4F0A-9C2E-2A2B3C547FAF}"/>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38" name="TextBox 337">
          <a:extLst>
            <a:ext uri="{FF2B5EF4-FFF2-40B4-BE49-F238E27FC236}">
              <a16:creationId xmlns:a16="http://schemas.microsoft.com/office/drawing/2014/main" id="{47C57EA0-7286-47E2-811B-8540CF01D157}"/>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39" name="TextBox 338">
          <a:extLst>
            <a:ext uri="{FF2B5EF4-FFF2-40B4-BE49-F238E27FC236}">
              <a16:creationId xmlns:a16="http://schemas.microsoft.com/office/drawing/2014/main" id="{E1CE78EB-F61A-4D40-B2EF-05AC9E14947D}"/>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40" name="TextBox 339">
          <a:extLst>
            <a:ext uri="{FF2B5EF4-FFF2-40B4-BE49-F238E27FC236}">
              <a16:creationId xmlns:a16="http://schemas.microsoft.com/office/drawing/2014/main" id="{6EAEA575-E5E1-43BF-9B39-8E5EF63C26FD}"/>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41" name="TextBox 340">
          <a:extLst>
            <a:ext uri="{FF2B5EF4-FFF2-40B4-BE49-F238E27FC236}">
              <a16:creationId xmlns:a16="http://schemas.microsoft.com/office/drawing/2014/main" id="{8B994325-6E09-4B8C-8B74-A9B627F68EF4}"/>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42" name="TextBox 341">
          <a:extLst>
            <a:ext uri="{FF2B5EF4-FFF2-40B4-BE49-F238E27FC236}">
              <a16:creationId xmlns:a16="http://schemas.microsoft.com/office/drawing/2014/main" id="{21CD5D28-EC94-4A4C-9838-02B8C7E0CB5E}"/>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43" name="TextBox 342">
          <a:extLst>
            <a:ext uri="{FF2B5EF4-FFF2-40B4-BE49-F238E27FC236}">
              <a16:creationId xmlns:a16="http://schemas.microsoft.com/office/drawing/2014/main" id="{0710C13A-F592-44C1-83CB-D033E1849000}"/>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44" name="TextBox 343">
          <a:extLst>
            <a:ext uri="{FF2B5EF4-FFF2-40B4-BE49-F238E27FC236}">
              <a16:creationId xmlns:a16="http://schemas.microsoft.com/office/drawing/2014/main" id="{B5101778-E1DF-4337-A0E3-1A870272D9CE}"/>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45" name="TextBox 344">
          <a:extLst>
            <a:ext uri="{FF2B5EF4-FFF2-40B4-BE49-F238E27FC236}">
              <a16:creationId xmlns:a16="http://schemas.microsoft.com/office/drawing/2014/main" id="{F5404C1B-5222-4D67-960E-90DD594D0276}"/>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46" name="TextBox 345">
          <a:extLst>
            <a:ext uri="{FF2B5EF4-FFF2-40B4-BE49-F238E27FC236}">
              <a16:creationId xmlns:a16="http://schemas.microsoft.com/office/drawing/2014/main" id="{1429A98C-2730-49F6-9750-0BD62DD5BA80}"/>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47" name="TextBox 346">
          <a:extLst>
            <a:ext uri="{FF2B5EF4-FFF2-40B4-BE49-F238E27FC236}">
              <a16:creationId xmlns:a16="http://schemas.microsoft.com/office/drawing/2014/main" id="{1CE3F69A-5F48-4A52-A427-50740B2C2188}"/>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48" name="TextBox 347">
          <a:extLst>
            <a:ext uri="{FF2B5EF4-FFF2-40B4-BE49-F238E27FC236}">
              <a16:creationId xmlns:a16="http://schemas.microsoft.com/office/drawing/2014/main" id="{896AAD84-B1C7-4E39-B49D-7F92A2078CAD}"/>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49" name="TextBox 348">
          <a:extLst>
            <a:ext uri="{FF2B5EF4-FFF2-40B4-BE49-F238E27FC236}">
              <a16:creationId xmlns:a16="http://schemas.microsoft.com/office/drawing/2014/main" id="{A5A2163E-A4F1-4E34-BE4D-FBE397674CFB}"/>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50" name="TextBox 349">
          <a:extLst>
            <a:ext uri="{FF2B5EF4-FFF2-40B4-BE49-F238E27FC236}">
              <a16:creationId xmlns:a16="http://schemas.microsoft.com/office/drawing/2014/main" id="{FE3208CD-660F-44E1-B4B6-4E4734DF92AD}"/>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51" name="TextBox 350">
          <a:extLst>
            <a:ext uri="{FF2B5EF4-FFF2-40B4-BE49-F238E27FC236}">
              <a16:creationId xmlns:a16="http://schemas.microsoft.com/office/drawing/2014/main" id="{D782027E-24F4-4885-9696-528CC365F142}"/>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52" name="TextBox 351">
          <a:extLst>
            <a:ext uri="{FF2B5EF4-FFF2-40B4-BE49-F238E27FC236}">
              <a16:creationId xmlns:a16="http://schemas.microsoft.com/office/drawing/2014/main" id="{1F2D00E9-9E11-435F-858C-DBA9E12B52C8}"/>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53" name="TextBox 352">
          <a:extLst>
            <a:ext uri="{FF2B5EF4-FFF2-40B4-BE49-F238E27FC236}">
              <a16:creationId xmlns:a16="http://schemas.microsoft.com/office/drawing/2014/main" id="{53B802AE-3C7E-4208-B039-77B696C410A2}"/>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54" name="TextBox 353">
          <a:extLst>
            <a:ext uri="{FF2B5EF4-FFF2-40B4-BE49-F238E27FC236}">
              <a16:creationId xmlns:a16="http://schemas.microsoft.com/office/drawing/2014/main" id="{C5986CDC-69D4-442F-9248-00C38CE03340}"/>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55" name="TextBox 354">
          <a:extLst>
            <a:ext uri="{FF2B5EF4-FFF2-40B4-BE49-F238E27FC236}">
              <a16:creationId xmlns:a16="http://schemas.microsoft.com/office/drawing/2014/main" id="{A5592B74-8B96-4327-9000-10D594B484CF}"/>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56" name="TextBox 355">
          <a:extLst>
            <a:ext uri="{FF2B5EF4-FFF2-40B4-BE49-F238E27FC236}">
              <a16:creationId xmlns:a16="http://schemas.microsoft.com/office/drawing/2014/main" id="{FCED991F-A51A-421A-B011-F71705FEA623}"/>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57" name="TextBox 356">
          <a:extLst>
            <a:ext uri="{FF2B5EF4-FFF2-40B4-BE49-F238E27FC236}">
              <a16:creationId xmlns:a16="http://schemas.microsoft.com/office/drawing/2014/main" id="{151F1589-A30C-4C71-A2E1-F75167BA0BCC}"/>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58" name="TextBox 357">
          <a:extLst>
            <a:ext uri="{FF2B5EF4-FFF2-40B4-BE49-F238E27FC236}">
              <a16:creationId xmlns:a16="http://schemas.microsoft.com/office/drawing/2014/main" id="{A43268C6-A5A9-4E37-8F4A-7CE6F6E3A79A}"/>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59" name="TextBox 358">
          <a:extLst>
            <a:ext uri="{FF2B5EF4-FFF2-40B4-BE49-F238E27FC236}">
              <a16:creationId xmlns:a16="http://schemas.microsoft.com/office/drawing/2014/main" id="{FB444E67-F90F-474B-B425-03EDF241C045}"/>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60" name="TextBox 359">
          <a:extLst>
            <a:ext uri="{FF2B5EF4-FFF2-40B4-BE49-F238E27FC236}">
              <a16:creationId xmlns:a16="http://schemas.microsoft.com/office/drawing/2014/main" id="{74D285F0-AFE2-49C7-B0A8-E2DEFAD993BA}"/>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61" name="TextBox 360">
          <a:extLst>
            <a:ext uri="{FF2B5EF4-FFF2-40B4-BE49-F238E27FC236}">
              <a16:creationId xmlns:a16="http://schemas.microsoft.com/office/drawing/2014/main" id="{D8FEF72A-DA63-44BF-AC04-DED3594BC322}"/>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62" name="TextBox 361">
          <a:extLst>
            <a:ext uri="{FF2B5EF4-FFF2-40B4-BE49-F238E27FC236}">
              <a16:creationId xmlns:a16="http://schemas.microsoft.com/office/drawing/2014/main" id="{73EFC488-2E54-4E9A-9022-D57EA66CFA30}"/>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63" name="TextBox 362">
          <a:extLst>
            <a:ext uri="{FF2B5EF4-FFF2-40B4-BE49-F238E27FC236}">
              <a16:creationId xmlns:a16="http://schemas.microsoft.com/office/drawing/2014/main" id="{B4962DC0-48C1-4F76-8EBE-82E0476850DF}"/>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64" name="TextBox 363">
          <a:extLst>
            <a:ext uri="{FF2B5EF4-FFF2-40B4-BE49-F238E27FC236}">
              <a16:creationId xmlns:a16="http://schemas.microsoft.com/office/drawing/2014/main" id="{85CAEFB8-149E-4D72-BDC1-B21D19B08D9E}"/>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65" name="TextBox 364">
          <a:extLst>
            <a:ext uri="{FF2B5EF4-FFF2-40B4-BE49-F238E27FC236}">
              <a16:creationId xmlns:a16="http://schemas.microsoft.com/office/drawing/2014/main" id="{9F8D2E89-9F38-4B58-A228-252C4A75E3B3}"/>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66" name="TextBox 365">
          <a:extLst>
            <a:ext uri="{FF2B5EF4-FFF2-40B4-BE49-F238E27FC236}">
              <a16:creationId xmlns:a16="http://schemas.microsoft.com/office/drawing/2014/main" id="{12C00997-71F2-4737-A2EE-CDAD40170836}"/>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 name="TextBox 5">
          <a:extLst>
            <a:ext uri="{FF2B5EF4-FFF2-40B4-BE49-F238E27FC236}">
              <a16:creationId xmlns:a16="http://schemas.microsoft.com/office/drawing/2014/main" id="{6F40B979-C3C9-4134-936F-2690B06B7706}"/>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6" name="TextBox 25">
          <a:extLst>
            <a:ext uri="{FF2B5EF4-FFF2-40B4-BE49-F238E27FC236}">
              <a16:creationId xmlns:a16="http://schemas.microsoft.com/office/drawing/2014/main" id="{EFE6FC4A-CD00-4698-A29A-58A9C9C71D53}"/>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8" name="TextBox 37">
          <a:extLst>
            <a:ext uri="{FF2B5EF4-FFF2-40B4-BE49-F238E27FC236}">
              <a16:creationId xmlns:a16="http://schemas.microsoft.com/office/drawing/2014/main" id="{D68CC50E-EEC8-4494-B0D3-B004CD14CAD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9" name="TextBox 48">
          <a:extLst>
            <a:ext uri="{FF2B5EF4-FFF2-40B4-BE49-F238E27FC236}">
              <a16:creationId xmlns:a16="http://schemas.microsoft.com/office/drawing/2014/main" id="{7C388212-0473-43AD-8172-B54A287FC0B3}"/>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5" name="TextBox 114">
          <a:extLst>
            <a:ext uri="{FF2B5EF4-FFF2-40B4-BE49-F238E27FC236}">
              <a16:creationId xmlns:a16="http://schemas.microsoft.com/office/drawing/2014/main" id="{EC150FF2-A632-454C-A896-4EFF52C5A545}"/>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67" name="TextBox 366">
          <a:extLst>
            <a:ext uri="{FF2B5EF4-FFF2-40B4-BE49-F238E27FC236}">
              <a16:creationId xmlns:a16="http://schemas.microsoft.com/office/drawing/2014/main" id="{E15A1A8F-1D06-448D-9F0B-43A85270B49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68" name="TextBox 367">
          <a:extLst>
            <a:ext uri="{FF2B5EF4-FFF2-40B4-BE49-F238E27FC236}">
              <a16:creationId xmlns:a16="http://schemas.microsoft.com/office/drawing/2014/main" id="{B0ADA4B8-ACCC-4C9C-B34C-7CB45D7C4A4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69" name="TextBox 368">
          <a:extLst>
            <a:ext uri="{FF2B5EF4-FFF2-40B4-BE49-F238E27FC236}">
              <a16:creationId xmlns:a16="http://schemas.microsoft.com/office/drawing/2014/main" id="{1983191D-C02F-443D-9B65-71458AB3D83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70" name="TextBox 369">
          <a:extLst>
            <a:ext uri="{FF2B5EF4-FFF2-40B4-BE49-F238E27FC236}">
              <a16:creationId xmlns:a16="http://schemas.microsoft.com/office/drawing/2014/main" id="{1B7404D7-F840-47DD-843D-3E68BE2138E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71" name="TextBox 370">
          <a:extLst>
            <a:ext uri="{FF2B5EF4-FFF2-40B4-BE49-F238E27FC236}">
              <a16:creationId xmlns:a16="http://schemas.microsoft.com/office/drawing/2014/main" id="{0A232C7A-EFA6-4731-84EA-181E0AC3D49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72" name="TextBox 371">
          <a:extLst>
            <a:ext uri="{FF2B5EF4-FFF2-40B4-BE49-F238E27FC236}">
              <a16:creationId xmlns:a16="http://schemas.microsoft.com/office/drawing/2014/main" id="{31D1AF41-340E-466E-837F-0937CEBF2A40}"/>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73" name="TextBox 372">
          <a:extLst>
            <a:ext uri="{FF2B5EF4-FFF2-40B4-BE49-F238E27FC236}">
              <a16:creationId xmlns:a16="http://schemas.microsoft.com/office/drawing/2014/main" id="{0077076E-6110-4B9A-9376-10064EE4AFB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74" name="TextBox 373">
          <a:extLst>
            <a:ext uri="{FF2B5EF4-FFF2-40B4-BE49-F238E27FC236}">
              <a16:creationId xmlns:a16="http://schemas.microsoft.com/office/drawing/2014/main" id="{F13FB15A-6339-4003-B88D-1BD82E5D44E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75" name="TextBox 374">
          <a:extLst>
            <a:ext uri="{FF2B5EF4-FFF2-40B4-BE49-F238E27FC236}">
              <a16:creationId xmlns:a16="http://schemas.microsoft.com/office/drawing/2014/main" id="{12172516-32CE-4E21-A041-2FE001E1738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76" name="TextBox 375">
          <a:extLst>
            <a:ext uri="{FF2B5EF4-FFF2-40B4-BE49-F238E27FC236}">
              <a16:creationId xmlns:a16="http://schemas.microsoft.com/office/drawing/2014/main" id="{FDB440EA-0427-4B03-A8BB-EE2EF54CEC8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77" name="TextBox 376">
          <a:extLst>
            <a:ext uri="{FF2B5EF4-FFF2-40B4-BE49-F238E27FC236}">
              <a16:creationId xmlns:a16="http://schemas.microsoft.com/office/drawing/2014/main" id="{F48F7239-3BB0-40EF-BF84-9E19F82DF15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78" name="TextBox 377">
          <a:extLst>
            <a:ext uri="{FF2B5EF4-FFF2-40B4-BE49-F238E27FC236}">
              <a16:creationId xmlns:a16="http://schemas.microsoft.com/office/drawing/2014/main" id="{A770FDBE-D534-4AF8-BFAD-8859ED7E2DB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79" name="TextBox 378">
          <a:extLst>
            <a:ext uri="{FF2B5EF4-FFF2-40B4-BE49-F238E27FC236}">
              <a16:creationId xmlns:a16="http://schemas.microsoft.com/office/drawing/2014/main" id="{84726BBB-16F3-4921-9E26-363B969EF17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80" name="TextBox 379">
          <a:extLst>
            <a:ext uri="{FF2B5EF4-FFF2-40B4-BE49-F238E27FC236}">
              <a16:creationId xmlns:a16="http://schemas.microsoft.com/office/drawing/2014/main" id="{08CD14C2-F6A1-425D-84E2-BFC7BE851FC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81" name="TextBox 380">
          <a:extLst>
            <a:ext uri="{FF2B5EF4-FFF2-40B4-BE49-F238E27FC236}">
              <a16:creationId xmlns:a16="http://schemas.microsoft.com/office/drawing/2014/main" id="{A79E963C-21F5-49DE-A80B-D7CBA2D228E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82" name="TextBox 381">
          <a:extLst>
            <a:ext uri="{FF2B5EF4-FFF2-40B4-BE49-F238E27FC236}">
              <a16:creationId xmlns:a16="http://schemas.microsoft.com/office/drawing/2014/main" id="{3AEE1DE0-78F6-4DE7-9873-6299EA3BBEC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83" name="TextBox 382">
          <a:extLst>
            <a:ext uri="{FF2B5EF4-FFF2-40B4-BE49-F238E27FC236}">
              <a16:creationId xmlns:a16="http://schemas.microsoft.com/office/drawing/2014/main" id="{E59D58EA-C4EA-4BE5-81FB-EB9D0155EFF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84" name="TextBox 383">
          <a:extLst>
            <a:ext uri="{FF2B5EF4-FFF2-40B4-BE49-F238E27FC236}">
              <a16:creationId xmlns:a16="http://schemas.microsoft.com/office/drawing/2014/main" id="{691C1746-EF24-488E-84F5-35E4DED00FA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85" name="TextBox 384">
          <a:extLst>
            <a:ext uri="{FF2B5EF4-FFF2-40B4-BE49-F238E27FC236}">
              <a16:creationId xmlns:a16="http://schemas.microsoft.com/office/drawing/2014/main" id="{48C46AFD-1C22-4CBE-901C-4D74931A54F8}"/>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86" name="TextBox 385">
          <a:extLst>
            <a:ext uri="{FF2B5EF4-FFF2-40B4-BE49-F238E27FC236}">
              <a16:creationId xmlns:a16="http://schemas.microsoft.com/office/drawing/2014/main" id="{D42B8FFB-D006-4A50-B285-956DD9469BD1}"/>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87" name="TextBox 386">
          <a:extLst>
            <a:ext uri="{FF2B5EF4-FFF2-40B4-BE49-F238E27FC236}">
              <a16:creationId xmlns:a16="http://schemas.microsoft.com/office/drawing/2014/main" id="{193ED5A8-8C65-4D5D-9BB2-6B5AC49807C1}"/>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88" name="TextBox 387">
          <a:extLst>
            <a:ext uri="{FF2B5EF4-FFF2-40B4-BE49-F238E27FC236}">
              <a16:creationId xmlns:a16="http://schemas.microsoft.com/office/drawing/2014/main" id="{8C4BB024-43EA-41ED-9021-ABD2253C8BE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89" name="TextBox 388">
          <a:extLst>
            <a:ext uri="{FF2B5EF4-FFF2-40B4-BE49-F238E27FC236}">
              <a16:creationId xmlns:a16="http://schemas.microsoft.com/office/drawing/2014/main" id="{7D2458F8-CCB5-42BD-A947-6DD6B62D2BD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90" name="TextBox 389">
          <a:extLst>
            <a:ext uri="{FF2B5EF4-FFF2-40B4-BE49-F238E27FC236}">
              <a16:creationId xmlns:a16="http://schemas.microsoft.com/office/drawing/2014/main" id="{A4D77ADB-9B02-4840-A50F-853BDCD422A3}"/>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91" name="TextBox 390">
          <a:extLst>
            <a:ext uri="{FF2B5EF4-FFF2-40B4-BE49-F238E27FC236}">
              <a16:creationId xmlns:a16="http://schemas.microsoft.com/office/drawing/2014/main" id="{A8ABFB11-BB0A-4CD6-AA21-524002915A7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92" name="TextBox 391">
          <a:extLst>
            <a:ext uri="{FF2B5EF4-FFF2-40B4-BE49-F238E27FC236}">
              <a16:creationId xmlns:a16="http://schemas.microsoft.com/office/drawing/2014/main" id="{40F48948-A147-4CA6-BDF1-219CFF49675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93" name="TextBox 392">
          <a:extLst>
            <a:ext uri="{FF2B5EF4-FFF2-40B4-BE49-F238E27FC236}">
              <a16:creationId xmlns:a16="http://schemas.microsoft.com/office/drawing/2014/main" id="{1A16846D-E1D5-4591-927C-09D5EAE25EE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94" name="TextBox 393">
          <a:extLst>
            <a:ext uri="{FF2B5EF4-FFF2-40B4-BE49-F238E27FC236}">
              <a16:creationId xmlns:a16="http://schemas.microsoft.com/office/drawing/2014/main" id="{F6030CFF-1F06-41E3-9EA9-2526D287F05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95" name="TextBox 394">
          <a:extLst>
            <a:ext uri="{FF2B5EF4-FFF2-40B4-BE49-F238E27FC236}">
              <a16:creationId xmlns:a16="http://schemas.microsoft.com/office/drawing/2014/main" id="{35C6E5DD-247E-4310-A101-0D589607C843}"/>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96" name="TextBox 395">
          <a:extLst>
            <a:ext uri="{FF2B5EF4-FFF2-40B4-BE49-F238E27FC236}">
              <a16:creationId xmlns:a16="http://schemas.microsoft.com/office/drawing/2014/main" id="{A26A6A20-02B1-4B43-89E5-6902EE8B66F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97" name="TextBox 396">
          <a:extLst>
            <a:ext uri="{FF2B5EF4-FFF2-40B4-BE49-F238E27FC236}">
              <a16:creationId xmlns:a16="http://schemas.microsoft.com/office/drawing/2014/main" id="{EA20A5A8-7996-40B7-B5D2-EC2BB325D26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98" name="TextBox 397">
          <a:extLst>
            <a:ext uri="{FF2B5EF4-FFF2-40B4-BE49-F238E27FC236}">
              <a16:creationId xmlns:a16="http://schemas.microsoft.com/office/drawing/2014/main" id="{5BFCFBFE-BC62-420D-981E-6FDB4EDEED5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99" name="TextBox 398">
          <a:extLst>
            <a:ext uri="{FF2B5EF4-FFF2-40B4-BE49-F238E27FC236}">
              <a16:creationId xmlns:a16="http://schemas.microsoft.com/office/drawing/2014/main" id="{EB79E25D-250A-4547-A6E6-23FC7C89620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00" name="TextBox 399">
          <a:extLst>
            <a:ext uri="{FF2B5EF4-FFF2-40B4-BE49-F238E27FC236}">
              <a16:creationId xmlns:a16="http://schemas.microsoft.com/office/drawing/2014/main" id="{8E2FF7A2-AC4A-4FD2-A5D2-555E362A02C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01" name="TextBox 400">
          <a:extLst>
            <a:ext uri="{FF2B5EF4-FFF2-40B4-BE49-F238E27FC236}">
              <a16:creationId xmlns:a16="http://schemas.microsoft.com/office/drawing/2014/main" id="{3DB2DBE8-972E-4851-8B09-A45330144D0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02" name="TextBox 401">
          <a:extLst>
            <a:ext uri="{FF2B5EF4-FFF2-40B4-BE49-F238E27FC236}">
              <a16:creationId xmlns:a16="http://schemas.microsoft.com/office/drawing/2014/main" id="{7698DF1B-4227-4E4F-A228-E0DCF059611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03" name="TextBox 402">
          <a:extLst>
            <a:ext uri="{FF2B5EF4-FFF2-40B4-BE49-F238E27FC236}">
              <a16:creationId xmlns:a16="http://schemas.microsoft.com/office/drawing/2014/main" id="{45E3C768-063B-4F5F-9E96-13CFFF74E86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04" name="TextBox 403">
          <a:extLst>
            <a:ext uri="{FF2B5EF4-FFF2-40B4-BE49-F238E27FC236}">
              <a16:creationId xmlns:a16="http://schemas.microsoft.com/office/drawing/2014/main" id="{D3D8520B-2C29-4AD3-BCA8-A49A5208D85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05" name="TextBox 404">
          <a:extLst>
            <a:ext uri="{FF2B5EF4-FFF2-40B4-BE49-F238E27FC236}">
              <a16:creationId xmlns:a16="http://schemas.microsoft.com/office/drawing/2014/main" id="{A62BEA5D-7591-41B1-BC1C-AF184DF1C8E4}"/>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06" name="TextBox 405">
          <a:extLst>
            <a:ext uri="{FF2B5EF4-FFF2-40B4-BE49-F238E27FC236}">
              <a16:creationId xmlns:a16="http://schemas.microsoft.com/office/drawing/2014/main" id="{4B73CA6C-6636-459C-BCCF-34D7D91BB84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07" name="TextBox 406">
          <a:extLst>
            <a:ext uri="{FF2B5EF4-FFF2-40B4-BE49-F238E27FC236}">
              <a16:creationId xmlns:a16="http://schemas.microsoft.com/office/drawing/2014/main" id="{B81BC473-0076-4BE1-AD64-C96814E8C1D1}"/>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08" name="TextBox 407">
          <a:extLst>
            <a:ext uri="{FF2B5EF4-FFF2-40B4-BE49-F238E27FC236}">
              <a16:creationId xmlns:a16="http://schemas.microsoft.com/office/drawing/2014/main" id="{1BDB1416-FE6D-4E48-B54E-F8E6C5DA04D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09" name="TextBox 408">
          <a:extLst>
            <a:ext uri="{FF2B5EF4-FFF2-40B4-BE49-F238E27FC236}">
              <a16:creationId xmlns:a16="http://schemas.microsoft.com/office/drawing/2014/main" id="{F7DC0CBF-AB14-47C1-86C3-3082122A5C1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10" name="TextBox 409">
          <a:extLst>
            <a:ext uri="{FF2B5EF4-FFF2-40B4-BE49-F238E27FC236}">
              <a16:creationId xmlns:a16="http://schemas.microsoft.com/office/drawing/2014/main" id="{F1C07B7C-E2BF-4B29-8D7F-D069DFD523B8}"/>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11" name="TextBox 410">
          <a:extLst>
            <a:ext uri="{FF2B5EF4-FFF2-40B4-BE49-F238E27FC236}">
              <a16:creationId xmlns:a16="http://schemas.microsoft.com/office/drawing/2014/main" id="{A347BDBD-A684-4E25-9731-0129FA5CA44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12" name="TextBox 411">
          <a:extLst>
            <a:ext uri="{FF2B5EF4-FFF2-40B4-BE49-F238E27FC236}">
              <a16:creationId xmlns:a16="http://schemas.microsoft.com/office/drawing/2014/main" id="{8B90BD49-5CAC-4E90-9462-F1440EFBDD7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13" name="TextBox 412">
          <a:extLst>
            <a:ext uri="{FF2B5EF4-FFF2-40B4-BE49-F238E27FC236}">
              <a16:creationId xmlns:a16="http://schemas.microsoft.com/office/drawing/2014/main" id="{000E7788-A1AA-4AA8-A011-9AA569D31655}"/>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14" name="TextBox 413">
          <a:extLst>
            <a:ext uri="{FF2B5EF4-FFF2-40B4-BE49-F238E27FC236}">
              <a16:creationId xmlns:a16="http://schemas.microsoft.com/office/drawing/2014/main" id="{E996896B-839E-4E4C-BAAC-93AB5EE6F8D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15" name="TextBox 414">
          <a:extLst>
            <a:ext uri="{FF2B5EF4-FFF2-40B4-BE49-F238E27FC236}">
              <a16:creationId xmlns:a16="http://schemas.microsoft.com/office/drawing/2014/main" id="{854812AC-2CDB-4C68-A759-77AC2427DB5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16" name="TextBox 415">
          <a:extLst>
            <a:ext uri="{FF2B5EF4-FFF2-40B4-BE49-F238E27FC236}">
              <a16:creationId xmlns:a16="http://schemas.microsoft.com/office/drawing/2014/main" id="{C85047AE-0809-44EE-9520-8F2C058F7443}"/>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17" name="TextBox 416">
          <a:extLst>
            <a:ext uri="{FF2B5EF4-FFF2-40B4-BE49-F238E27FC236}">
              <a16:creationId xmlns:a16="http://schemas.microsoft.com/office/drawing/2014/main" id="{B62E65F5-2A6B-4E89-B544-EEFDAB425243}"/>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18" name="TextBox 417">
          <a:extLst>
            <a:ext uri="{FF2B5EF4-FFF2-40B4-BE49-F238E27FC236}">
              <a16:creationId xmlns:a16="http://schemas.microsoft.com/office/drawing/2014/main" id="{1E459D9D-3DC0-4123-A5B0-CF829F14C650}"/>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19" name="TextBox 418">
          <a:extLst>
            <a:ext uri="{FF2B5EF4-FFF2-40B4-BE49-F238E27FC236}">
              <a16:creationId xmlns:a16="http://schemas.microsoft.com/office/drawing/2014/main" id="{D5D756CE-B618-4FEA-83AD-89E842503CB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20" name="TextBox 419">
          <a:extLst>
            <a:ext uri="{FF2B5EF4-FFF2-40B4-BE49-F238E27FC236}">
              <a16:creationId xmlns:a16="http://schemas.microsoft.com/office/drawing/2014/main" id="{091E8989-08F9-4892-A978-0302D7CD9975}"/>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21" name="TextBox 420">
          <a:extLst>
            <a:ext uri="{FF2B5EF4-FFF2-40B4-BE49-F238E27FC236}">
              <a16:creationId xmlns:a16="http://schemas.microsoft.com/office/drawing/2014/main" id="{9F813FF6-EA5D-49D7-8A3C-4E63BFC2D0F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22" name="TextBox 421">
          <a:extLst>
            <a:ext uri="{FF2B5EF4-FFF2-40B4-BE49-F238E27FC236}">
              <a16:creationId xmlns:a16="http://schemas.microsoft.com/office/drawing/2014/main" id="{238C9022-3485-4E61-8580-8D89852E30E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23" name="TextBox 422">
          <a:extLst>
            <a:ext uri="{FF2B5EF4-FFF2-40B4-BE49-F238E27FC236}">
              <a16:creationId xmlns:a16="http://schemas.microsoft.com/office/drawing/2014/main" id="{6BB88405-B9FB-4BC4-8EBA-3C55171D2BA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24" name="TextBox 423">
          <a:extLst>
            <a:ext uri="{FF2B5EF4-FFF2-40B4-BE49-F238E27FC236}">
              <a16:creationId xmlns:a16="http://schemas.microsoft.com/office/drawing/2014/main" id="{8423A35C-641E-423F-813F-814FFC5DB96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25" name="TextBox 424">
          <a:extLst>
            <a:ext uri="{FF2B5EF4-FFF2-40B4-BE49-F238E27FC236}">
              <a16:creationId xmlns:a16="http://schemas.microsoft.com/office/drawing/2014/main" id="{5557D7FA-E441-4793-B5FE-45011E89376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26" name="TextBox 425">
          <a:extLst>
            <a:ext uri="{FF2B5EF4-FFF2-40B4-BE49-F238E27FC236}">
              <a16:creationId xmlns:a16="http://schemas.microsoft.com/office/drawing/2014/main" id="{676D063B-0220-4172-A20D-7152A87ACAB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27" name="TextBox 426">
          <a:extLst>
            <a:ext uri="{FF2B5EF4-FFF2-40B4-BE49-F238E27FC236}">
              <a16:creationId xmlns:a16="http://schemas.microsoft.com/office/drawing/2014/main" id="{497C2513-AAA8-4403-A79C-D179A2EDDB0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28" name="TextBox 427">
          <a:extLst>
            <a:ext uri="{FF2B5EF4-FFF2-40B4-BE49-F238E27FC236}">
              <a16:creationId xmlns:a16="http://schemas.microsoft.com/office/drawing/2014/main" id="{6ECE223F-0D4B-435A-A089-CEC6EBABD40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29" name="TextBox 428">
          <a:extLst>
            <a:ext uri="{FF2B5EF4-FFF2-40B4-BE49-F238E27FC236}">
              <a16:creationId xmlns:a16="http://schemas.microsoft.com/office/drawing/2014/main" id="{08F941D7-48A9-46B4-BEB0-B7D6B6C629F1}"/>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30" name="TextBox 429">
          <a:extLst>
            <a:ext uri="{FF2B5EF4-FFF2-40B4-BE49-F238E27FC236}">
              <a16:creationId xmlns:a16="http://schemas.microsoft.com/office/drawing/2014/main" id="{7A54D648-DB0E-4727-9E59-C30C1945C0A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31" name="TextBox 430">
          <a:extLst>
            <a:ext uri="{FF2B5EF4-FFF2-40B4-BE49-F238E27FC236}">
              <a16:creationId xmlns:a16="http://schemas.microsoft.com/office/drawing/2014/main" id="{2B9F2606-0B44-45F6-AEEC-4191AF43A8C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32" name="TextBox 431">
          <a:extLst>
            <a:ext uri="{FF2B5EF4-FFF2-40B4-BE49-F238E27FC236}">
              <a16:creationId xmlns:a16="http://schemas.microsoft.com/office/drawing/2014/main" id="{7CAF47A6-8324-4580-B837-48E99224F1F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33" name="TextBox 432">
          <a:extLst>
            <a:ext uri="{FF2B5EF4-FFF2-40B4-BE49-F238E27FC236}">
              <a16:creationId xmlns:a16="http://schemas.microsoft.com/office/drawing/2014/main" id="{FCB6DED1-A0FD-40B9-8A25-4190A6D0034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34" name="TextBox 433">
          <a:extLst>
            <a:ext uri="{FF2B5EF4-FFF2-40B4-BE49-F238E27FC236}">
              <a16:creationId xmlns:a16="http://schemas.microsoft.com/office/drawing/2014/main" id="{76E49925-12C2-4447-B17A-0632A76A361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35" name="TextBox 434">
          <a:extLst>
            <a:ext uri="{FF2B5EF4-FFF2-40B4-BE49-F238E27FC236}">
              <a16:creationId xmlns:a16="http://schemas.microsoft.com/office/drawing/2014/main" id="{A4693284-2CCA-4B5E-BDCA-7C4918509E3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36" name="TextBox 435">
          <a:extLst>
            <a:ext uri="{FF2B5EF4-FFF2-40B4-BE49-F238E27FC236}">
              <a16:creationId xmlns:a16="http://schemas.microsoft.com/office/drawing/2014/main" id="{9788CC29-AA58-422E-BC29-28EDC9EDBEA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37" name="TextBox 436">
          <a:extLst>
            <a:ext uri="{FF2B5EF4-FFF2-40B4-BE49-F238E27FC236}">
              <a16:creationId xmlns:a16="http://schemas.microsoft.com/office/drawing/2014/main" id="{802FACE0-94E9-497B-B114-602A94294DA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38" name="TextBox 437">
          <a:extLst>
            <a:ext uri="{FF2B5EF4-FFF2-40B4-BE49-F238E27FC236}">
              <a16:creationId xmlns:a16="http://schemas.microsoft.com/office/drawing/2014/main" id="{C2E8643B-479D-41A3-A9C7-C20769EF2F1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39" name="TextBox 438">
          <a:extLst>
            <a:ext uri="{FF2B5EF4-FFF2-40B4-BE49-F238E27FC236}">
              <a16:creationId xmlns:a16="http://schemas.microsoft.com/office/drawing/2014/main" id="{CA19E680-5F7A-423A-ADB8-8C8EDD6B84E0}"/>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40" name="TextBox 439">
          <a:extLst>
            <a:ext uri="{FF2B5EF4-FFF2-40B4-BE49-F238E27FC236}">
              <a16:creationId xmlns:a16="http://schemas.microsoft.com/office/drawing/2014/main" id="{5FE777A4-7D1C-45DA-8DB0-B7AEDDED4EF4}"/>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41" name="TextBox 440">
          <a:extLst>
            <a:ext uri="{FF2B5EF4-FFF2-40B4-BE49-F238E27FC236}">
              <a16:creationId xmlns:a16="http://schemas.microsoft.com/office/drawing/2014/main" id="{078BF386-8F43-4E95-9FA8-917F97C7529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42" name="TextBox 441">
          <a:extLst>
            <a:ext uri="{FF2B5EF4-FFF2-40B4-BE49-F238E27FC236}">
              <a16:creationId xmlns:a16="http://schemas.microsoft.com/office/drawing/2014/main" id="{421F1BF0-82A6-4AA5-ADAE-D899E159192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43" name="TextBox 442">
          <a:extLst>
            <a:ext uri="{FF2B5EF4-FFF2-40B4-BE49-F238E27FC236}">
              <a16:creationId xmlns:a16="http://schemas.microsoft.com/office/drawing/2014/main" id="{22C58228-60F5-4F1B-A1EF-AFD39849E58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44" name="TextBox 443">
          <a:extLst>
            <a:ext uri="{FF2B5EF4-FFF2-40B4-BE49-F238E27FC236}">
              <a16:creationId xmlns:a16="http://schemas.microsoft.com/office/drawing/2014/main" id="{BA46616A-34E3-44C3-8949-6590D546476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45" name="TextBox 444">
          <a:extLst>
            <a:ext uri="{FF2B5EF4-FFF2-40B4-BE49-F238E27FC236}">
              <a16:creationId xmlns:a16="http://schemas.microsoft.com/office/drawing/2014/main" id="{D3ABF76D-5571-4C33-83B3-46ABDF3F1BB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46" name="TextBox 445">
          <a:extLst>
            <a:ext uri="{FF2B5EF4-FFF2-40B4-BE49-F238E27FC236}">
              <a16:creationId xmlns:a16="http://schemas.microsoft.com/office/drawing/2014/main" id="{C0049166-9BE0-4FDC-9F68-E3BFADB4EF5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47" name="TextBox 446">
          <a:extLst>
            <a:ext uri="{FF2B5EF4-FFF2-40B4-BE49-F238E27FC236}">
              <a16:creationId xmlns:a16="http://schemas.microsoft.com/office/drawing/2014/main" id="{EAF1DA15-C012-4A06-8C61-A2434DB947A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48" name="TextBox 447">
          <a:extLst>
            <a:ext uri="{FF2B5EF4-FFF2-40B4-BE49-F238E27FC236}">
              <a16:creationId xmlns:a16="http://schemas.microsoft.com/office/drawing/2014/main" id="{8E48E590-F7A0-458B-B3BA-38C23C910B7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49" name="TextBox 448">
          <a:extLst>
            <a:ext uri="{FF2B5EF4-FFF2-40B4-BE49-F238E27FC236}">
              <a16:creationId xmlns:a16="http://schemas.microsoft.com/office/drawing/2014/main" id="{EE7ABD38-30D8-4299-97A9-F4D7A8DCB53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50" name="TextBox 449">
          <a:extLst>
            <a:ext uri="{FF2B5EF4-FFF2-40B4-BE49-F238E27FC236}">
              <a16:creationId xmlns:a16="http://schemas.microsoft.com/office/drawing/2014/main" id="{BCE3F0DB-3363-4114-B0E5-61D8EC87B89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51" name="TextBox 450">
          <a:extLst>
            <a:ext uri="{FF2B5EF4-FFF2-40B4-BE49-F238E27FC236}">
              <a16:creationId xmlns:a16="http://schemas.microsoft.com/office/drawing/2014/main" id="{2C61B27B-5CE0-4642-BE5D-1BA3B71D622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52" name="TextBox 451">
          <a:extLst>
            <a:ext uri="{FF2B5EF4-FFF2-40B4-BE49-F238E27FC236}">
              <a16:creationId xmlns:a16="http://schemas.microsoft.com/office/drawing/2014/main" id="{B476790E-2DD4-46AB-B8C0-7F761D65A08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53" name="TextBox 452">
          <a:extLst>
            <a:ext uri="{FF2B5EF4-FFF2-40B4-BE49-F238E27FC236}">
              <a16:creationId xmlns:a16="http://schemas.microsoft.com/office/drawing/2014/main" id="{CF6EC559-50F0-4CD5-AC7A-9FD14CE0989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54" name="TextBox 453">
          <a:extLst>
            <a:ext uri="{FF2B5EF4-FFF2-40B4-BE49-F238E27FC236}">
              <a16:creationId xmlns:a16="http://schemas.microsoft.com/office/drawing/2014/main" id="{64111448-C2CC-437E-A55B-8CAEF694983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55" name="TextBox 454">
          <a:extLst>
            <a:ext uri="{FF2B5EF4-FFF2-40B4-BE49-F238E27FC236}">
              <a16:creationId xmlns:a16="http://schemas.microsoft.com/office/drawing/2014/main" id="{266414F9-58C7-4AF2-B68E-E5E04A338716}"/>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56" name="TextBox 455">
          <a:extLst>
            <a:ext uri="{FF2B5EF4-FFF2-40B4-BE49-F238E27FC236}">
              <a16:creationId xmlns:a16="http://schemas.microsoft.com/office/drawing/2014/main" id="{995E4985-CD6C-4F2E-9EE3-07191579408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57" name="TextBox 456">
          <a:extLst>
            <a:ext uri="{FF2B5EF4-FFF2-40B4-BE49-F238E27FC236}">
              <a16:creationId xmlns:a16="http://schemas.microsoft.com/office/drawing/2014/main" id="{FFC0F39F-3EE4-4C95-9501-5D5716394FB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58" name="TextBox 457">
          <a:extLst>
            <a:ext uri="{FF2B5EF4-FFF2-40B4-BE49-F238E27FC236}">
              <a16:creationId xmlns:a16="http://schemas.microsoft.com/office/drawing/2014/main" id="{6C2B034E-9913-421C-8634-BB133A1BAA3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59" name="TextBox 458">
          <a:extLst>
            <a:ext uri="{FF2B5EF4-FFF2-40B4-BE49-F238E27FC236}">
              <a16:creationId xmlns:a16="http://schemas.microsoft.com/office/drawing/2014/main" id="{FBAE9228-6D8D-4AB0-B80A-754E28277E8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60" name="TextBox 459">
          <a:extLst>
            <a:ext uri="{FF2B5EF4-FFF2-40B4-BE49-F238E27FC236}">
              <a16:creationId xmlns:a16="http://schemas.microsoft.com/office/drawing/2014/main" id="{658575B6-92D2-4E1D-9E64-EF3CAE03F9B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61" name="TextBox 460">
          <a:extLst>
            <a:ext uri="{FF2B5EF4-FFF2-40B4-BE49-F238E27FC236}">
              <a16:creationId xmlns:a16="http://schemas.microsoft.com/office/drawing/2014/main" id="{76B0E88B-3802-4F1B-8EA4-E9FF5FBA879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62" name="TextBox 461">
          <a:extLst>
            <a:ext uri="{FF2B5EF4-FFF2-40B4-BE49-F238E27FC236}">
              <a16:creationId xmlns:a16="http://schemas.microsoft.com/office/drawing/2014/main" id="{697917D4-2929-479E-A543-EDC69CB5EC20}"/>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63" name="TextBox 462">
          <a:extLst>
            <a:ext uri="{FF2B5EF4-FFF2-40B4-BE49-F238E27FC236}">
              <a16:creationId xmlns:a16="http://schemas.microsoft.com/office/drawing/2014/main" id="{BF30DE72-E1D0-49D6-BD05-22AA0D927A5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64" name="TextBox 463">
          <a:extLst>
            <a:ext uri="{FF2B5EF4-FFF2-40B4-BE49-F238E27FC236}">
              <a16:creationId xmlns:a16="http://schemas.microsoft.com/office/drawing/2014/main" id="{180953D3-D676-4688-A9CC-D9E74673186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65" name="TextBox 464">
          <a:extLst>
            <a:ext uri="{FF2B5EF4-FFF2-40B4-BE49-F238E27FC236}">
              <a16:creationId xmlns:a16="http://schemas.microsoft.com/office/drawing/2014/main" id="{A04660DD-C600-4D1B-94F0-006D71ED955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66" name="TextBox 465">
          <a:extLst>
            <a:ext uri="{FF2B5EF4-FFF2-40B4-BE49-F238E27FC236}">
              <a16:creationId xmlns:a16="http://schemas.microsoft.com/office/drawing/2014/main" id="{7327EBEF-86B2-4624-B33E-68C682FE2B0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67" name="TextBox 466">
          <a:extLst>
            <a:ext uri="{FF2B5EF4-FFF2-40B4-BE49-F238E27FC236}">
              <a16:creationId xmlns:a16="http://schemas.microsoft.com/office/drawing/2014/main" id="{9F5C12E8-9C27-43BE-A148-1327E0CE7F8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68" name="TextBox 467">
          <a:extLst>
            <a:ext uri="{FF2B5EF4-FFF2-40B4-BE49-F238E27FC236}">
              <a16:creationId xmlns:a16="http://schemas.microsoft.com/office/drawing/2014/main" id="{A17D72D7-013E-497A-83DB-789460D97B0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69" name="TextBox 468">
          <a:extLst>
            <a:ext uri="{FF2B5EF4-FFF2-40B4-BE49-F238E27FC236}">
              <a16:creationId xmlns:a16="http://schemas.microsoft.com/office/drawing/2014/main" id="{83B8C228-D3DA-4FC6-85CF-18270440E49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70" name="TextBox 469">
          <a:extLst>
            <a:ext uri="{FF2B5EF4-FFF2-40B4-BE49-F238E27FC236}">
              <a16:creationId xmlns:a16="http://schemas.microsoft.com/office/drawing/2014/main" id="{D229162C-E2A1-4D0F-9F92-76F66C5CA9A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71" name="TextBox 470">
          <a:extLst>
            <a:ext uri="{FF2B5EF4-FFF2-40B4-BE49-F238E27FC236}">
              <a16:creationId xmlns:a16="http://schemas.microsoft.com/office/drawing/2014/main" id="{76FEB41F-7964-4668-A7EF-AB364F4EA94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72" name="TextBox 471">
          <a:extLst>
            <a:ext uri="{FF2B5EF4-FFF2-40B4-BE49-F238E27FC236}">
              <a16:creationId xmlns:a16="http://schemas.microsoft.com/office/drawing/2014/main" id="{32967F84-866E-4FFE-8C36-7A3AA22086A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73" name="TextBox 472">
          <a:extLst>
            <a:ext uri="{FF2B5EF4-FFF2-40B4-BE49-F238E27FC236}">
              <a16:creationId xmlns:a16="http://schemas.microsoft.com/office/drawing/2014/main" id="{B2FF71A8-2F3A-4BE3-A833-749C4F5DF8D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74" name="TextBox 473">
          <a:extLst>
            <a:ext uri="{FF2B5EF4-FFF2-40B4-BE49-F238E27FC236}">
              <a16:creationId xmlns:a16="http://schemas.microsoft.com/office/drawing/2014/main" id="{0E4C50EB-CF1C-4AFF-A800-FA7D7B390FF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75" name="TextBox 474">
          <a:extLst>
            <a:ext uri="{FF2B5EF4-FFF2-40B4-BE49-F238E27FC236}">
              <a16:creationId xmlns:a16="http://schemas.microsoft.com/office/drawing/2014/main" id="{23272B59-7027-4BDE-9464-D35498655CE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76" name="TextBox 475">
          <a:extLst>
            <a:ext uri="{FF2B5EF4-FFF2-40B4-BE49-F238E27FC236}">
              <a16:creationId xmlns:a16="http://schemas.microsoft.com/office/drawing/2014/main" id="{07BE0938-9CDE-409A-8595-4C4FB60EA63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77" name="TextBox 476">
          <a:extLst>
            <a:ext uri="{FF2B5EF4-FFF2-40B4-BE49-F238E27FC236}">
              <a16:creationId xmlns:a16="http://schemas.microsoft.com/office/drawing/2014/main" id="{5B2724E1-0006-4813-BFDD-B99D00467A8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78" name="TextBox 477">
          <a:extLst>
            <a:ext uri="{FF2B5EF4-FFF2-40B4-BE49-F238E27FC236}">
              <a16:creationId xmlns:a16="http://schemas.microsoft.com/office/drawing/2014/main" id="{C9EB0B4C-A45F-4045-A944-F64CF5C098F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79" name="TextBox 478">
          <a:extLst>
            <a:ext uri="{FF2B5EF4-FFF2-40B4-BE49-F238E27FC236}">
              <a16:creationId xmlns:a16="http://schemas.microsoft.com/office/drawing/2014/main" id="{75D2EE27-CCB1-480B-90AB-B422C5803E4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80" name="TextBox 479">
          <a:extLst>
            <a:ext uri="{FF2B5EF4-FFF2-40B4-BE49-F238E27FC236}">
              <a16:creationId xmlns:a16="http://schemas.microsoft.com/office/drawing/2014/main" id="{46E0EE9B-EF34-44B2-A8A7-0DDBA53AE4B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81" name="TextBox 480">
          <a:extLst>
            <a:ext uri="{FF2B5EF4-FFF2-40B4-BE49-F238E27FC236}">
              <a16:creationId xmlns:a16="http://schemas.microsoft.com/office/drawing/2014/main" id="{709A17C7-5570-4F91-9683-72D51C6A293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82" name="TextBox 481">
          <a:extLst>
            <a:ext uri="{FF2B5EF4-FFF2-40B4-BE49-F238E27FC236}">
              <a16:creationId xmlns:a16="http://schemas.microsoft.com/office/drawing/2014/main" id="{6CE19C41-F049-4F2B-BBC0-A4513D908DA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83" name="TextBox 482">
          <a:extLst>
            <a:ext uri="{FF2B5EF4-FFF2-40B4-BE49-F238E27FC236}">
              <a16:creationId xmlns:a16="http://schemas.microsoft.com/office/drawing/2014/main" id="{3DC3D7B0-56D6-4F65-988E-228196842A7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84" name="TextBox 483">
          <a:extLst>
            <a:ext uri="{FF2B5EF4-FFF2-40B4-BE49-F238E27FC236}">
              <a16:creationId xmlns:a16="http://schemas.microsoft.com/office/drawing/2014/main" id="{4A377A67-3C51-4CA6-8092-D914933D7C8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85" name="TextBox 484">
          <a:extLst>
            <a:ext uri="{FF2B5EF4-FFF2-40B4-BE49-F238E27FC236}">
              <a16:creationId xmlns:a16="http://schemas.microsoft.com/office/drawing/2014/main" id="{92D1DDDE-310B-4FCE-B845-1C50DBECA93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86" name="TextBox 485">
          <a:extLst>
            <a:ext uri="{FF2B5EF4-FFF2-40B4-BE49-F238E27FC236}">
              <a16:creationId xmlns:a16="http://schemas.microsoft.com/office/drawing/2014/main" id="{8E265045-1AA9-4CD1-BF57-C5BEC863CB2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87" name="TextBox 486">
          <a:extLst>
            <a:ext uri="{FF2B5EF4-FFF2-40B4-BE49-F238E27FC236}">
              <a16:creationId xmlns:a16="http://schemas.microsoft.com/office/drawing/2014/main" id="{2933F6DC-86E4-47C0-A7E3-68A669FF815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88" name="TextBox 487">
          <a:extLst>
            <a:ext uri="{FF2B5EF4-FFF2-40B4-BE49-F238E27FC236}">
              <a16:creationId xmlns:a16="http://schemas.microsoft.com/office/drawing/2014/main" id="{DF510815-81E3-4CAA-AED5-9642CF22B5E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89" name="TextBox 488">
          <a:extLst>
            <a:ext uri="{FF2B5EF4-FFF2-40B4-BE49-F238E27FC236}">
              <a16:creationId xmlns:a16="http://schemas.microsoft.com/office/drawing/2014/main" id="{C0C1E2EF-E14A-4699-B1A6-0670CC1CC0E6}"/>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90" name="TextBox 489">
          <a:extLst>
            <a:ext uri="{FF2B5EF4-FFF2-40B4-BE49-F238E27FC236}">
              <a16:creationId xmlns:a16="http://schemas.microsoft.com/office/drawing/2014/main" id="{1DDCCC38-6370-43D6-9582-8BDA78CD026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91" name="TextBox 490">
          <a:extLst>
            <a:ext uri="{FF2B5EF4-FFF2-40B4-BE49-F238E27FC236}">
              <a16:creationId xmlns:a16="http://schemas.microsoft.com/office/drawing/2014/main" id="{6BD2EA6C-2F08-4C5B-9296-CAB6559DFB81}"/>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92" name="TextBox 491">
          <a:extLst>
            <a:ext uri="{FF2B5EF4-FFF2-40B4-BE49-F238E27FC236}">
              <a16:creationId xmlns:a16="http://schemas.microsoft.com/office/drawing/2014/main" id="{CD392774-5D8F-4F61-86CD-AF30BEFCE60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93" name="TextBox 492">
          <a:extLst>
            <a:ext uri="{FF2B5EF4-FFF2-40B4-BE49-F238E27FC236}">
              <a16:creationId xmlns:a16="http://schemas.microsoft.com/office/drawing/2014/main" id="{CB58E270-E86A-4AFA-BD5D-ECC043EBA5C5}"/>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94" name="TextBox 493">
          <a:extLst>
            <a:ext uri="{FF2B5EF4-FFF2-40B4-BE49-F238E27FC236}">
              <a16:creationId xmlns:a16="http://schemas.microsoft.com/office/drawing/2014/main" id="{BF72EC6E-A8D9-47D4-8A93-BBC0916594F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95" name="TextBox 494">
          <a:extLst>
            <a:ext uri="{FF2B5EF4-FFF2-40B4-BE49-F238E27FC236}">
              <a16:creationId xmlns:a16="http://schemas.microsoft.com/office/drawing/2014/main" id="{9DD05717-779B-47BF-9EF4-F66A60B53245}"/>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96" name="TextBox 495">
          <a:extLst>
            <a:ext uri="{FF2B5EF4-FFF2-40B4-BE49-F238E27FC236}">
              <a16:creationId xmlns:a16="http://schemas.microsoft.com/office/drawing/2014/main" id="{17CDC92F-9BC0-4350-A9B5-E4FC8A5CD2D5}"/>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97" name="TextBox 496">
          <a:extLst>
            <a:ext uri="{FF2B5EF4-FFF2-40B4-BE49-F238E27FC236}">
              <a16:creationId xmlns:a16="http://schemas.microsoft.com/office/drawing/2014/main" id="{467428AA-1D04-42DE-AB7D-76DA7EDA20A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98" name="TextBox 497">
          <a:extLst>
            <a:ext uri="{FF2B5EF4-FFF2-40B4-BE49-F238E27FC236}">
              <a16:creationId xmlns:a16="http://schemas.microsoft.com/office/drawing/2014/main" id="{E4A85549-DEDB-4831-B381-EB6623C9CD50}"/>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99" name="TextBox 498">
          <a:extLst>
            <a:ext uri="{FF2B5EF4-FFF2-40B4-BE49-F238E27FC236}">
              <a16:creationId xmlns:a16="http://schemas.microsoft.com/office/drawing/2014/main" id="{463769A2-83EC-4BF7-9DC6-46D21B76959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00" name="TextBox 499">
          <a:extLst>
            <a:ext uri="{FF2B5EF4-FFF2-40B4-BE49-F238E27FC236}">
              <a16:creationId xmlns:a16="http://schemas.microsoft.com/office/drawing/2014/main" id="{90C7329A-3912-4198-9C1C-6DCF45E4C353}"/>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01" name="TextBox 500">
          <a:extLst>
            <a:ext uri="{FF2B5EF4-FFF2-40B4-BE49-F238E27FC236}">
              <a16:creationId xmlns:a16="http://schemas.microsoft.com/office/drawing/2014/main" id="{7AC199DB-9F21-49BA-B203-2B7F5B984B6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02" name="TextBox 501">
          <a:extLst>
            <a:ext uri="{FF2B5EF4-FFF2-40B4-BE49-F238E27FC236}">
              <a16:creationId xmlns:a16="http://schemas.microsoft.com/office/drawing/2014/main" id="{2F06BE45-215E-4EA8-89A8-1D8807A6378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03" name="TextBox 502">
          <a:extLst>
            <a:ext uri="{FF2B5EF4-FFF2-40B4-BE49-F238E27FC236}">
              <a16:creationId xmlns:a16="http://schemas.microsoft.com/office/drawing/2014/main" id="{2C682C82-1020-4DCC-B921-86F2464E177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04" name="TextBox 503">
          <a:extLst>
            <a:ext uri="{FF2B5EF4-FFF2-40B4-BE49-F238E27FC236}">
              <a16:creationId xmlns:a16="http://schemas.microsoft.com/office/drawing/2014/main" id="{C85EA097-4127-42E1-BD40-B37C2E78F4D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05" name="TextBox 504">
          <a:extLst>
            <a:ext uri="{FF2B5EF4-FFF2-40B4-BE49-F238E27FC236}">
              <a16:creationId xmlns:a16="http://schemas.microsoft.com/office/drawing/2014/main" id="{DEAFF618-FD09-47EC-A893-4AD316FB8DC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06" name="TextBox 505">
          <a:extLst>
            <a:ext uri="{FF2B5EF4-FFF2-40B4-BE49-F238E27FC236}">
              <a16:creationId xmlns:a16="http://schemas.microsoft.com/office/drawing/2014/main" id="{6B2C7E8C-D411-40E4-BC3B-F25392B0B17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07" name="TextBox 506">
          <a:extLst>
            <a:ext uri="{FF2B5EF4-FFF2-40B4-BE49-F238E27FC236}">
              <a16:creationId xmlns:a16="http://schemas.microsoft.com/office/drawing/2014/main" id="{5E821245-6E33-42ED-AA87-CD8D45D1242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08" name="TextBox 507">
          <a:extLst>
            <a:ext uri="{FF2B5EF4-FFF2-40B4-BE49-F238E27FC236}">
              <a16:creationId xmlns:a16="http://schemas.microsoft.com/office/drawing/2014/main" id="{D67550F3-543C-4617-A4DA-A29C3516D9C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09" name="TextBox 508">
          <a:extLst>
            <a:ext uri="{FF2B5EF4-FFF2-40B4-BE49-F238E27FC236}">
              <a16:creationId xmlns:a16="http://schemas.microsoft.com/office/drawing/2014/main" id="{8772427B-DFE4-4ACF-BDAA-888381898E7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10" name="TextBox 509">
          <a:extLst>
            <a:ext uri="{FF2B5EF4-FFF2-40B4-BE49-F238E27FC236}">
              <a16:creationId xmlns:a16="http://schemas.microsoft.com/office/drawing/2014/main" id="{EBE63488-CD3A-4682-BC50-794E6F4AD6D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11" name="TextBox 510">
          <a:extLst>
            <a:ext uri="{FF2B5EF4-FFF2-40B4-BE49-F238E27FC236}">
              <a16:creationId xmlns:a16="http://schemas.microsoft.com/office/drawing/2014/main" id="{E987D39C-6362-4FBF-8AC9-F572DFD4713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12" name="TextBox 511">
          <a:extLst>
            <a:ext uri="{FF2B5EF4-FFF2-40B4-BE49-F238E27FC236}">
              <a16:creationId xmlns:a16="http://schemas.microsoft.com/office/drawing/2014/main" id="{8DBADCCC-6A2A-4DF9-BA8A-C6A86EF5C5E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13" name="TextBox 512">
          <a:extLst>
            <a:ext uri="{FF2B5EF4-FFF2-40B4-BE49-F238E27FC236}">
              <a16:creationId xmlns:a16="http://schemas.microsoft.com/office/drawing/2014/main" id="{0EB1FF84-A6D7-46D0-8B20-9AA7F03D4E5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14" name="TextBox 513">
          <a:extLst>
            <a:ext uri="{FF2B5EF4-FFF2-40B4-BE49-F238E27FC236}">
              <a16:creationId xmlns:a16="http://schemas.microsoft.com/office/drawing/2014/main" id="{29F0F683-F524-43F4-89CC-3F38B362FD2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15" name="TextBox 514">
          <a:extLst>
            <a:ext uri="{FF2B5EF4-FFF2-40B4-BE49-F238E27FC236}">
              <a16:creationId xmlns:a16="http://schemas.microsoft.com/office/drawing/2014/main" id="{7166AED1-1477-42D8-B952-38CBE48191C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16" name="TextBox 515">
          <a:extLst>
            <a:ext uri="{FF2B5EF4-FFF2-40B4-BE49-F238E27FC236}">
              <a16:creationId xmlns:a16="http://schemas.microsoft.com/office/drawing/2014/main" id="{1092B012-6C10-473A-A5EA-58F991A5781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17" name="TextBox 516">
          <a:extLst>
            <a:ext uri="{FF2B5EF4-FFF2-40B4-BE49-F238E27FC236}">
              <a16:creationId xmlns:a16="http://schemas.microsoft.com/office/drawing/2014/main" id="{2933B06E-FF04-4318-8711-C11D3A1BD2D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18" name="TextBox 517">
          <a:extLst>
            <a:ext uri="{FF2B5EF4-FFF2-40B4-BE49-F238E27FC236}">
              <a16:creationId xmlns:a16="http://schemas.microsoft.com/office/drawing/2014/main" id="{564B20F9-E10D-4E02-AB8C-67243697824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19" name="TextBox 518">
          <a:extLst>
            <a:ext uri="{FF2B5EF4-FFF2-40B4-BE49-F238E27FC236}">
              <a16:creationId xmlns:a16="http://schemas.microsoft.com/office/drawing/2014/main" id="{EE754875-CDDA-40F5-B504-6BEC83EF71E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20" name="TextBox 519">
          <a:extLst>
            <a:ext uri="{FF2B5EF4-FFF2-40B4-BE49-F238E27FC236}">
              <a16:creationId xmlns:a16="http://schemas.microsoft.com/office/drawing/2014/main" id="{6C7A8EAA-2D92-4268-82A6-68A536DD579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21" name="TextBox 520">
          <a:extLst>
            <a:ext uri="{FF2B5EF4-FFF2-40B4-BE49-F238E27FC236}">
              <a16:creationId xmlns:a16="http://schemas.microsoft.com/office/drawing/2014/main" id="{62FF5DFC-19BE-4FC1-88F7-66FD622A7A3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22" name="TextBox 521">
          <a:extLst>
            <a:ext uri="{FF2B5EF4-FFF2-40B4-BE49-F238E27FC236}">
              <a16:creationId xmlns:a16="http://schemas.microsoft.com/office/drawing/2014/main" id="{F8783352-AE97-40F2-9C0D-65F1C1D6772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23" name="TextBox 522">
          <a:extLst>
            <a:ext uri="{FF2B5EF4-FFF2-40B4-BE49-F238E27FC236}">
              <a16:creationId xmlns:a16="http://schemas.microsoft.com/office/drawing/2014/main" id="{1E63D76E-D496-47A5-81C0-6D1AC51AE43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24" name="TextBox 523">
          <a:extLst>
            <a:ext uri="{FF2B5EF4-FFF2-40B4-BE49-F238E27FC236}">
              <a16:creationId xmlns:a16="http://schemas.microsoft.com/office/drawing/2014/main" id="{9FACA2E9-5087-47DE-BAE9-C99ADF0226D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25" name="TextBox 524">
          <a:extLst>
            <a:ext uri="{FF2B5EF4-FFF2-40B4-BE49-F238E27FC236}">
              <a16:creationId xmlns:a16="http://schemas.microsoft.com/office/drawing/2014/main" id="{00807021-52D4-4E16-B2FB-B8F0929064C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26" name="TextBox 525">
          <a:extLst>
            <a:ext uri="{FF2B5EF4-FFF2-40B4-BE49-F238E27FC236}">
              <a16:creationId xmlns:a16="http://schemas.microsoft.com/office/drawing/2014/main" id="{7FACEE58-A6EA-4B2F-BD8D-093BEEBCA921}"/>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27" name="TextBox 526">
          <a:extLst>
            <a:ext uri="{FF2B5EF4-FFF2-40B4-BE49-F238E27FC236}">
              <a16:creationId xmlns:a16="http://schemas.microsoft.com/office/drawing/2014/main" id="{11C73ECC-8269-44F5-B132-64CCC14D5A1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28" name="TextBox 527">
          <a:extLst>
            <a:ext uri="{FF2B5EF4-FFF2-40B4-BE49-F238E27FC236}">
              <a16:creationId xmlns:a16="http://schemas.microsoft.com/office/drawing/2014/main" id="{BBD7B1B7-8607-4298-A7A7-2194EC6A8D5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29" name="TextBox 528">
          <a:extLst>
            <a:ext uri="{FF2B5EF4-FFF2-40B4-BE49-F238E27FC236}">
              <a16:creationId xmlns:a16="http://schemas.microsoft.com/office/drawing/2014/main" id="{C2C51592-D507-47B1-B3DE-F2FF7C322E8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30" name="TextBox 529">
          <a:extLst>
            <a:ext uri="{FF2B5EF4-FFF2-40B4-BE49-F238E27FC236}">
              <a16:creationId xmlns:a16="http://schemas.microsoft.com/office/drawing/2014/main" id="{1C9C536D-42C9-41AD-89F1-3C56DB0E8934}"/>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31" name="TextBox 530">
          <a:extLst>
            <a:ext uri="{FF2B5EF4-FFF2-40B4-BE49-F238E27FC236}">
              <a16:creationId xmlns:a16="http://schemas.microsoft.com/office/drawing/2014/main" id="{2B7D01C1-A19B-4E27-815F-4308A49D7A2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32" name="TextBox 531">
          <a:extLst>
            <a:ext uri="{FF2B5EF4-FFF2-40B4-BE49-F238E27FC236}">
              <a16:creationId xmlns:a16="http://schemas.microsoft.com/office/drawing/2014/main" id="{FF7B7809-F2F8-4029-AE9E-340F0EC1E56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33" name="TextBox 532">
          <a:extLst>
            <a:ext uri="{FF2B5EF4-FFF2-40B4-BE49-F238E27FC236}">
              <a16:creationId xmlns:a16="http://schemas.microsoft.com/office/drawing/2014/main" id="{AEF120B6-2FD1-4E16-BC79-71BCD6881DE5}"/>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34" name="TextBox 533">
          <a:extLst>
            <a:ext uri="{FF2B5EF4-FFF2-40B4-BE49-F238E27FC236}">
              <a16:creationId xmlns:a16="http://schemas.microsoft.com/office/drawing/2014/main" id="{3B83D585-EF90-4A9E-8957-DEF0D6E5ECE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35" name="TextBox 534">
          <a:extLst>
            <a:ext uri="{FF2B5EF4-FFF2-40B4-BE49-F238E27FC236}">
              <a16:creationId xmlns:a16="http://schemas.microsoft.com/office/drawing/2014/main" id="{3FBD1084-A967-48D5-95F5-022BA10FA0F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36" name="TextBox 535">
          <a:extLst>
            <a:ext uri="{FF2B5EF4-FFF2-40B4-BE49-F238E27FC236}">
              <a16:creationId xmlns:a16="http://schemas.microsoft.com/office/drawing/2014/main" id="{83D068F6-325F-48F0-A8FC-BE53C594CFC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37" name="TextBox 536">
          <a:extLst>
            <a:ext uri="{FF2B5EF4-FFF2-40B4-BE49-F238E27FC236}">
              <a16:creationId xmlns:a16="http://schemas.microsoft.com/office/drawing/2014/main" id="{E6F86D14-2953-4F34-B317-440621587B44}"/>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38" name="TextBox 537">
          <a:extLst>
            <a:ext uri="{FF2B5EF4-FFF2-40B4-BE49-F238E27FC236}">
              <a16:creationId xmlns:a16="http://schemas.microsoft.com/office/drawing/2014/main" id="{46193DA2-5DD1-4549-9CCA-25565CA3D96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39" name="TextBox 538">
          <a:extLst>
            <a:ext uri="{FF2B5EF4-FFF2-40B4-BE49-F238E27FC236}">
              <a16:creationId xmlns:a16="http://schemas.microsoft.com/office/drawing/2014/main" id="{B1539434-88C9-4A25-9DB0-EA9A53369F8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40" name="TextBox 539">
          <a:extLst>
            <a:ext uri="{FF2B5EF4-FFF2-40B4-BE49-F238E27FC236}">
              <a16:creationId xmlns:a16="http://schemas.microsoft.com/office/drawing/2014/main" id="{6128C078-8C68-4F39-9758-1E52621DC52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41" name="TextBox 540">
          <a:extLst>
            <a:ext uri="{FF2B5EF4-FFF2-40B4-BE49-F238E27FC236}">
              <a16:creationId xmlns:a16="http://schemas.microsoft.com/office/drawing/2014/main" id="{2CDE7CD4-F605-4532-8B32-E38A40D82B5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42" name="TextBox 541">
          <a:extLst>
            <a:ext uri="{FF2B5EF4-FFF2-40B4-BE49-F238E27FC236}">
              <a16:creationId xmlns:a16="http://schemas.microsoft.com/office/drawing/2014/main" id="{950E38F2-859B-4116-8EF0-AF9DB789ECE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43" name="TextBox 542">
          <a:extLst>
            <a:ext uri="{FF2B5EF4-FFF2-40B4-BE49-F238E27FC236}">
              <a16:creationId xmlns:a16="http://schemas.microsoft.com/office/drawing/2014/main" id="{1F9F1A5F-20A3-4E1A-9CDF-AE892AB4F7A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44" name="TextBox 543">
          <a:extLst>
            <a:ext uri="{FF2B5EF4-FFF2-40B4-BE49-F238E27FC236}">
              <a16:creationId xmlns:a16="http://schemas.microsoft.com/office/drawing/2014/main" id="{6AC68315-444E-4A59-955B-8BFDC0A3550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45" name="TextBox 544">
          <a:extLst>
            <a:ext uri="{FF2B5EF4-FFF2-40B4-BE49-F238E27FC236}">
              <a16:creationId xmlns:a16="http://schemas.microsoft.com/office/drawing/2014/main" id="{D1F684A5-28A3-4B12-9B38-BF8F9681813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46" name="TextBox 545">
          <a:extLst>
            <a:ext uri="{FF2B5EF4-FFF2-40B4-BE49-F238E27FC236}">
              <a16:creationId xmlns:a16="http://schemas.microsoft.com/office/drawing/2014/main" id="{15E3C706-6303-4443-A5B3-B9F5BDEBC0B3}"/>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47" name="TextBox 546">
          <a:extLst>
            <a:ext uri="{FF2B5EF4-FFF2-40B4-BE49-F238E27FC236}">
              <a16:creationId xmlns:a16="http://schemas.microsoft.com/office/drawing/2014/main" id="{73828CF9-1B26-46A8-BB21-208F70BDFEC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48" name="TextBox 547">
          <a:extLst>
            <a:ext uri="{FF2B5EF4-FFF2-40B4-BE49-F238E27FC236}">
              <a16:creationId xmlns:a16="http://schemas.microsoft.com/office/drawing/2014/main" id="{24C8EAAF-852B-4311-9B7F-27C59D1C5BD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49" name="TextBox 548">
          <a:extLst>
            <a:ext uri="{FF2B5EF4-FFF2-40B4-BE49-F238E27FC236}">
              <a16:creationId xmlns:a16="http://schemas.microsoft.com/office/drawing/2014/main" id="{D6BE3FAB-E2D4-48D1-85DF-419E33C931E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50" name="TextBox 549">
          <a:extLst>
            <a:ext uri="{FF2B5EF4-FFF2-40B4-BE49-F238E27FC236}">
              <a16:creationId xmlns:a16="http://schemas.microsoft.com/office/drawing/2014/main" id="{A01497C3-9CB4-4E78-8798-C2CD32F54C8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51" name="TextBox 550">
          <a:extLst>
            <a:ext uri="{FF2B5EF4-FFF2-40B4-BE49-F238E27FC236}">
              <a16:creationId xmlns:a16="http://schemas.microsoft.com/office/drawing/2014/main" id="{5688071F-F145-4DD4-B50D-CC353845BB3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52" name="TextBox 551">
          <a:extLst>
            <a:ext uri="{FF2B5EF4-FFF2-40B4-BE49-F238E27FC236}">
              <a16:creationId xmlns:a16="http://schemas.microsoft.com/office/drawing/2014/main" id="{96842356-FFD1-4617-882E-B7FB75643BA4}"/>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53" name="TextBox 552">
          <a:extLst>
            <a:ext uri="{FF2B5EF4-FFF2-40B4-BE49-F238E27FC236}">
              <a16:creationId xmlns:a16="http://schemas.microsoft.com/office/drawing/2014/main" id="{FAE552EA-EEF8-4C81-B93E-0232A26D6F9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54" name="TextBox 553">
          <a:extLst>
            <a:ext uri="{FF2B5EF4-FFF2-40B4-BE49-F238E27FC236}">
              <a16:creationId xmlns:a16="http://schemas.microsoft.com/office/drawing/2014/main" id="{3AC3093A-5C00-439C-A445-171F6B90680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55" name="TextBox 554">
          <a:extLst>
            <a:ext uri="{FF2B5EF4-FFF2-40B4-BE49-F238E27FC236}">
              <a16:creationId xmlns:a16="http://schemas.microsoft.com/office/drawing/2014/main" id="{9596BCD5-A63F-4AD1-BE56-ECFAADAF3B8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56" name="TextBox 555">
          <a:extLst>
            <a:ext uri="{FF2B5EF4-FFF2-40B4-BE49-F238E27FC236}">
              <a16:creationId xmlns:a16="http://schemas.microsoft.com/office/drawing/2014/main" id="{C697F078-E8CD-4030-8947-2CAAC0721C6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57" name="TextBox 556">
          <a:extLst>
            <a:ext uri="{FF2B5EF4-FFF2-40B4-BE49-F238E27FC236}">
              <a16:creationId xmlns:a16="http://schemas.microsoft.com/office/drawing/2014/main" id="{35A6CAED-7CB1-476C-B51B-15908E3A9286}"/>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58" name="TextBox 557">
          <a:extLst>
            <a:ext uri="{FF2B5EF4-FFF2-40B4-BE49-F238E27FC236}">
              <a16:creationId xmlns:a16="http://schemas.microsoft.com/office/drawing/2014/main" id="{0561C273-27E8-4301-A63B-0CA8716D974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59" name="TextBox 558">
          <a:extLst>
            <a:ext uri="{FF2B5EF4-FFF2-40B4-BE49-F238E27FC236}">
              <a16:creationId xmlns:a16="http://schemas.microsoft.com/office/drawing/2014/main" id="{D1FC7000-F13D-42BF-8939-E74788C1CD7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60" name="TextBox 559">
          <a:extLst>
            <a:ext uri="{FF2B5EF4-FFF2-40B4-BE49-F238E27FC236}">
              <a16:creationId xmlns:a16="http://schemas.microsoft.com/office/drawing/2014/main" id="{178A6666-EA2E-4C9C-8295-8BC70CF28F6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61" name="TextBox 560">
          <a:extLst>
            <a:ext uri="{FF2B5EF4-FFF2-40B4-BE49-F238E27FC236}">
              <a16:creationId xmlns:a16="http://schemas.microsoft.com/office/drawing/2014/main" id="{4A8195C5-5A3E-4C90-B5FF-B54CEF6978D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62" name="TextBox 561">
          <a:extLst>
            <a:ext uri="{FF2B5EF4-FFF2-40B4-BE49-F238E27FC236}">
              <a16:creationId xmlns:a16="http://schemas.microsoft.com/office/drawing/2014/main" id="{5AF6E49E-22E6-405E-9E50-8240E7A3F4B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63" name="TextBox 562">
          <a:extLst>
            <a:ext uri="{FF2B5EF4-FFF2-40B4-BE49-F238E27FC236}">
              <a16:creationId xmlns:a16="http://schemas.microsoft.com/office/drawing/2014/main" id="{E2BEAEFB-0A2F-4926-AAFA-14D6842B0EC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64" name="TextBox 563">
          <a:extLst>
            <a:ext uri="{FF2B5EF4-FFF2-40B4-BE49-F238E27FC236}">
              <a16:creationId xmlns:a16="http://schemas.microsoft.com/office/drawing/2014/main" id="{D7E4D079-1620-4378-8565-A2407D771DD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65" name="TextBox 564">
          <a:extLst>
            <a:ext uri="{FF2B5EF4-FFF2-40B4-BE49-F238E27FC236}">
              <a16:creationId xmlns:a16="http://schemas.microsoft.com/office/drawing/2014/main" id="{48920285-3B47-4113-BDB3-B89D5375A35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66" name="TextBox 565">
          <a:extLst>
            <a:ext uri="{FF2B5EF4-FFF2-40B4-BE49-F238E27FC236}">
              <a16:creationId xmlns:a16="http://schemas.microsoft.com/office/drawing/2014/main" id="{C6C7F408-D9D4-4B87-9310-FF0754EE61E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67" name="TextBox 566">
          <a:extLst>
            <a:ext uri="{FF2B5EF4-FFF2-40B4-BE49-F238E27FC236}">
              <a16:creationId xmlns:a16="http://schemas.microsoft.com/office/drawing/2014/main" id="{68971F6F-FD90-46AC-99BF-AE9491C6233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68" name="TextBox 567">
          <a:extLst>
            <a:ext uri="{FF2B5EF4-FFF2-40B4-BE49-F238E27FC236}">
              <a16:creationId xmlns:a16="http://schemas.microsoft.com/office/drawing/2014/main" id="{4DAD79C1-D64D-4042-A148-FE3329C8BFD5}"/>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69" name="TextBox 568">
          <a:extLst>
            <a:ext uri="{FF2B5EF4-FFF2-40B4-BE49-F238E27FC236}">
              <a16:creationId xmlns:a16="http://schemas.microsoft.com/office/drawing/2014/main" id="{C0E339AB-3F62-45DC-93AD-119D2485560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70" name="TextBox 569">
          <a:extLst>
            <a:ext uri="{FF2B5EF4-FFF2-40B4-BE49-F238E27FC236}">
              <a16:creationId xmlns:a16="http://schemas.microsoft.com/office/drawing/2014/main" id="{E39CCE66-6E0E-4863-B860-B9A65870D06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71" name="TextBox 570">
          <a:extLst>
            <a:ext uri="{FF2B5EF4-FFF2-40B4-BE49-F238E27FC236}">
              <a16:creationId xmlns:a16="http://schemas.microsoft.com/office/drawing/2014/main" id="{22769751-A8EB-4C04-84B9-C68837F94F08}"/>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72" name="TextBox 571">
          <a:extLst>
            <a:ext uri="{FF2B5EF4-FFF2-40B4-BE49-F238E27FC236}">
              <a16:creationId xmlns:a16="http://schemas.microsoft.com/office/drawing/2014/main" id="{8A0F523D-C957-4025-9EDD-4D2DC829A2F5}"/>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73" name="TextBox 572">
          <a:extLst>
            <a:ext uri="{FF2B5EF4-FFF2-40B4-BE49-F238E27FC236}">
              <a16:creationId xmlns:a16="http://schemas.microsoft.com/office/drawing/2014/main" id="{B3738E3F-5696-4377-9E3D-BC3CD5D9CAA6}"/>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74" name="TextBox 573">
          <a:extLst>
            <a:ext uri="{FF2B5EF4-FFF2-40B4-BE49-F238E27FC236}">
              <a16:creationId xmlns:a16="http://schemas.microsoft.com/office/drawing/2014/main" id="{218E7088-1261-445D-90F5-1C3153BEBBD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75" name="TextBox 574">
          <a:extLst>
            <a:ext uri="{FF2B5EF4-FFF2-40B4-BE49-F238E27FC236}">
              <a16:creationId xmlns:a16="http://schemas.microsoft.com/office/drawing/2014/main" id="{AB96341F-5EEE-459E-A71E-FE197794E0A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76" name="TextBox 575">
          <a:extLst>
            <a:ext uri="{FF2B5EF4-FFF2-40B4-BE49-F238E27FC236}">
              <a16:creationId xmlns:a16="http://schemas.microsoft.com/office/drawing/2014/main" id="{C702FEA9-529F-4A3B-BF93-94090F5F3B0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77" name="TextBox 576">
          <a:extLst>
            <a:ext uri="{FF2B5EF4-FFF2-40B4-BE49-F238E27FC236}">
              <a16:creationId xmlns:a16="http://schemas.microsoft.com/office/drawing/2014/main" id="{16AF7AC7-71FA-45B9-9104-AE51B776448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78" name="TextBox 577">
          <a:extLst>
            <a:ext uri="{FF2B5EF4-FFF2-40B4-BE49-F238E27FC236}">
              <a16:creationId xmlns:a16="http://schemas.microsoft.com/office/drawing/2014/main" id="{9244A6C6-B904-489A-AC70-7C12F7021FA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79" name="TextBox 578">
          <a:extLst>
            <a:ext uri="{FF2B5EF4-FFF2-40B4-BE49-F238E27FC236}">
              <a16:creationId xmlns:a16="http://schemas.microsoft.com/office/drawing/2014/main" id="{97B2F847-4ECD-4BB5-B46F-6847AF2F59E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80" name="TextBox 579">
          <a:extLst>
            <a:ext uri="{FF2B5EF4-FFF2-40B4-BE49-F238E27FC236}">
              <a16:creationId xmlns:a16="http://schemas.microsoft.com/office/drawing/2014/main" id="{883A8E02-D682-4779-AB05-EA6D6A86B62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81" name="TextBox 580">
          <a:extLst>
            <a:ext uri="{FF2B5EF4-FFF2-40B4-BE49-F238E27FC236}">
              <a16:creationId xmlns:a16="http://schemas.microsoft.com/office/drawing/2014/main" id="{D9197860-B219-471F-A197-2564BAF8420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82" name="TextBox 581">
          <a:extLst>
            <a:ext uri="{FF2B5EF4-FFF2-40B4-BE49-F238E27FC236}">
              <a16:creationId xmlns:a16="http://schemas.microsoft.com/office/drawing/2014/main" id="{7100E5D9-C9B0-4151-9051-2EE6456E9D8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83" name="TextBox 582">
          <a:extLst>
            <a:ext uri="{FF2B5EF4-FFF2-40B4-BE49-F238E27FC236}">
              <a16:creationId xmlns:a16="http://schemas.microsoft.com/office/drawing/2014/main" id="{E0CAD7E2-7B0D-481C-AEE9-6E85A5DF38D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84" name="TextBox 583">
          <a:extLst>
            <a:ext uri="{FF2B5EF4-FFF2-40B4-BE49-F238E27FC236}">
              <a16:creationId xmlns:a16="http://schemas.microsoft.com/office/drawing/2014/main" id="{63251D30-45A4-4132-BC35-7F1E0D0AA22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85" name="TextBox 584">
          <a:extLst>
            <a:ext uri="{FF2B5EF4-FFF2-40B4-BE49-F238E27FC236}">
              <a16:creationId xmlns:a16="http://schemas.microsoft.com/office/drawing/2014/main" id="{01909FF7-97AD-4428-88E8-9D374112E23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86" name="TextBox 585">
          <a:extLst>
            <a:ext uri="{FF2B5EF4-FFF2-40B4-BE49-F238E27FC236}">
              <a16:creationId xmlns:a16="http://schemas.microsoft.com/office/drawing/2014/main" id="{D19D8E36-ADBF-47F5-AE5C-5906F87C473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87" name="TextBox 586">
          <a:extLst>
            <a:ext uri="{FF2B5EF4-FFF2-40B4-BE49-F238E27FC236}">
              <a16:creationId xmlns:a16="http://schemas.microsoft.com/office/drawing/2014/main" id="{C91EB1A2-0D22-492F-86DB-EAC0A555878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88" name="TextBox 587">
          <a:extLst>
            <a:ext uri="{FF2B5EF4-FFF2-40B4-BE49-F238E27FC236}">
              <a16:creationId xmlns:a16="http://schemas.microsoft.com/office/drawing/2014/main" id="{898B6802-5380-471F-9682-6BDC893342D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89" name="TextBox 588">
          <a:extLst>
            <a:ext uri="{FF2B5EF4-FFF2-40B4-BE49-F238E27FC236}">
              <a16:creationId xmlns:a16="http://schemas.microsoft.com/office/drawing/2014/main" id="{24C23240-E02B-4E12-A89F-9CD453EDF07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90" name="TextBox 589">
          <a:extLst>
            <a:ext uri="{FF2B5EF4-FFF2-40B4-BE49-F238E27FC236}">
              <a16:creationId xmlns:a16="http://schemas.microsoft.com/office/drawing/2014/main" id="{7432AA0C-F53B-4AB9-99C6-19FACF8A6CF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91" name="TextBox 590">
          <a:extLst>
            <a:ext uri="{FF2B5EF4-FFF2-40B4-BE49-F238E27FC236}">
              <a16:creationId xmlns:a16="http://schemas.microsoft.com/office/drawing/2014/main" id="{5923DFF2-0D6D-4901-86B3-C62E9544FD51}"/>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92" name="TextBox 591">
          <a:extLst>
            <a:ext uri="{FF2B5EF4-FFF2-40B4-BE49-F238E27FC236}">
              <a16:creationId xmlns:a16="http://schemas.microsoft.com/office/drawing/2014/main" id="{D2C015F0-8E55-41FC-A5A5-B4F46FA05673}"/>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93" name="TextBox 592">
          <a:extLst>
            <a:ext uri="{FF2B5EF4-FFF2-40B4-BE49-F238E27FC236}">
              <a16:creationId xmlns:a16="http://schemas.microsoft.com/office/drawing/2014/main" id="{AEFFD0F9-ABB5-481A-901C-6280BF5561E5}"/>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94" name="TextBox 593">
          <a:extLst>
            <a:ext uri="{FF2B5EF4-FFF2-40B4-BE49-F238E27FC236}">
              <a16:creationId xmlns:a16="http://schemas.microsoft.com/office/drawing/2014/main" id="{CE67E6F7-B8BD-4C0E-972F-279D1488124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95" name="TextBox 594">
          <a:extLst>
            <a:ext uri="{FF2B5EF4-FFF2-40B4-BE49-F238E27FC236}">
              <a16:creationId xmlns:a16="http://schemas.microsoft.com/office/drawing/2014/main" id="{1D1F43CA-3DC9-4D5A-A826-D97260A40FF5}"/>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96" name="TextBox 595">
          <a:extLst>
            <a:ext uri="{FF2B5EF4-FFF2-40B4-BE49-F238E27FC236}">
              <a16:creationId xmlns:a16="http://schemas.microsoft.com/office/drawing/2014/main" id="{BBCB5BC6-382B-4CA9-B5C8-8DA49BF58A5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97" name="TextBox 596">
          <a:extLst>
            <a:ext uri="{FF2B5EF4-FFF2-40B4-BE49-F238E27FC236}">
              <a16:creationId xmlns:a16="http://schemas.microsoft.com/office/drawing/2014/main" id="{2A849E22-6737-49CF-9178-D967ABE5D21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98" name="TextBox 597">
          <a:extLst>
            <a:ext uri="{FF2B5EF4-FFF2-40B4-BE49-F238E27FC236}">
              <a16:creationId xmlns:a16="http://schemas.microsoft.com/office/drawing/2014/main" id="{A7468581-E81A-4EBE-93F1-AC43F493A228}"/>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99" name="TextBox 598">
          <a:extLst>
            <a:ext uri="{FF2B5EF4-FFF2-40B4-BE49-F238E27FC236}">
              <a16:creationId xmlns:a16="http://schemas.microsoft.com/office/drawing/2014/main" id="{AE1E8D1D-DD0D-471C-A153-6C7290324FD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00" name="TextBox 599">
          <a:extLst>
            <a:ext uri="{FF2B5EF4-FFF2-40B4-BE49-F238E27FC236}">
              <a16:creationId xmlns:a16="http://schemas.microsoft.com/office/drawing/2014/main" id="{401C8373-5738-48DC-BBB6-674629124B1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01" name="TextBox 600">
          <a:extLst>
            <a:ext uri="{FF2B5EF4-FFF2-40B4-BE49-F238E27FC236}">
              <a16:creationId xmlns:a16="http://schemas.microsoft.com/office/drawing/2014/main" id="{75B8A44C-7CDF-4418-BBD1-4B3766BDE00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02" name="TextBox 601">
          <a:extLst>
            <a:ext uri="{FF2B5EF4-FFF2-40B4-BE49-F238E27FC236}">
              <a16:creationId xmlns:a16="http://schemas.microsoft.com/office/drawing/2014/main" id="{F2277A70-F5B9-42A0-866D-E9D9B70E13A8}"/>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03" name="TextBox 602">
          <a:extLst>
            <a:ext uri="{FF2B5EF4-FFF2-40B4-BE49-F238E27FC236}">
              <a16:creationId xmlns:a16="http://schemas.microsoft.com/office/drawing/2014/main" id="{BEF106F6-118F-4D36-8D05-79A52C9350F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04" name="TextBox 603">
          <a:extLst>
            <a:ext uri="{FF2B5EF4-FFF2-40B4-BE49-F238E27FC236}">
              <a16:creationId xmlns:a16="http://schemas.microsoft.com/office/drawing/2014/main" id="{D160FCC7-74D3-40A2-904B-DB0099C25A8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05" name="TextBox 604">
          <a:extLst>
            <a:ext uri="{FF2B5EF4-FFF2-40B4-BE49-F238E27FC236}">
              <a16:creationId xmlns:a16="http://schemas.microsoft.com/office/drawing/2014/main" id="{5D65215E-4815-482F-BBD9-57AE714EA47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06" name="TextBox 605">
          <a:extLst>
            <a:ext uri="{FF2B5EF4-FFF2-40B4-BE49-F238E27FC236}">
              <a16:creationId xmlns:a16="http://schemas.microsoft.com/office/drawing/2014/main" id="{D12FD2A3-67EA-4FBC-9B05-492D1C9C2C4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07" name="TextBox 606">
          <a:extLst>
            <a:ext uri="{FF2B5EF4-FFF2-40B4-BE49-F238E27FC236}">
              <a16:creationId xmlns:a16="http://schemas.microsoft.com/office/drawing/2014/main" id="{EA85F733-6181-4095-8D5E-209568BA7C0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08" name="TextBox 607">
          <a:extLst>
            <a:ext uri="{FF2B5EF4-FFF2-40B4-BE49-F238E27FC236}">
              <a16:creationId xmlns:a16="http://schemas.microsoft.com/office/drawing/2014/main" id="{F3DC255F-8A63-4D48-AACD-F2633FA2B55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09" name="TextBox 608">
          <a:extLst>
            <a:ext uri="{FF2B5EF4-FFF2-40B4-BE49-F238E27FC236}">
              <a16:creationId xmlns:a16="http://schemas.microsoft.com/office/drawing/2014/main" id="{6D76F24B-E724-4DFF-8F30-E672F6D9953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10" name="TextBox 609">
          <a:extLst>
            <a:ext uri="{FF2B5EF4-FFF2-40B4-BE49-F238E27FC236}">
              <a16:creationId xmlns:a16="http://schemas.microsoft.com/office/drawing/2014/main" id="{41D6C92D-C909-4DB0-BA8B-65D3756543B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11" name="TextBox 610">
          <a:extLst>
            <a:ext uri="{FF2B5EF4-FFF2-40B4-BE49-F238E27FC236}">
              <a16:creationId xmlns:a16="http://schemas.microsoft.com/office/drawing/2014/main" id="{AC27C3B5-883A-4EC0-AD34-238DEDF8E82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12" name="TextBox 611">
          <a:extLst>
            <a:ext uri="{FF2B5EF4-FFF2-40B4-BE49-F238E27FC236}">
              <a16:creationId xmlns:a16="http://schemas.microsoft.com/office/drawing/2014/main" id="{777456CD-7461-4817-84C0-EC459E76B2A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13" name="TextBox 612">
          <a:extLst>
            <a:ext uri="{FF2B5EF4-FFF2-40B4-BE49-F238E27FC236}">
              <a16:creationId xmlns:a16="http://schemas.microsoft.com/office/drawing/2014/main" id="{369EEC4F-A70E-48B5-AAAB-1D85FE5BF590}"/>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14" name="TextBox 613">
          <a:extLst>
            <a:ext uri="{FF2B5EF4-FFF2-40B4-BE49-F238E27FC236}">
              <a16:creationId xmlns:a16="http://schemas.microsoft.com/office/drawing/2014/main" id="{DEE8D6E9-3A3F-4750-97B5-3142B7EF660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15" name="TextBox 614">
          <a:extLst>
            <a:ext uri="{FF2B5EF4-FFF2-40B4-BE49-F238E27FC236}">
              <a16:creationId xmlns:a16="http://schemas.microsoft.com/office/drawing/2014/main" id="{019AB064-A3DF-49D5-B6F7-0715B7239AB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16" name="TextBox 615">
          <a:extLst>
            <a:ext uri="{FF2B5EF4-FFF2-40B4-BE49-F238E27FC236}">
              <a16:creationId xmlns:a16="http://schemas.microsoft.com/office/drawing/2014/main" id="{3812FE97-E0C1-4FBF-AF4F-3807AA43A056}"/>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17" name="TextBox 616">
          <a:extLst>
            <a:ext uri="{FF2B5EF4-FFF2-40B4-BE49-F238E27FC236}">
              <a16:creationId xmlns:a16="http://schemas.microsoft.com/office/drawing/2014/main" id="{6C7023EB-4EB4-403A-94E5-394FD28A1FD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18" name="TextBox 617">
          <a:extLst>
            <a:ext uri="{FF2B5EF4-FFF2-40B4-BE49-F238E27FC236}">
              <a16:creationId xmlns:a16="http://schemas.microsoft.com/office/drawing/2014/main" id="{912374F7-831D-4764-835F-2F390705E93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19" name="TextBox 618">
          <a:extLst>
            <a:ext uri="{FF2B5EF4-FFF2-40B4-BE49-F238E27FC236}">
              <a16:creationId xmlns:a16="http://schemas.microsoft.com/office/drawing/2014/main" id="{2778C3D4-3315-47DC-92FD-CF8A63ADA6A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20" name="TextBox 619">
          <a:extLst>
            <a:ext uri="{FF2B5EF4-FFF2-40B4-BE49-F238E27FC236}">
              <a16:creationId xmlns:a16="http://schemas.microsoft.com/office/drawing/2014/main" id="{30E7E62A-C67E-48EB-8244-400212D6C366}"/>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21" name="TextBox 620">
          <a:extLst>
            <a:ext uri="{FF2B5EF4-FFF2-40B4-BE49-F238E27FC236}">
              <a16:creationId xmlns:a16="http://schemas.microsoft.com/office/drawing/2014/main" id="{BBED5621-AAD4-4ED9-B909-0012D4727BE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22" name="TextBox 621">
          <a:extLst>
            <a:ext uri="{FF2B5EF4-FFF2-40B4-BE49-F238E27FC236}">
              <a16:creationId xmlns:a16="http://schemas.microsoft.com/office/drawing/2014/main" id="{364DB008-641A-4DA7-B017-F7EEBDD6077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23" name="TextBox 622">
          <a:extLst>
            <a:ext uri="{FF2B5EF4-FFF2-40B4-BE49-F238E27FC236}">
              <a16:creationId xmlns:a16="http://schemas.microsoft.com/office/drawing/2014/main" id="{775B6D19-BFE8-4837-B5A2-44A5338A0E1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24" name="TextBox 623">
          <a:extLst>
            <a:ext uri="{FF2B5EF4-FFF2-40B4-BE49-F238E27FC236}">
              <a16:creationId xmlns:a16="http://schemas.microsoft.com/office/drawing/2014/main" id="{7DED533A-80C2-4F57-A6CF-C5F3450E3488}"/>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25" name="TextBox 624">
          <a:extLst>
            <a:ext uri="{FF2B5EF4-FFF2-40B4-BE49-F238E27FC236}">
              <a16:creationId xmlns:a16="http://schemas.microsoft.com/office/drawing/2014/main" id="{128C0E76-61DA-401F-B5D9-54AF77AF2B76}"/>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26" name="TextBox 625">
          <a:extLst>
            <a:ext uri="{FF2B5EF4-FFF2-40B4-BE49-F238E27FC236}">
              <a16:creationId xmlns:a16="http://schemas.microsoft.com/office/drawing/2014/main" id="{69423B5B-AF32-497A-8FE5-596D903C0EB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27" name="TextBox 626">
          <a:extLst>
            <a:ext uri="{FF2B5EF4-FFF2-40B4-BE49-F238E27FC236}">
              <a16:creationId xmlns:a16="http://schemas.microsoft.com/office/drawing/2014/main" id="{5AC2AA21-DFBE-44E4-A5A0-34DACD198F4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28" name="TextBox 627">
          <a:extLst>
            <a:ext uri="{FF2B5EF4-FFF2-40B4-BE49-F238E27FC236}">
              <a16:creationId xmlns:a16="http://schemas.microsoft.com/office/drawing/2014/main" id="{9D7617FD-DE37-4697-8041-EC6ABC81B4F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29" name="TextBox 628">
          <a:extLst>
            <a:ext uri="{FF2B5EF4-FFF2-40B4-BE49-F238E27FC236}">
              <a16:creationId xmlns:a16="http://schemas.microsoft.com/office/drawing/2014/main" id="{C722509D-EC36-42EE-BFF9-23CB74BCE17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30" name="TextBox 629">
          <a:extLst>
            <a:ext uri="{FF2B5EF4-FFF2-40B4-BE49-F238E27FC236}">
              <a16:creationId xmlns:a16="http://schemas.microsoft.com/office/drawing/2014/main" id="{08D3A843-587A-41B0-8DA3-66D34C77793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31" name="TextBox 630">
          <a:extLst>
            <a:ext uri="{FF2B5EF4-FFF2-40B4-BE49-F238E27FC236}">
              <a16:creationId xmlns:a16="http://schemas.microsoft.com/office/drawing/2014/main" id="{AE615A7E-F754-4C37-BD3E-769CB259B43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32" name="TextBox 631">
          <a:extLst>
            <a:ext uri="{FF2B5EF4-FFF2-40B4-BE49-F238E27FC236}">
              <a16:creationId xmlns:a16="http://schemas.microsoft.com/office/drawing/2014/main" id="{5A6BD785-6E46-4CD4-831F-790257274A2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33" name="TextBox 632">
          <a:extLst>
            <a:ext uri="{FF2B5EF4-FFF2-40B4-BE49-F238E27FC236}">
              <a16:creationId xmlns:a16="http://schemas.microsoft.com/office/drawing/2014/main" id="{C68CD3E3-94DC-4A02-B954-A9023100685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34" name="TextBox 633">
          <a:extLst>
            <a:ext uri="{FF2B5EF4-FFF2-40B4-BE49-F238E27FC236}">
              <a16:creationId xmlns:a16="http://schemas.microsoft.com/office/drawing/2014/main" id="{CE06C7EE-ACE0-43FF-B128-9B17883C27D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35" name="TextBox 634">
          <a:extLst>
            <a:ext uri="{FF2B5EF4-FFF2-40B4-BE49-F238E27FC236}">
              <a16:creationId xmlns:a16="http://schemas.microsoft.com/office/drawing/2014/main" id="{A6F90FD3-58F3-47EB-9C80-D0181EBAD28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36" name="TextBox 635">
          <a:extLst>
            <a:ext uri="{FF2B5EF4-FFF2-40B4-BE49-F238E27FC236}">
              <a16:creationId xmlns:a16="http://schemas.microsoft.com/office/drawing/2014/main" id="{FE7823C6-4105-4F26-AC47-3365A38D0C1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37" name="TextBox 636">
          <a:extLst>
            <a:ext uri="{FF2B5EF4-FFF2-40B4-BE49-F238E27FC236}">
              <a16:creationId xmlns:a16="http://schemas.microsoft.com/office/drawing/2014/main" id="{0E6922E7-E87F-4FF5-8EEB-25F44876517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38" name="TextBox 637">
          <a:extLst>
            <a:ext uri="{FF2B5EF4-FFF2-40B4-BE49-F238E27FC236}">
              <a16:creationId xmlns:a16="http://schemas.microsoft.com/office/drawing/2014/main" id="{5EECD480-CCC0-4041-AE6E-2FEE03DDD7B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39" name="TextBox 638">
          <a:extLst>
            <a:ext uri="{FF2B5EF4-FFF2-40B4-BE49-F238E27FC236}">
              <a16:creationId xmlns:a16="http://schemas.microsoft.com/office/drawing/2014/main" id="{6757CF6F-4DDD-4DBD-91C5-5C363F6B600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40" name="TextBox 639">
          <a:extLst>
            <a:ext uri="{FF2B5EF4-FFF2-40B4-BE49-F238E27FC236}">
              <a16:creationId xmlns:a16="http://schemas.microsoft.com/office/drawing/2014/main" id="{911FA819-8E84-40C6-BA75-0AA03BFEBA4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41" name="TextBox 640">
          <a:extLst>
            <a:ext uri="{FF2B5EF4-FFF2-40B4-BE49-F238E27FC236}">
              <a16:creationId xmlns:a16="http://schemas.microsoft.com/office/drawing/2014/main" id="{6E0BBB6B-C9F2-41A1-A0D1-CEB6DCB52CC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42" name="TextBox 641">
          <a:extLst>
            <a:ext uri="{FF2B5EF4-FFF2-40B4-BE49-F238E27FC236}">
              <a16:creationId xmlns:a16="http://schemas.microsoft.com/office/drawing/2014/main" id="{5A3DAE31-81C1-4A4A-8EB8-005733D44FB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43" name="TextBox 642">
          <a:extLst>
            <a:ext uri="{FF2B5EF4-FFF2-40B4-BE49-F238E27FC236}">
              <a16:creationId xmlns:a16="http://schemas.microsoft.com/office/drawing/2014/main" id="{DF76C3B1-29FF-4451-9B5A-2122CBACC7B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44" name="TextBox 643">
          <a:extLst>
            <a:ext uri="{FF2B5EF4-FFF2-40B4-BE49-F238E27FC236}">
              <a16:creationId xmlns:a16="http://schemas.microsoft.com/office/drawing/2014/main" id="{C06E9816-8849-4BED-B1E6-498DA1A43B0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45" name="TextBox 644">
          <a:extLst>
            <a:ext uri="{FF2B5EF4-FFF2-40B4-BE49-F238E27FC236}">
              <a16:creationId xmlns:a16="http://schemas.microsoft.com/office/drawing/2014/main" id="{EDB6F589-31E7-484D-9599-37F289AEC96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46" name="TextBox 645">
          <a:extLst>
            <a:ext uri="{FF2B5EF4-FFF2-40B4-BE49-F238E27FC236}">
              <a16:creationId xmlns:a16="http://schemas.microsoft.com/office/drawing/2014/main" id="{91FFE3D8-E6FC-444B-97DC-402EAA0CEB3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47" name="TextBox 646">
          <a:extLst>
            <a:ext uri="{FF2B5EF4-FFF2-40B4-BE49-F238E27FC236}">
              <a16:creationId xmlns:a16="http://schemas.microsoft.com/office/drawing/2014/main" id="{85FA1747-0395-4D05-A7CB-233AB4D79E5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48" name="TextBox 647">
          <a:extLst>
            <a:ext uri="{FF2B5EF4-FFF2-40B4-BE49-F238E27FC236}">
              <a16:creationId xmlns:a16="http://schemas.microsoft.com/office/drawing/2014/main" id="{FB45031B-1F4B-4CA4-8BB2-4D7736067EA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49" name="TextBox 648">
          <a:extLst>
            <a:ext uri="{FF2B5EF4-FFF2-40B4-BE49-F238E27FC236}">
              <a16:creationId xmlns:a16="http://schemas.microsoft.com/office/drawing/2014/main" id="{5724B497-0C8E-4F5A-A97E-ABA0DF8B54A8}"/>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50" name="TextBox 649">
          <a:extLst>
            <a:ext uri="{FF2B5EF4-FFF2-40B4-BE49-F238E27FC236}">
              <a16:creationId xmlns:a16="http://schemas.microsoft.com/office/drawing/2014/main" id="{3EA4050C-FD2B-4827-8782-8AD9AAA2988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51" name="TextBox 650">
          <a:extLst>
            <a:ext uri="{FF2B5EF4-FFF2-40B4-BE49-F238E27FC236}">
              <a16:creationId xmlns:a16="http://schemas.microsoft.com/office/drawing/2014/main" id="{D8994FFF-A4D8-4904-BEB4-93F302ECD0B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52" name="TextBox 651">
          <a:extLst>
            <a:ext uri="{FF2B5EF4-FFF2-40B4-BE49-F238E27FC236}">
              <a16:creationId xmlns:a16="http://schemas.microsoft.com/office/drawing/2014/main" id="{428ECF9B-9C60-44CA-AB2A-1E806F12330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53" name="TextBox 652">
          <a:extLst>
            <a:ext uri="{FF2B5EF4-FFF2-40B4-BE49-F238E27FC236}">
              <a16:creationId xmlns:a16="http://schemas.microsoft.com/office/drawing/2014/main" id="{8FC3FEE8-36C2-4A03-BF96-F92BAC2A510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54" name="TextBox 653">
          <a:extLst>
            <a:ext uri="{FF2B5EF4-FFF2-40B4-BE49-F238E27FC236}">
              <a16:creationId xmlns:a16="http://schemas.microsoft.com/office/drawing/2014/main" id="{357F399A-743B-45B5-9416-B037F327B801}"/>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55" name="TextBox 654">
          <a:extLst>
            <a:ext uri="{FF2B5EF4-FFF2-40B4-BE49-F238E27FC236}">
              <a16:creationId xmlns:a16="http://schemas.microsoft.com/office/drawing/2014/main" id="{DDE14B85-74C0-4373-991B-28F91B73014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56" name="TextBox 655">
          <a:extLst>
            <a:ext uri="{FF2B5EF4-FFF2-40B4-BE49-F238E27FC236}">
              <a16:creationId xmlns:a16="http://schemas.microsoft.com/office/drawing/2014/main" id="{BFDFEA08-7049-4452-AD10-359A350E97B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57" name="TextBox 656">
          <a:extLst>
            <a:ext uri="{FF2B5EF4-FFF2-40B4-BE49-F238E27FC236}">
              <a16:creationId xmlns:a16="http://schemas.microsoft.com/office/drawing/2014/main" id="{EC320B7D-4CD1-4C50-8783-AE6653D2B75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58" name="TextBox 657">
          <a:extLst>
            <a:ext uri="{FF2B5EF4-FFF2-40B4-BE49-F238E27FC236}">
              <a16:creationId xmlns:a16="http://schemas.microsoft.com/office/drawing/2014/main" id="{70FF7018-9BC6-4748-AD4A-1508A9A8678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59" name="TextBox 658">
          <a:extLst>
            <a:ext uri="{FF2B5EF4-FFF2-40B4-BE49-F238E27FC236}">
              <a16:creationId xmlns:a16="http://schemas.microsoft.com/office/drawing/2014/main" id="{5B29207F-4BBF-4280-BBAD-5E4097C18D2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60" name="TextBox 659">
          <a:extLst>
            <a:ext uri="{FF2B5EF4-FFF2-40B4-BE49-F238E27FC236}">
              <a16:creationId xmlns:a16="http://schemas.microsoft.com/office/drawing/2014/main" id="{DF2F89FA-BCDA-4792-8829-EF019318D854}"/>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61" name="TextBox 660">
          <a:extLst>
            <a:ext uri="{FF2B5EF4-FFF2-40B4-BE49-F238E27FC236}">
              <a16:creationId xmlns:a16="http://schemas.microsoft.com/office/drawing/2014/main" id="{FB9522B7-717D-41A3-80B2-8F39F88F07F0}"/>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62" name="TextBox 661">
          <a:extLst>
            <a:ext uri="{FF2B5EF4-FFF2-40B4-BE49-F238E27FC236}">
              <a16:creationId xmlns:a16="http://schemas.microsoft.com/office/drawing/2014/main" id="{810A9A70-30E0-48CD-A26B-E96BFFB3173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63" name="TextBox 662">
          <a:extLst>
            <a:ext uri="{FF2B5EF4-FFF2-40B4-BE49-F238E27FC236}">
              <a16:creationId xmlns:a16="http://schemas.microsoft.com/office/drawing/2014/main" id="{FEE7C4A9-7CFD-4DC1-8155-D7733182EEA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64" name="TextBox 663">
          <a:extLst>
            <a:ext uri="{FF2B5EF4-FFF2-40B4-BE49-F238E27FC236}">
              <a16:creationId xmlns:a16="http://schemas.microsoft.com/office/drawing/2014/main" id="{8E8731F0-B387-4DB9-BA64-66AAA48258B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65" name="TextBox 664">
          <a:extLst>
            <a:ext uri="{FF2B5EF4-FFF2-40B4-BE49-F238E27FC236}">
              <a16:creationId xmlns:a16="http://schemas.microsoft.com/office/drawing/2014/main" id="{A0EE7D46-9CCE-4046-BCE8-D818AFD2061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66" name="TextBox 665">
          <a:extLst>
            <a:ext uri="{FF2B5EF4-FFF2-40B4-BE49-F238E27FC236}">
              <a16:creationId xmlns:a16="http://schemas.microsoft.com/office/drawing/2014/main" id="{F098D3B3-A15A-4A2E-97D4-649B7119754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67" name="TextBox 666">
          <a:extLst>
            <a:ext uri="{FF2B5EF4-FFF2-40B4-BE49-F238E27FC236}">
              <a16:creationId xmlns:a16="http://schemas.microsoft.com/office/drawing/2014/main" id="{3B6AA2B6-C1DE-4F06-A092-EC2CF9B4269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68" name="TextBox 667">
          <a:extLst>
            <a:ext uri="{FF2B5EF4-FFF2-40B4-BE49-F238E27FC236}">
              <a16:creationId xmlns:a16="http://schemas.microsoft.com/office/drawing/2014/main" id="{C90B0E93-CB59-4644-B0E7-DD029708120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69" name="TextBox 668">
          <a:extLst>
            <a:ext uri="{FF2B5EF4-FFF2-40B4-BE49-F238E27FC236}">
              <a16:creationId xmlns:a16="http://schemas.microsoft.com/office/drawing/2014/main" id="{8E3F0736-0FE3-46C4-8982-9E593F298CF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70" name="TextBox 669">
          <a:extLst>
            <a:ext uri="{FF2B5EF4-FFF2-40B4-BE49-F238E27FC236}">
              <a16:creationId xmlns:a16="http://schemas.microsoft.com/office/drawing/2014/main" id="{D6C5A4E3-8BD2-4758-ADDF-50A975C99B9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71" name="TextBox 670">
          <a:extLst>
            <a:ext uri="{FF2B5EF4-FFF2-40B4-BE49-F238E27FC236}">
              <a16:creationId xmlns:a16="http://schemas.microsoft.com/office/drawing/2014/main" id="{DD250166-C511-4067-99B9-CD9EB72F799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72" name="TextBox 671">
          <a:extLst>
            <a:ext uri="{FF2B5EF4-FFF2-40B4-BE49-F238E27FC236}">
              <a16:creationId xmlns:a16="http://schemas.microsoft.com/office/drawing/2014/main" id="{E914D4DE-178F-4777-A2C0-3C68778D4E7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73" name="TextBox 672">
          <a:extLst>
            <a:ext uri="{FF2B5EF4-FFF2-40B4-BE49-F238E27FC236}">
              <a16:creationId xmlns:a16="http://schemas.microsoft.com/office/drawing/2014/main" id="{808489D2-C1D2-40E3-88E5-1766CE6DC96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74" name="TextBox 673">
          <a:extLst>
            <a:ext uri="{FF2B5EF4-FFF2-40B4-BE49-F238E27FC236}">
              <a16:creationId xmlns:a16="http://schemas.microsoft.com/office/drawing/2014/main" id="{3A8A091A-1FDA-4B9E-88CE-A301B257923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75" name="TextBox 674">
          <a:extLst>
            <a:ext uri="{FF2B5EF4-FFF2-40B4-BE49-F238E27FC236}">
              <a16:creationId xmlns:a16="http://schemas.microsoft.com/office/drawing/2014/main" id="{57B82BEF-EE0E-464B-B71B-4B8E24F2093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76" name="TextBox 675">
          <a:extLst>
            <a:ext uri="{FF2B5EF4-FFF2-40B4-BE49-F238E27FC236}">
              <a16:creationId xmlns:a16="http://schemas.microsoft.com/office/drawing/2014/main" id="{90F6ABD4-EC58-4491-83DD-407833B1791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77" name="TextBox 676">
          <a:extLst>
            <a:ext uri="{FF2B5EF4-FFF2-40B4-BE49-F238E27FC236}">
              <a16:creationId xmlns:a16="http://schemas.microsoft.com/office/drawing/2014/main" id="{FE8DC85A-5A49-4933-86ED-C1F1F8EE96F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78" name="TextBox 677">
          <a:extLst>
            <a:ext uri="{FF2B5EF4-FFF2-40B4-BE49-F238E27FC236}">
              <a16:creationId xmlns:a16="http://schemas.microsoft.com/office/drawing/2014/main" id="{57D6B169-48A9-4345-B036-B1A7FDB6E4E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79" name="TextBox 678">
          <a:extLst>
            <a:ext uri="{FF2B5EF4-FFF2-40B4-BE49-F238E27FC236}">
              <a16:creationId xmlns:a16="http://schemas.microsoft.com/office/drawing/2014/main" id="{EE607AE1-7C35-4E84-8895-2F8B6DD61F9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80" name="TextBox 679">
          <a:extLst>
            <a:ext uri="{FF2B5EF4-FFF2-40B4-BE49-F238E27FC236}">
              <a16:creationId xmlns:a16="http://schemas.microsoft.com/office/drawing/2014/main" id="{F3E19B09-172F-410F-8B03-E90110DCEF2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81" name="TextBox 680">
          <a:extLst>
            <a:ext uri="{FF2B5EF4-FFF2-40B4-BE49-F238E27FC236}">
              <a16:creationId xmlns:a16="http://schemas.microsoft.com/office/drawing/2014/main" id="{A7FC8032-3228-4FAB-9C98-4D1A9F57F17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82" name="TextBox 681">
          <a:extLst>
            <a:ext uri="{FF2B5EF4-FFF2-40B4-BE49-F238E27FC236}">
              <a16:creationId xmlns:a16="http://schemas.microsoft.com/office/drawing/2014/main" id="{83FC8C1F-1905-407F-AE41-F6078C54390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83" name="TextBox 682">
          <a:extLst>
            <a:ext uri="{FF2B5EF4-FFF2-40B4-BE49-F238E27FC236}">
              <a16:creationId xmlns:a16="http://schemas.microsoft.com/office/drawing/2014/main" id="{697D62D3-AEE9-4AE1-8391-F49A0557871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84" name="TextBox 683">
          <a:extLst>
            <a:ext uri="{FF2B5EF4-FFF2-40B4-BE49-F238E27FC236}">
              <a16:creationId xmlns:a16="http://schemas.microsoft.com/office/drawing/2014/main" id="{3E97D8BB-1D02-497C-8B4A-1B17D2CF9AB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85" name="TextBox 684">
          <a:extLst>
            <a:ext uri="{FF2B5EF4-FFF2-40B4-BE49-F238E27FC236}">
              <a16:creationId xmlns:a16="http://schemas.microsoft.com/office/drawing/2014/main" id="{13A018D2-371D-48FB-B2E2-7A13535A46C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86" name="TextBox 685">
          <a:extLst>
            <a:ext uri="{FF2B5EF4-FFF2-40B4-BE49-F238E27FC236}">
              <a16:creationId xmlns:a16="http://schemas.microsoft.com/office/drawing/2014/main" id="{EDD1F942-84FD-4884-8140-BD84AF55A5C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87" name="TextBox 686">
          <a:extLst>
            <a:ext uri="{FF2B5EF4-FFF2-40B4-BE49-F238E27FC236}">
              <a16:creationId xmlns:a16="http://schemas.microsoft.com/office/drawing/2014/main" id="{1DD9B692-7714-48BD-8899-2993CDEF77B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88" name="TextBox 687">
          <a:extLst>
            <a:ext uri="{FF2B5EF4-FFF2-40B4-BE49-F238E27FC236}">
              <a16:creationId xmlns:a16="http://schemas.microsoft.com/office/drawing/2014/main" id="{C5C398EC-4AAD-4DC0-B4BF-E66772B83B2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89" name="TextBox 688">
          <a:extLst>
            <a:ext uri="{FF2B5EF4-FFF2-40B4-BE49-F238E27FC236}">
              <a16:creationId xmlns:a16="http://schemas.microsoft.com/office/drawing/2014/main" id="{2C6BB15E-3A87-412C-B0AF-E410090632B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90" name="TextBox 689">
          <a:extLst>
            <a:ext uri="{FF2B5EF4-FFF2-40B4-BE49-F238E27FC236}">
              <a16:creationId xmlns:a16="http://schemas.microsoft.com/office/drawing/2014/main" id="{068B3539-C9E9-42EF-9A32-75C2FACB0B8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91" name="TextBox 690">
          <a:extLst>
            <a:ext uri="{FF2B5EF4-FFF2-40B4-BE49-F238E27FC236}">
              <a16:creationId xmlns:a16="http://schemas.microsoft.com/office/drawing/2014/main" id="{D102CA08-FD37-490A-AB17-A0F49365718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92" name="TextBox 691">
          <a:extLst>
            <a:ext uri="{FF2B5EF4-FFF2-40B4-BE49-F238E27FC236}">
              <a16:creationId xmlns:a16="http://schemas.microsoft.com/office/drawing/2014/main" id="{33BECC82-5B14-436F-95C5-36F076C1080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93" name="TextBox 692">
          <a:extLst>
            <a:ext uri="{FF2B5EF4-FFF2-40B4-BE49-F238E27FC236}">
              <a16:creationId xmlns:a16="http://schemas.microsoft.com/office/drawing/2014/main" id="{02C29F27-1E1B-4F47-8A04-4361C77015A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94" name="TextBox 693">
          <a:extLst>
            <a:ext uri="{FF2B5EF4-FFF2-40B4-BE49-F238E27FC236}">
              <a16:creationId xmlns:a16="http://schemas.microsoft.com/office/drawing/2014/main" id="{9F7BC5E0-4B28-421A-B175-435384EA358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95" name="TextBox 694">
          <a:extLst>
            <a:ext uri="{FF2B5EF4-FFF2-40B4-BE49-F238E27FC236}">
              <a16:creationId xmlns:a16="http://schemas.microsoft.com/office/drawing/2014/main" id="{808EA78C-58F1-46BB-8220-660DA78576C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96" name="TextBox 695">
          <a:extLst>
            <a:ext uri="{FF2B5EF4-FFF2-40B4-BE49-F238E27FC236}">
              <a16:creationId xmlns:a16="http://schemas.microsoft.com/office/drawing/2014/main" id="{1B1F4879-39EB-409C-8833-579F15700F4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97" name="TextBox 696">
          <a:extLst>
            <a:ext uri="{FF2B5EF4-FFF2-40B4-BE49-F238E27FC236}">
              <a16:creationId xmlns:a16="http://schemas.microsoft.com/office/drawing/2014/main" id="{14012F00-5238-4319-B67C-AFBB90665C4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98" name="TextBox 697">
          <a:extLst>
            <a:ext uri="{FF2B5EF4-FFF2-40B4-BE49-F238E27FC236}">
              <a16:creationId xmlns:a16="http://schemas.microsoft.com/office/drawing/2014/main" id="{6DB3019E-5DBF-484E-9C48-0A7F7A1A520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99" name="TextBox 698">
          <a:extLst>
            <a:ext uri="{FF2B5EF4-FFF2-40B4-BE49-F238E27FC236}">
              <a16:creationId xmlns:a16="http://schemas.microsoft.com/office/drawing/2014/main" id="{E354E58F-012A-46EE-A872-FE1E22C7062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00" name="TextBox 699">
          <a:extLst>
            <a:ext uri="{FF2B5EF4-FFF2-40B4-BE49-F238E27FC236}">
              <a16:creationId xmlns:a16="http://schemas.microsoft.com/office/drawing/2014/main" id="{ABD50CB6-83CF-4234-A2E3-FA55A281528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01" name="TextBox 700">
          <a:extLst>
            <a:ext uri="{FF2B5EF4-FFF2-40B4-BE49-F238E27FC236}">
              <a16:creationId xmlns:a16="http://schemas.microsoft.com/office/drawing/2014/main" id="{E336B355-822B-4DF8-8AA9-037EFD615C4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02" name="TextBox 701">
          <a:extLst>
            <a:ext uri="{FF2B5EF4-FFF2-40B4-BE49-F238E27FC236}">
              <a16:creationId xmlns:a16="http://schemas.microsoft.com/office/drawing/2014/main" id="{D0EF22D9-2702-405D-93FB-ECD7F0298A4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03" name="TextBox 702">
          <a:extLst>
            <a:ext uri="{FF2B5EF4-FFF2-40B4-BE49-F238E27FC236}">
              <a16:creationId xmlns:a16="http://schemas.microsoft.com/office/drawing/2014/main" id="{AABC3509-7DEB-4D83-944F-9FF46381B66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04" name="TextBox 703">
          <a:extLst>
            <a:ext uri="{FF2B5EF4-FFF2-40B4-BE49-F238E27FC236}">
              <a16:creationId xmlns:a16="http://schemas.microsoft.com/office/drawing/2014/main" id="{15D71862-6491-470A-B113-C6880B0CEBD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05" name="TextBox 704">
          <a:extLst>
            <a:ext uri="{FF2B5EF4-FFF2-40B4-BE49-F238E27FC236}">
              <a16:creationId xmlns:a16="http://schemas.microsoft.com/office/drawing/2014/main" id="{B80F8090-4265-42A7-8169-241EC655880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06" name="TextBox 705">
          <a:extLst>
            <a:ext uri="{FF2B5EF4-FFF2-40B4-BE49-F238E27FC236}">
              <a16:creationId xmlns:a16="http://schemas.microsoft.com/office/drawing/2014/main" id="{7C32A28A-3A7E-4952-B4EF-748193C6C61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07" name="TextBox 706">
          <a:extLst>
            <a:ext uri="{FF2B5EF4-FFF2-40B4-BE49-F238E27FC236}">
              <a16:creationId xmlns:a16="http://schemas.microsoft.com/office/drawing/2014/main" id="{8974EC61-ED4F-4014-8E49-256FBACB499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08" name="TextBox 707">
          <a:extLst>
            <a:ext uri="{FF2B5EF4-FFF2-40B4-BE49-F238E27FC236}">
              <a16:creationId xmlns:a16="http://schemas.microsoft.com/office/drawing/2014/main" id="{9F3B45EC-523D-4521-94D2-1B9D5CB88A8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09" name="TextBox 708">
          <a:extLst>
            <a:ext uri="{FF2B5EF4-FFF2-40B4-BE49-F238E27FC236}">
              <a16:creationId xmlns:a16="http://schemas.microsoft.com/office/drawing/2014/main" id="{C28EBF78-BDDA-4BAF-ABE9-214E8134EF6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10" name="TextBox 709">
          <a:extLst>
            <a:ext uri="{FF2B5EF4-FFF2-40B4-BE49-F238E27FC236}">
              <a16:creationId xmlns:a16="http://schemas.microsoft.com/office/drawing/2014/main" id="{ADCA8408-D3F4-4625-8E0C-608F3EFCBD1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11" name="TextBox 710">
          <a:extLst>
            <a:ext uri="{FF2B5EF4-FFF2-40B4-BE49-F238E27FC236}">
              <a16:creationId xmlns:a16="http://schemas.microsoft.com/office/drawing/2014/main" id="{34064ED6-A828-49D4-BDCA-FAEFD78067A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12" name="TextBox 711">
          <a:extLst>
            <a:ext uri="{FF2B5EF4-FFF2-40B4-BE49-F238E27FC236}">
              <a16:creationId xmlns:a16="http://schemas.microsoft.com/office/drawing/2014/main" id="{1C77A2FC-797B-49BD-8E8A-39E6202315C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13" name="TextBox 712">
          <a:extLst>
            <a:ext uri="{FF2B5EF4-FFF2-40B4-BE49-F238E27FC236}">
              <a16:creationId xmlns:a16="http://schemas.microsoft.com/office/drawing/2014/main" id="{0F09502E-AAF5-4B0A-8908-E363278CFB4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14" name="TextBox 713">
          <a:extLst>
            <a:ext uri="{FF2B5EF4-FFF2-40B4-BE49-F238E27FC236}">
              <a16:creationId xmlns:a16="http://schemas.microsoft.com/office/drawing/2014/main" id="{F2A2B3F6-BABB-4F7A-AB71-3ECB3DF154D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15" name="TextBox 714">
          <a:extLst>
            <a:ext uri="{FF2B5EF4-FFF2-40B4-BE49-F238E27FC236}">
              <a16:creationId xmlns:a16="http://schemas.microsoft.com/office/drawing/2014/main" id="{92D3FCCD-A44C-4AA8-9EBE-041C80AF6C3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16" name="TextBox 715">
          <a:extLst>
            <a:ext uri="{FF2B5EF4-FFF2-40B4-BE49-F238E27FC236}">
              <a16:creationId xmlns:a16="http://schemas.microsoft.com/office/drawing/2014/main" id="{B096D319-8F9D-403B-8ED5-55856986DFB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17" name="TextBox 716">
          <a:extLst>
            <a:ext uri="{FF2B5EF4-FFF2-40B4-BE49-F238E27FC236}">
              <a16:creationId xmlns:a16="http://schemas.microsoft.com/office/drawing/2014/main" id="{D5A44E64-A641-4C5B-996D-F43D3C72C2A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18" name="TextBox 717">
          <a:extLst>
            <a:ext uri="{FF2B5EF4-FFF2-40B4-BE49-F238E27FC236}">
              <a16:creationId xmlns:a16="http://schemas.microsoft.com/office/drawing/2014/main" id="{54E29F36-F1F3-438F-848C-4E1308A17EF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19" name="TextBox 718">
          <a:extLst>
            <a:ext uri="{FF2B5EF4-FFF2-40B4-BE49-F238E27FC236}">
              <a16:creationId xmlns:a16="http://schemas.microsoft.com/office/drawing/2014/main" id="{3C6DAE47-3B6F-48BE-AA87-6CD0E1AD9E3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20" name="TextBox 719">
          <a:extLst>
            <a:ext uri="{FF2B5EF4-FFF2-40B4-BE49-F238E27FC236}">
              <a16:creationId xmlns:a16="http://schemas.microsoft.com/office/drawing/2014/main" id="{3F778E2F-7FF4-446C-9FC0-E9B043971B1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21" name="TextBox 720">
          <a:extLst>
            <a:ext uri="{FF2B5EF4-FFF2-40B4-BE49-F238E27FC236}">
              <a16:creationId xmlns:a16="http://schemas.microsoft.com/office/drawing/2014/main" id="{32EE1FF5-ED93-4F3F-B06B-E44D0783901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22" name="TextBox 721">
          <a:extLst>
            <a:ext uri="{FF2B5EF4-FFF2-40B4-BE49-F238E27FC236}">
              <a16:creationId xmlns:a16="http://schemas.microsoft.com/office/drawing/2014/main" id="{2964E64C-D409-41FE-AED0-A99CDF4DBE4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23" name="TextBox 722">
          <a:extLst>
            <a:ext uri="{FF2B5EF4-FFF2-40B4-BE49-F238E27FC236}">
              <a16:creationId xmlns:a16="http://schemas.microsoft.com/office/drawing/2014/main" id="{4C3B28EC-3B3E-4EB3-AA1D-C04727898EF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24" name="TextBox 723">
          <a:extLst>
            <a:ext uri="{FF2B5EF4-FFF2-40B4-BE49-F238E27FC236}">
              <a16:creationId xmlns:a16="http://schemas.microsoft.com/office/drawing/2014/main" id="{A51DD168-8A05-4608-A7FE-9F8ADEC4393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25" name="TextBox 724">
          <a:extLst>
            <a:ext uri="{FF2B5EF4-FFF2-40B4-BE49-F238E27FC236}">
              <a16:creationId xmlns:a16="http://schemas.microsoft.com/office/drawing/2014/main" id="{4AAF1A7D-8D90-4E82-8848-284E1806C5F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26" name="TextBox 725">
          <a:extLst>
            <a:ext uri="{FF2B5EF4-FFF2-40B4-BE49-F238E27FC236}">
              <a16:creationId xmlns:a16="http://schemas.microsoft.com/office/drawing/2014/main" id="{8E74412A-D1CB-4AB3-9F16-00C01EBDD88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27" name="TextBox 726">
          <a:extLst>
            <a:ext uri="{FF2B5EF4-FFF2-40B4-BE49-F238E27FC236}">
              <a16:creationId xmlns:a16="http://schemas.microsoft.com/office/drawing/2014/main" id="{C4D72FCA-CAFD-422E-B15A-750B484D3B0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28" name="TextBox 727">
          <a:extLst>
            <a:ext uri="{FF2B5EF4-FFF2-40B4-BE49-F238E27FC236}">
              <a16:creationId xmlns:a16="http://schemas.microsoft.com/office/drawing/2014/main" id="{966BFE2F-22F6-4408-A020-395F0C94923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29" name="TextBox 728">
          <a:extLst>
            <a:ext uri="{FF2B5EF4-FFF2-40B4-BE49-F238E27FC236}">
              <a16:creationId xmlns:a16="http://schemas.microsoft.com/office/drawing/2014/main" id="{2D3A848E-1258-43E8-9ACE-31F626C4BE7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30" name="TextBox 729">
          <a:extLst>
            <a:ext uri="{FF2B5EF4-FFF2-40B4-BE49-F238E27FC236}">
              <a16:creationId xmlns:a16="http://schemas.microsoft.com/office/drawing/2014/main" id="{4C9283D3-2713-4DFA-8397-F46E3D23404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31" name="TextBox 730">
          <a:extLst>
            <a:ext uri="{FF2B5EF4-FFF2-40B4-BE49-F238E27FC236}">
              <a16:creationId xmlns:a16="http://schemas.microsoft.com/office/drawing/2014/main" id="{1C9754E7-61FE-49C2-A62C-2CB36F79EBF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32" name="TextBox 731">
          <a:extLst>
            <a:ext uri="{FF2B5EF4-FFF2-40B4-BE49-F238E27FC236}">
              <a16:creationId xmlns:a16="http://schemas.microsoft.com/office/drawing/2014/main" id="{07AFDD1A-2A3D-4417-8F82-B1D25E47D1A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33" name="TextBox 732">
          <a:extLst>
            <a:ext uri="{FF2B5EF4-FFF2-40B4-BE49-F238E27FC236}">
              <a16:creationId xmlns:a16="http://schemas.microsoft.com/office/drawing/2014/main" id="{E3A7461B-488A-4E46-A1A2-49DC0A348B3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34" name="TextBox 733">
          <a:extLst>
            <a:ext uri="{FF2B5EF4-FFF2-40B4-BE49-F238E27FC236}">
              <a16:creationId xmlns:a16="http://schemas.microsoft.com/office/drawing/2014/main" id="{7409721E-DA02-4C1A-B2FE-CF8CF60D666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35" name="TextBox 734">
          <a:extLst>
            <a:ext uri="{FF2B5EF4-FFF2-40B4-BE49-F238E27FC236}">
              <a16:creationId xmlns:a16="http://schemas.microsoft.com/office/drawing/2014/main" id="{C71F027D-A3E6-4723-8A2A-1088B967E0A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36" name="TextBox 735">
          <a:extLst>
            <a:ext uri="{FF2B5EF4-FFF2-40B4-BE49-F238E27FC236}">
              <a16:creationId xmlns:a16="http://schemas.microsoft.com/office/drawing/2014/main" id="{C9E232CF-5A0D-406C-833A-32A08167760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37" name="TextBox 736">
          <a:extLst>
            <a:ext uri="{FF2B5EF4-FFF2-40B4-BE49-F238E27FC236}">
              <a16:creationId xmlns:a16="http://schemas.microsoft.com/office/drawing/2014/main" id="{E9337795-6CCD-4EAB-9657-DC3420D0994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38" name="TextBox 737">
          <a:extLst>
            <a:ext uri="{FF2B5EF4-FFF2-40B4-BE49-F238E27FC236}">
              <a16:creationId xmlns:a16="http://schemas.microsoft.com/office/drawing/2014/main" id="{318DB19C-2868-406A-86F0-DE94DEF550B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39" name="TextBox 738">
          <a:extLst>
            <a:ext uri="{FF2B5EF4-FFF2-40B4-BE49-F238E27FC236}">
              <a16:creationId xmlns:a16="http://schemas.microsoft.com/office/drawing/2014/main" id="{94C1D85C-9D1C-488C-BC8A-4E6C237F3F5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40" name="TextBox 739">
          <a:extLst>
            <a:ext uri="{FF2B5EF4-FFF2-40B4-BE49-F238E27FC236}">
              <a16:creationId xmlns:a16="http://schemas.microsoft.com/office/drawing/2014/main" id="{04632E39-355F-4061-82E6-CE1EDA2D373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41" name="TextBox 740">
          <a:extLst>
            <a:ext uri="{FF2B5EF4-FFF2-40B4-BE49-F238E27FC236}">
              <a16:creationId xmlns:a16="http://schemas.microsoft.com/office/drawing/2014/main" id="{066F33D5-F393-4A4A-8662-1884E82330B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42" name="TextBox 741">
          <a:extLst>
            <a:ext uri="{FF2B5EF4-FFF2-40B4-BE49-F238E27FC236}">
              <a16:creationId xmlns:a16="http://schemas.microsoft.com/office/drawing/2014/main" id="{27F82E74-E8F3-4C32-8443-31FC443CE06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43" name="TextBox 742">
          <a:extLst>
            <a:ext uri="{FF2B5EF4-FFF2-40B4-BE49-F238E27FC236}">
              <a16:creationId xmlns:a16="http://schemas.microsoft.com/office/drawing/2014/main" id="{D4B21042-4F73-452F-8833-1A6F635F6FA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44" name="TextBox 743">
          <a:extLst>
            <a:ext uri="{FF2B5EF4-FFF2-40B4-BE49-F238E27FC236}">
              <a16:creationId xmlns:a16="http://schemas.microsoft.com/office/drawing/2014/main" id="{98BFED36-6DDB-44E2-A30F-63300A37B90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45" name="TextBox 744">
          <a:extLst>
            <a:ext uri="{FF2B5EF4-FFF2-40B4-BE49-F238E27FC236}">
              <a16:creationId xmlns:a16="http://schemas.microsoft.com/office/drawing/2014/main" id="{AB266E8E-7BF7-4D06-9DBC-B58FD529C7A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46" name="TextBox 745">
          <a:extLst>
            <a:ext uri="{FF2B5EF4-FFF2-40B4-BE49-F238E27FC236}">
              <a16:creationId xmlns:a16="http://schemas.microsoft.com/office/drawing/2014/main" id="{00EAA2CA-551F-4DC8-BFC2-B85C6592912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47" name="TextBox 746">
          <a:extLst>
            <a:ext uri="{FF2B5EF4-FFF2-40B4-BE49-F238E27FC236}">
              <a16:creationId xmlns:a16="http://schemas.microsoft.com/office/drawing/2014/main" id="{D89224CD-1596-4528-A93B-F78E27BAE34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48" name="TextBox 747">
          <a:extLst>
            <a:ext uri="{FF2B5EF4-FFF2-40B4-BE49-F238E27FC236}">
              <a16:creationId xmlns:a16="http://schemas.microsoft.com/office/drawing/2014/main" id="{8D4710B5-DB00-41EF-B5B7-9C773CB3381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49" name="TextBox 748">
          <a:extLst>
            <a:ext uri="{FF2B5EF4-FFF2-40B4-BE49-F238E27FC236}">
              <a16:creationId xmlns:a16="http://schemas.microsoft.com/office/drawing/2014/main" id="{FB0AC222-B694-454B-85EF-FB65AE22D1B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50" name="TextBox 749">
          <a:extLst>
            <a:ext uri="{FF2B5EF4-FFF2-40B4-BE49-F238E27FC236}">
              <a16:creationId xmlns:a16="http://schemas.microsoft.com/office/drawing/2014/main" id="{0F0432C3-391F-4F0E-B707-6A6149BB17E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51" name="TextBox 750">
          <a:extLst>
            <a:ext uri="{FF2B5EF4-FFF2-40B4-BE49-F238E27FC236}">
              <a16:creationId xmlns:a16="http://schemas.microsoft.com/office/drawing/2014/main" id="{F8F4774D-3259-46CC-BD33-DAE95472934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52" name="TextBox 751">
          <a:extLst>
            <a:ext uri="{FF2B5EF4-FFF2-40B4-BE49-F238E27FC236}">
              <a16:creationId xmlns:a16="http://schemas.microsoft.com/office/drawing/2014/main" id="{EE605C8F-41E4-418B-98C3-2F5904FE40E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53" name="TextBox 752">
          <a:extLst>
            <a:ext uri="{FF2B5EF4-FFF2-40B4-BE49-F238E27FC236}">
              <a16:creationId xmlns:a16="http://schemas.microsoft.com/office/drawing/2014/main" id="{2D2F1D67-6FFB-46BB-BD16-F06DFD52101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54" name="TextBox 753">
          <a:extLst>
            <a:ext uri="{FF2B5EF4-FFF2-40B4-BE49-F238E27FC236}">
              <a16:creationId xmlns:a16="http://schemas.microsoft.com/office/drawing/2014/main" id="{80AD9F20-727A-46B4-978A-76FF0CE5EE1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55" name="TextBox 754">
          <a:extLst>
            <a:ext uri="{FF2B5EF4-FFF2-40B4-BE49-F238E27FC236}">
              <a16:creationId xmlns:a16="http://schemas.microsoft.com/office/drawing/2014/main" id="{577A4FCB-6FBE-45A9-AFB7-D3A6B1F08F0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56" name="TextBox 755">
          <a:extLst>
            <a:ext uri="{FF2B5EF4-FFF2-40B4-BE49-F238E27FC236}">
              <a16:creationId xmlns:a16="http://schemas.microsoft.com/office/drawing/2014/main" id="{11981E30-4E84-47C2-AD78-F6200ACF3A2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57" name="TextBox 756">
          <a:extLst>
            <a:ext uri="{FF2B5EF4-FFF2-40B4-BE49-F238E27FC236}">
              <a16:creationId xmlns:a16="http://schemas.microsoft.com/office/drawing/2014/main" id="{BC99AFA3-2A23-413A-A87B-93135F8E7C2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58" name="TextBox 757">
          <a:extLst>
            <a:ext uri="{FF2B5EF4-FFF2-40B4-BE49-F238E27FC236}">
              <a16:creationId xmlns:a16="http://schemas.microsoft.com/office/drawing/2014/main" id="{BCCFCE11-8AC7-4299-BBDA-1CC04DE84813}"/>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59" name="TextBox 758">
          <a:extLst>
            <a:ext uri="{FF2B5EF4-FFF2-40B4-BE49-F238E27FC236}">
              <a16:creationId xmlns:a16="http://schemas.microsoft.com/office/drawing/2014/main" id="{02B5D93B-A6E5-4C91-A8F3-1D00BAEA210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60" name="TextBox 759">
          <a:extLst>
            <a:ext uri="{FF2B5EF4-FFF2-40B4-BE49-F238E27FC236}">
              <a16:creationId xmlns:a16="http://schemas.microsoft.com/office/drawing/2014/main" id="{76B83F4D-F8AA-445F-8500-A545E4069826}"/>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61" name="TextBox 760">
          <a:extLst>
            <a:ext uri="{FF2B5EF4-FFF2-40B4-BE49-F238E27FC236}">
              <a16:creationId xmlns:a16="http://schemas.microsoft.com/office/drawing/2014/main" id="{2BBA99AD-7F5D-4134-8373-4A78D1FDBDC4}"/>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62" name="TextBox 761">
          <a:extLst>
            <a:ext uri="{FF2B5EF4-FFF2-40B4-BE49-F238E27FC236}">
              <a16:creationId xmlns:a16="http://schemas.microsoft.com/office/drawing/2014/main" id="{421353EF-CC32-4554-ADCF-1B7DFB32DF90}"/>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63" name="TextBox 762">
          <a:extLst>
            <a:ext uri="{FF2B5EF4-FFF2-40B4-BE49-F238E27FC236}">
              <a16:creationId xmlns:a16="http://schemas.microsoft.com/office/drawing/2014/main" id="{AD71203E-88BC-4E2A-B7B8-DBB232D0823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64" name="TextBox 763">
          <a:extLst>
            <a:ext uri="{FF2B5EF4-FFF2-40B4-BE49-F238E27FC236}">
              <a16:creationId xmlns:a16="http://schemas.microsoft.com/office/drawing/2014/main" id="{3CAD9EE1-472F-4CCD-BC65-77819409578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65" name="TextBox 764">
          <a:extLst>
            <a:ext uri="{FF2B5EF4-FFF2-40B4-BE49-F238E27FC236}">
              <a16:creationId xmlns:a16="http://schemas.microsoft.com/office/drawing/2014/main" id="{18544DAC-E6E7-42D5-9D20-91278E1F2513}"/>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66" name="TextBox 765">
          <a:extLst>
            <a:ext uri="{FF2B5EF4-FFF2-40B4-BE49-F238E27FC236}">
              <a16:creationId xmlns:a16="http://schemas.microsoft.com/office/drawing/2014/main" id="{3DF3F5C9-0530-46EB-AFD2-09A4388AD69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67" name="TextBox 766">
          <a:extLst>
            <a:ext uri="{FF2B5EF4-FFF2-40B4-BE49-F238E27FC236}">
              <a16:creationId xmlns:a16="http://schemas.microsoft.com/office/drawing/2014/main" id="{27410734-1E2A-4549-ACEA-A8B6E270693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68" name="TextBox 767">
          <a:extLst>
            <a:ext uri="{FF2B5EF4-FFF2-40B4-BE49-F238E27FC236}">
              <a16:creationId xmlns:a16="http://schemas.microsoft.com/office/drawing/2014/main" id="{2FA664F3-B97D-4F4B-9FA3-7A6DD41BD97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69" name="TextBox 768">
          <a:extLst>
            <a:ext uri="{FF2B5EF4-FFF2-40B4-BE49-F238E27FC236}">
              <a16:creationId xmlns:a16="http://schemas.microsoft.com/office/drawing/2014/main" id="{076A5A20-1610-4860-BA8C-3800545E5E9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70" name="TextBox 769">
          <a:extLst>
            <a:ext uri="{FF2B5EF4-FFF2-40B4-BE49-F238E27FC236}">
              <a16:creationId xmlns:a16="http://schemas.microsoft.com/office/drawing/2014/main" id="{4ECE1AE3-D903-4D26-85BE-E4FEAE9A3A7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71" name="TextBox 770">
          <a:extLst>
            <a:ext uri="{FF2B5EF4-FFF2-40B4-BE49-F238E27FC236}">
              <a16:creationId xmlns:a16="http://schemas.microsoft.com/office/drawing/2014/main" id="{CBE0F722-91A9-45DC-A61C-3A31BFC9028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72" name="TextBox 771">
          <a:extLst>
            <a:ext uri="{FF2B5EF4-FFF2-40B4-BE49-F238E27FC236}">
              <a16:creationId xmlns:a16="http://schemas.microsoft.com/office/drawing/2014/main" id="{87E61AD2-202D-4CBF-B3A0-B14E2DC28E9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73" name="TextBox 772">
          <a:extLst>
            <a:ext uri="{FF2B5EF4-FFF2-40B4-BE49-F238E27FC236}">
              <a16:creationId xmlns:a16="http://schemas.microsoft.com/office/drawing/2014/main" id="{D7B07C03-5EDF-4A00-8C32-F62F9466F93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74" name="TextBox 773">
          <a:extLst>
            <a:ext uri="{FF2B5EF4-FFF2-40B4-BE49-F238E27FC236}">
              <a16:creationId xmlns:a16="http://schemas.microsoft.com/office/drawing/2014/main" id="{B145EA31-0811-4932-91EB-D8828021D06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75" name="TextBox 774">
          <a:extLst>
            <a:ext uri="{FF2B5EF4-FFF2-40B4-BE49-F238E27FC236}">
              <a16:creationId xmlns:a16="http://schemas.microsoft.com/office/drawing/2014/main" id="{8D7FEE78-E242-4227-823C-2F1A0C3A0FC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76" name="TextBox 775">
          <a:extLst>
            <a:ext uri="{FF2B5EF4-FFF2-40B4-BE49-F238E27FC236}">
              <a16:creationId xmlns:a16="http://schemas.microsoft.com/office/drawing/2014/main" id="{9461F74B-217C-4D17-BAEC-AE6113CE4DB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77" name="TextBox 776">
          <a:extLst>
            <a:ext uri="{FF2B5EF4-FFF2-40B4-BE49-F238E27FC236}">
              <a16:creationId xmlns:a16="http://schemas.microsoft.com/office/drawing/2014/main" id="{3799E1A1-1F7B-4DD7-9E29-B2FF5AB2395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78" name="TextBox 777">
          <a:extLst>
            <a:ext uri="{FF2B5EF4-FFF2-40B4-BE49-F238E27FC236}">
              <a16:creationId xmlns:a16="http://schemas.microsoft.com/office/drawing/2014/main" id="{9FE417EB-6205-4298-B859-BA99C021EA8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79" name="TextBox 778">
          <a:extLst>
            <a:ext uri="{FF2B5EF4-FFF2-40B4-BE49-F238E27FC236}">
              <a16:creationId xmlns:a16="http://schemas.microsoft.com/office/drawing/2014/main" id="{F1F7FCB4-5FC8-4090-AF0C-E224AD2AA42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80" name="TextBox 779">
          <a:extLst>
            <a:ext uri="{FF2B5EF4-FFF2-40B4-BE49-F238E27FC236}">
              <a16:creationId xmlns:a16="http://schemas.microsoft.com/office/drawing/2014/main" id="{F66100FB-FA81-40BB-B7C6-5DAB852ED37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81" name="TextBox 780">
          <a:extLst>
            <a:ext uri="{FF2B5EF4-FFF2-40B4-BE49-F238E27FC236}">
              <a16:creationId xmlns:a16="http://schemas.microsoft.com/office/drawing/2014/main" id="{21A65936-7552-4615-AAD5-2AEF64DC4BE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82" name="TextBox 781">
          <a:extLst>
            <a:ext uri="{FF2B5EF4-FFF2-40B4-BE49-F238E27FC236}">
              <a16:creationId xmlns:a16="http://schemas.microsoft.com/office/drawing/2014/main" id="{20B86A6E-B7D2-43DB-906B-AF56B6B3003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83" name="TextBox 782">
          <a:extLst>
            <a:ext uri="{FF2B5EF4-FFF2-40B4-BE49-F238E27FC236}">
              <a16:creationId xmlns:a16="http://schemas.microsoft.com/office/drawing/2014/main" id="{5A78FA15-FA0F-4854-A7EC-C5CECB9858C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84" name="TextBox 783">
          <a:extLst>
            <a:ext uri="{FF2B5EF4-FFF2-40B4-BE49-F238E27FC236}">
              <a16:creationId xmlns:a16="http://schemas.microsoft.com/office/drawing/2014/main" id="{21E425CB-DB6D-470F-8124-5BE3C713A86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85" name="TextBox 784">
          <a:extLst>
            <a:ext uri="{FF2B5EF4-FFF2-40B4-BE49-F238E27FC236}">
              <a16:creationId xmlns:a16="http://schemas.microsoft.com/office/drawing/2014/main" id="{59BE952B-9AC6-4DC0-8727-DC3A161E83D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86" name="TextBox 785">
          <a:extLst>
            <a:ext uri="{FF2B5EF4-FFF2-40B4-BE49-F238E27FC236}">
              <a16:creationId xmlns:a16="http://schemas.microsoft.com/office/drawing/2014/main" id="{9FC15053-07D2-4F01-B505-941C913731B3}"/>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87" name="TextBox 786">
          <a:extLst>
            <a:ext uri="{FF2B5EF4-FFF2-40B4-BE49-F238E27FC236}">
              <a16:creationId xmlns:a16="http://schemas.microsoft.com/office/drawing/2014/main" id="{FA400424-4EBB-4B78-8AF2-E98528331D1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88" name="TextBox 787">
          <a:extLst>
            <a:ext uri="{FF2B5EF4-FFF2-40B4-BE49-F238E27FC236}">
              <a16:creationId xmlns:a16="http://schemas.microsoft.com/office/drawing/2014/main" id="{1851976B-752F-4E28-B28F-13DF3CC3338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89" name="TextBox 788">
          <a:extLst>
            <a:ext uri="{FF2B5EF4-FFF2-40B4-BE49-F238E27FC236}">
              <a16:creationId xmlns:a16="http://schemas.microsoft.com/office/drawing/2014/main" id="{D7502261-9D95-472D-A079-A5227A3A15D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90" name="TextBox 789">
          <a:extLst>
            <a:ext uri="{FF2B5EF4-FFF2-40B4-BE49-F238E27FC236}">
              <a16:creationId xmlns:a16="http://schemas.microsoft.com/office/drawing/2014/main" id="{AF248DD8-9D6B-4712-B991-94839C8A94C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91" name="TextBox 790">
          <a:extLst>
            <a:ext uri="{FF2B5EF4-FFF2-40B4-BE49-F238E27FC236}">
              <a16:creationId xmlns:a16="http://schemas.microsoft.com/office/drawing/2014/main" id="{DB33FAED-1E17-4109-BA24-253E63BB7688}"/>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92" name="TextBox 791">
          <a:extLst>
            <a:ext uri="{FF2B5EF4-FFF2-40B4-BE49-F238E27FC236}">
              <a16:creationId xmlns:a16="http://schemas.microsoft.com/office/drawing/2014/main" id="{423D139B-B9AA-4475-BC36-C2B08B5D6C2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93" name="TextBox 792">
          <a:extLst>
            <a:ext uri="{FF2B5EF4-FFF2-40B4-BE49-F238E27FC236}">
              <a16:creationId xmlns:a16="http://schemas.microsoft.com/office/drawing/2014/main" id="{EF4ABD0E-910F-4A73-A386-381FDED98C5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94" name="TextBox 793">
          <a:extLst>
            <a:ext uri="{FF2B5EF4-FFF2-40B4-BE49-F238E27FC236}">
              <a16:creationId xmlns:a16="http://schemas.microsoft.com/office/drawing/2014/main" id="{EC671CD1-0A6C-4FDB-90A8-26EC0B67859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95" name="TextBox 794">
          <a:extLst>
            <a:ext uri="{FF2B5EF4-FFF2-40B4-BE49-F238E27FC236}">
              <a16:creationId xmlns:a16="http://schemas.microsoft.com/office/drawing/2014/main" id="{7D0DBAF5-C67F-49F6-86B7-2E7BF62AF60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96" name="TextBox 795">
          <a:extLst>
            <a:ext uri="{FF2B5EF4-FFF2-40B4-BE49-F238E27FC236}">
              <a16:creationId xmlns:a16="http://schemas.microsoft.com/office/drawing/2014/main" id="{6DD9C092-6158-4FC4-96BD-CA90711E765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97" name="TextBox 796">
          <a:extLst>
            <a:ext uri="{FF2B5EF4-FFF2-40B4-BE49-F238E27FC236}">
              <a16:creationId xmlns:a16="http://schemas.microsoft.com/office/drawing/2014/main" id="{72B46709-DBFC-4D0A-959D-CD6828A6B9C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98" name="TextBox 797">
          <a:extLst>
            <a:ext uri="{FF2B5EF4-FFF2-40B4-BE49-F238E27FC236}">
              <a16:creationId xmlns:a16="http://schemas.microsoft.com/office/drawing/2014/main" id="{CFEE0CA1-805D-4D8A-8B88-855B44C72CF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99" name="TextBox 798">
          <a:extLst>
            <a:ext uri="{FF2B5EF4-FFF2-40B4-BE49-F238E27FC236}">
              <a16:creationId xmlns:a16="http://schemas.microsoft.com/office/drawing/2014/main" id="{58AC4689-37A6-456F-AF7B-0F629BEA553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00" name="TextBox 799">
          <a:extLst>
            <a:ext uri="{FF2B5EF4-FFF2-40B4-BE49-F238E27FC236}">
              <a16:creationId xmlns:a16="http://schemas.microsoft.com/office/drawing/2014/main" id="{2ECF152B-525C-4C97-BC00-E0032C3B4AE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01" name="TextBox 800">
          <a:extLst>
            <a:ext uri="{FF2B5EF4-FFF2-40B4-BE49-F238E27FC236}">
              <a16:creationId xmlns:a16="http://schemas.microsoft.com/office/drawing/2014/main" id="{6F7BD889-4746-488E-814B-45981232F95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02" name="TextBox 801">
          <a:extLst>
            <a:ext uri="{FF2B5EF4-FFF2-40B4-BE49-F238E27FC236}">
              <a16:creationId xmlns:a16="http://schemas.microsoft.com/office/drawing/2014/main" id="{122E486D-8521-41F7-B2B9-BAF4509FED0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03" name="TextBox 802">
          <a:extLst>
            <a:ext uri="{FF2B5EF4-FFF2-40B4-BE49-F238E27FC236}">
              <a16:creationId xmlns:a16="http://schemas.microsoft.com/office/drawing/2014/main" id="{E241D92F-9630-42E0-981D-968B0F0C7131}"/>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04" name="TextBox 803">
          <a:extLst>
            <a:ext uri="{FF2B5EF4-FFF2-40B4-BE49-F238E27FC236}">
              <a16:creationId xmlns:a16="http://schemas.microsoft.com/office/drawing/2014/main" id="{421CB75E-A3C5-4F39-BF5F-9D55AE7AB824}"/>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05" name="TextBox 804">
          <a:extLst>
            <a:ext uri="{FF2B5EF4-FFF2-40B4-BE49-F238E27FC236}">
              <a16:creationId xmlns:a16="http://schemas.microsoft.com/office/drawing/2014/main" id="{F73DE7BA-AC25-42EB-A2BE-1CB7B4C58CA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06" name="TextBox 805">
          <a:extLst>
            <a:ext uri="{FF2B5EF4-FFF2-40B4-BE49-F238E27FC236}">
              <a16:creationId xmlns:a16="http://schemas.microsoft.com/office/drawing/2014/main" id="{3F83EF2C-4CA2-4042-98F6-6D067C1E35E3}"/>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07" name="TextBox 806">
          <a:extLst>
            <a:ext uri="{FF2B5EF4-FFF2-40B4-BE49-F238E27FC236}">
              <a16:creationId xmlns:a16="http://schemas.microsoft.com/office/drawing/2014/main" id="{8F9D9745-BA9A-46BC-B0BD-81B1676D6225}"/>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08" name="TextBox 807">
          <a:extLst>
            <a:ext uri="{FF2B5EF4-FFF2-40B4-BE49-F238E27FC236}">
              <a16:creationId xmlns:a16="http://schemas.microsoft.com/office/drawing/2014/main" id="{AE2F3C1E-61A8-4875-9EC7-D28F440FB46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09" name="TextBox 808">
          <a:extLst>
            <a:ext uri="{FF2B5EF4-FFF2-40B4-BE49-F238E27FC236}">
              <a16:creationId xmlns:a16="http://schemas.microsoft.com/office/drawing/2014/main" id="{773444CB-9B5B-4F42-97CA-1056467BAC56}"/>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10" name="TextBox 809">
          <a:extLst>
            <a:ext uri="{FF2B5EF4-FFF2-40B4-BE49-F238E27FC236}">
              <a16:creationId xmlns:a16="http://schemas.microsoft.com/office/drawing/2014/main" id="{D07AA171-0F5B-43EC-B9D0-48D3C77C821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11" name="TextBox 810">
          <a:extLst>
            <a:ext uri="{FF2B5EF4-FFF2-40B4-BE49-F238E27FC236}">
              <a16:creationId xmlns:a16="http://schemas.microsoft.com/office/drawing/2014/main" id="{5122D7F2-B19E-4030-B225-F226D851382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12" name="TextBox 811">
          <a:extLst>
            <a:ext uri="{FF2B5EF4-FFF2-40B4-BE49-F238E27FC236}">
              <a16:creationId xmlns:a16="http://schemas.microsoft.com/office/drawing/2014/main" id="{A278FD23-7093-480E-9DD6-5CBAD55F7443}"/>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13" name="TextBox 812">
          <a:extLst>
            <a:ext uri="{FF2B5EF4-FFF2-40B4-BE49-F238E27FC236}">
              <a16:creationId xmlns:a16="http://schemas.microsoft.com/office/drawing/2014/main" id="{CB5522B5-1E87-4B8D-82A8-AFCDE5AF7EB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14" name="TextBox 813">
          <a:extLst>
            <a:ext uri="{FF2B5EF4-FFF2-40B4-BE49-F238E27FC236}">
              <a16:creationId xmlns:a16="http://schemas.microsoft.com/office/drawing/2014/main" id="{DEA4F88F-E620-4029-9767-70BA73CC20D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15" name="TextBox 814">
          <a:extLst>
            <a:ext uri="{FF2B5EF4-FFF2-40B4-BE49-F238E27FC236}">
              <a16:creationId xmlns:a16="http://schemas.microsoft.com/office/drawing/2014/main" id="{2A0F5E90-29E3-4C26-B370-68A625B8CF0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16" name="TextBox 815">
          <a:extLst>
            <a:ext uri="{FF2B5EF4-FFF2-40B4-BE49-F238E27FC236}">
              <a16:creationId xmlns:a16="http://schemas.microsoft.com/office/drawing/2014/main" id="{AAAE9ABA-29F3-4FF1-9F2D-D312958AF7E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17" name="TextBox 816">
          <a:extLst>
            <a:ext uri="{FF2B5EF4-FFF2-40B4-BE49-F238E27FC236}">
              <a16:creationId xmlns:a16="http://schemas.microsoft.com/office/drawing/2014/main" id="{7D29B10F-0DC0-46CE-8357-6BEFC7DB8F5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18" name="TextBox 817">
          <a:extLst>
            <a:ext uri="{FF2B5EF4-FFF2-40B4-BE49-F238E27FC236}">
              <a16:creationId xmlns:a16="http://schemas.microsoft.com/office/drawing/2014/main" id="{2DE616A6-2B94-4AB3-B7D9-C6D4BF5EA0C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19" name="TextBox 818">
          <a:extLst>
            <a:ext uri="{FF2B5EF4-FFF2-40B4-BE49-F238E27FC236}">
              <a16:creationId xmlns:a16="http://schemas.microsoft.com/office/drawing/2014/main" id="{10BD0C4B-B494-4F99-B7C3-DA861FFC926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20" name="TextBox 819">
          <a:extLst>
            <a:ext uri="{FF2B5EF4-FFF2-40B4-BE49-F238E27FC236}">
              <a16:creationId xmlns:a16="http://schemas.microsoft.com/office/drawing/2014/main" id="{9C633099-488A-4970-B86B-DEE8110768D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21" name="TextBox 820">
          <a:extLst>
            <a:ext uri="{FF2B5EF4-FFF2-40B4-BE49-F238E27FC236}">
              <a16:creationId xmlns:a16="http://schemas.microsoft.com/office/drawing/2014/main" id="{A7E4975B-93A7-49B3-A396-115AFC4DB23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22" name="TextBox 821">
          <a:extLst>
            <a:ext uri="{FF2B5EF4-FFF2-40B4-BE49-F238E27FC236}">
              <a16:creationId xmlns:a16="http://schemas.microsoft.com/office/drawing/2014/main" id="{1B0690E2-F1AF-4BE8-ABDE-A8F64B18FAF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23" name="TextBox 822">
          <a:extLst>
            <a:ext uri="{FF2B5EF4-FFF2-40B4-BE49-F238E27FC236}">
              <a16:creationId xmlns:a16="http://schemas.microsoft.com/office/drawing/2014/main" id="{5F0F4311-65A9-47F9-9E94-051D07BC9F6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24" name="TextBox 823">
          <a:extLst>
            <a:ext uri="{FF2B5EF4-FFF2-40B4-BE49-F238E27FC236}">
              <a16:creationId xmlns:a16="http://schemas.microsoft.com/office/drawing/2014/main" id="{849413BB-698B-408A-9D5E-C26E0F3694D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25" name="TextBox 824">
          <a:extLst>
            <a:ext uri="{FF2B5EF4-FFF2-40B4-BE49-F238E27FC236}">
              <a16:creationId xmlns:a16="http://schemas.microsoft.com/office/drawing/2014/main" id="{57B519FC-655C-4877-9DD2-D2175CF8945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26" name="TextBox 825">
          <a:extLst>
            <a:ext uri="{FF2B5EF4-FFF2-40B4-BE49-F238E27FC236}">
              <a16:creationId xmlns:a16="http://schemas.microsoft.com/office/drawing/2014/main" id="{37FE6306-6890-4DE5-B086-94FBE524C620}"/>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27" name="TextBox 826">
          <a:extLst>
            <a:ext uri="{FF2B5EF4-FFF2-40B4-BE49-F238E27FC236}">
              <a16:creationId xmlns:a16="http://schemas.microsoft.com/office/drawing/2014/main" id="{A1A55B64-784D-44E3-AC44-BB72FF12413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28" name="TextBox 827">
          <a:extLst>
            <a:ext uri="{FF2B5EF4-FFF2-40B4-BE49-F238E27FC236}">
              <a16:creationId xmlns:a16="http://schemas.microsoft.com/office/drawing/2014/main" id="{899CB0C8-5705-406F-AC15-4EBEB435486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29" name="TextBox 828">
          <a:extLst>
            <a:ext uri="{FF2B5EF4-FFF2-40B4-BE49-F238E27FC236}">
              <a16:creationId xmlns:a16="http://schemas.microsoft.com/office/drawing/2014/main" id="{8007AF39-2550-4E0B-BE01-B6F758E950C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30" name="TextBox 829">
          <a:extLst>
            <a:ext uri="{FF2B5EF4-FFF2-40B4-BE49-F238E27FC236}">
              <a16:creationId xmlns:a16="http://schemas.microsoft.com/office/drawing/2014/main" id="{DC030F48-C3E6-4414-B0E0-A2A3ED9519A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31" name="TextBox 830">
          <a:extLst>
            <a:ext uri="{FF2B5EF4-FFF2-40B4-BE49-F238E27FC236}">
              <a16:creationId xmlns:a16="http://schemas.microsoft.com/office/drawing/2014/main" id="{E38117D4-79E6-4CA3-9491-5CD443FA90B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32" name="TextBox 831">
          <a:extLst>
            <a:ext uri="{FF2B5EF4-FFF2-40B4-BE49-F238E27FC236}">
              <a16:creationId xmlns:a16="http://schemas.microsoft.com/office/drawing/2014/main" id="{6C82621B-2153-4E9C-9D18-851512F0F2D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33" name="TextBox 832">
          <a:extLst>
            <a:ext uri="{FF2B5EF4-FFF2-40B4-BE49-F238E27FC236}">
              <a16:creationId xmlns:a16="http://schemas.microsoft.com/office/drawing/2014/main" id="{16A61005-1167-4808-A7F7-9218B11433C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34" name="TextBox 833">
          <a:extLst>
            <a:ext uri="{FF2B5EF4-FFF2-40B4-BE49-F238E27FC236}">
              <a16:creationId xmlns:a16="http://schemas.microsoft.com/office/drawing/2014/main" id="{D6A04B7E-73F0-4FE5-A0B9-3B07CC84D27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35" name="TextBox 834">
          <a:extLst>
            <a:ext uri="{FF2B5EF4-FFF2-40B4-BE49-F238E27FC236}">
              <a16:creationId xmlns:a16="http://schemas.microsoft.com/office/drawing/2014/main" id="{A5A91DE2-080A-4A70-9B92-9309601E6DB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36" name="TextBox 835">
          <a:extLst>
            <a:ext uri="{FF2B5EF4-FFF2-40B4-BE49-F238E27FC236}">
              <a16:creationId xmlns:a16="http://schemas.microsoft.com/office/drawing/2014/main" id="{D5AF7B04-B017-4618-BA45-1E4FAB9A00B8}"/>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37" name="TextBox 836">
          <a:extLst>
            <a:ext uri="{FF2B5EF4-FFF2-40B4-BE49-F238E27FC236}">
              <a16:creationId xmlns:a16="http://schemas.microsoft.com/office/drawing/2014/main" id="{C7C2B5CF-4557-43EA-A9E8-699DE730901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38" name="TextBox 837">
          <a:extLst>
            <a:ext uri="{FF2B5EF4-FFF2-40B4-BE49-F238E27FC236}">
              <a16:creationId xmlns:a16="http://schemas.microsoft.com/office/drawing/2014/main" id="{9B0F5A94-5002-4C31-B7EA-D2D320FE92B4}"/>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39" name="TextBox 838">
          <a:extLst>
            <a:ext uri="{FF2B5EF4-FFF2-40B4-BE49-F238E27FC236}">
              <a16:creationId xmlns:a16="http://schemas.microsoft.com/office/drawing/2014/main" id="{FE63BF58-3726-4E12-B040-CC89FD2596F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40" name="TextBox 839">
          <a:extLst>
            <a:ext uri="{FF2B5EF4-FFF2-40B4-BE49-F238E27FC236}">
              <a16:creationId xmlns:a16="http://schemas.microsoft.com/office/drawing/2014/main" id="{A6B5E8B4-E647-445D-A7CC-AC3D7C708EF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41" name="TextBox 840">
          <a:extLst>
            <a:ext uri="{FF2B5EF4-FFF2-40B4-BE49-F238E27FC236}">
              <a16:creationId xmlns:a16="http://schemas.microsoft.com/office/drawing/2014/main" id="{D8F3F245-3329-4943-8367-A34BF640413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42" name="TextBox 841">
          <a:extLst>
            <a:ext uri="{FF2B5EF4-FFF2-40B4-BE49-F238E27FC236}">
              <a16:creationId xmlns:a16="http://schemas.microsoft.com/office/drawing/2014/main" id="{E008D5EF-D47E-4836-9972-FB7E6A83E4B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43" name="TextBox 842">
          <a:extLst>
            <a:ext uri="{FF2B5EF4-FFF2-40B4-BE49-F238E27FC236}">
              <a16:creationId xmlns:a16="http://schemas.microsoft.com/office/drawing/2014/main" id="{8490A926-E444-4022-9916-A3C298FF288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44" name="TextBox 843">
          <a:extLst>
            <a:ext uri="{FF2B5EF4-FFF2-40B4-BE49-F238E27FC236}">
              <a16:creationId xmlns:a16="http://schemas.microsoft.com/office/drawing/2014/main" id="{B5C97CE1-B569-4B21-802F-960597B5274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45" name="TextBox 844">
          <a:extLst>
            <a:ext uri="{FF2B5EF4-FFF2-40B4-BE49-F238E27FC236}">
              <a16:creationId xmlns:a16="http://schemas.microsoft.com/office/drawing/2014/main" id="{1499556F-D6E1-4469-9AF5-67674126EBD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46" name="TextBox 845">
          <a:extLst>
            <a:ext uri="{FF2B5EF4-FFF2-40B4-BE49-F238E27FC236}">
              <a16:creationId xmlns:a16="http://schemas.microsoft.com/office/drawing/2014/main" id="{3E9347CC-726C-4810-BFE8-6A926DA5CA61}"/>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47" name="TextBox 846">
          <a:extLst>
            <a:ext uri="{FF2B5EF4-FFF2-40B4-BE49-F238E27FC236}">
              <a16:creationId xmlns:a16="http://schemas.microsoft.com/office/drawing/2014/main" id="{2A077F0D-BD51-4BF3-ACF4-8C5D8C34D83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48" name="TextBox 847">
          <a:extLst>
            <a:ext uri="{FF2B5EF4-FFF2-40B4-BE49-F238E27FC236}">
              <a16:creationId xmlns:a16="http://schemas.microsoft.com/office/drawing/2014/main" id="{1BCCFD45-C64C-4EC4-895F-922C060ED96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49" name="TextBox 848">
          <a:extLst>
            <a:ext uri="{FF2B5EF4-FFF2-40B4-BE49-F238E27FC236}">
              <a16:creationId xmlns:a16="http://schemas.microsoft.com/office/drawing/2014/main" id="{04D708D9-3A56-45CD-BCA2-22B89F132B00}"/>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50" name="TextBox 849">
          <a:extLst>
            <a:ext uri="{FF2B5EF4-FFF2-40B4-BE49-F238E27FC236}">
              <a16:creationId xmlns:a16="http://schemas.microsoft.com/office/drawing/2014/main" id="{9A0A4C1C-2C3A-410C-9612-0B21462CEA2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51" name="TextBox 850">
          <a:extLst>
            <a:ext uri="{FF2B5EF4-FFF2-40B4-BE49-F238E27FC236}">
              <a16:creationId xmlns:a16="http://schemas.microsoft.com/office/drawing/2014/main" id="{02DBD4D8-C328-44FF-8B17-A7F4FA3BD8F1}"/>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52" name="TextBox 851">
          <a:extLst>
            <a:ext uri="{FF2B5EF4-FFF2-40B4-BE49-F238E27FC236}">
              <a16:creationId xmlns:a16="http://schemas.microsoft.com/office/drawing/2014/main" id="{B22C6720-C8A0-435C-9350-4C0215FD59F5}"/>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53" name="TextBox 852">
          <a:extLst>
            <a:ext uri="{FF2B5EF4-FFF2-40B4-BE49-F238E27FC236}">
              <a16:creationId xmlns:a16="http://schemas.microsoft.com/office/drawing/2014/main" id="{A48BD38F-9808-4BF5-BB19-940BB8A2C82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54" name="TextBox 853">
          <a:extLst>
            <a:ext uri="{FF2B5EF4-FFF2-40B4-BE49-F238E27FC236}">
              <a16:creationId xmlns:a16="http://schemas.microsoft.com/office/drawing/2014/main" id="{1253BC6A-D7D1-4726-9A52-14473FE3F916}"/>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55" name="TextBox 854">
          <a:extLst>
            <a:ext uri="{FF2B5EF4-FFF2-40B4-BE49-F238E27FC236}">
              <a16:creationId xmlns:a16="http://schemas.microsoft.com/office/drawing/2014/main" id="{69DDF345-BA3A-4E73-B73D-186F9A64AB13}"/>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56" name="TextBox 855">
          <a:extLst>
            <a:ext uri="{FF2B5EF4-FFF2-40B4-BE49-F238E27FC236}">
              <a16:creationId xmlns:a16="http://schemas.microsoft.com/office/drawing/2014/main" id="{935CFA49-B945-464F-BCCB-920428F6E51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57" name="TextBox 856">
          <a:extLst>
            <a:ext uri="{FF2B5EF4-FFF2-40B4-BE49-F238E27FC236}">
              <a16:creationId xmlns:a16="http://schemas.microsoft.com/office/drawing/2014/main" id="{C46E0A8A-235F-46FD-9EE2-1FF2C994201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58" name="TextBox 857">
          <a:extLst>
            <a:ext uri="{FF2B5EF4-FFF2-40B4-BE49-F238E27FC236}">
              <a16:creationId xmlns:a16="http://schemas.microsoft.com/office/drawing/2014/main" id="{4C8576C0-CFDF-460B-85CC-A012AE137178}"/>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59" name="TextBox 858">
          <a:extLst>
            <a:ext uri="{FF2B5EF4-FFF2-40B4-BE49-F238E27FC236}">
              <a16:creationId xmlns:a16="http://schemas.microsoft.com/office/drawing/2014/main" id="{B2B1CCAA-D529-4995-9902-DFC0E5D4EDF6}"/>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60" name="TextBox 859">
          <a:extLst>
            <a:ext uri="{FF2B5EF4-FFF2-40B4-BE49-F238E27FC236}">
              <a16:creationId xmlns:a16="http://schemas.microsoft.com/office/drawing/2014/main" id="{8A378FA2-7F3C-44AF-B6F4-8D8B0C07C6A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61" name="TextBox 860">
          <a:extLst>
            <a:ext uri="{FF2B5EF4-FFF2-40B4-BE49-F238E27FC236}">
              <a16:creationId xmlns:a16="http://schemas.microsoft.com/office/drawing/2014/main" id="{AF00B1A9-A3B1-42FA-BEEA-BFC989A2B5E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62" name="TextBox 861">
          <a:extLst>
            <a:ext uri="{FF2B5EF4-FFF2-40B4-BE49-F238E27FC236}">
              <a16:creationId xmlns:a16="http://schemas.microsoft.com/office/drawing/2014/main" id="{B810FF5E-BD95-4925-BB40-BE733AE1BC4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63" name="TextBox 862">
          <a:extLst>
            <a:ext uri="{FF2B5EF4-FFF2-40B4-BE49-F238E27FC236}">
              <a16:creationId xmlns:a16="http://schemas.microsoft.com/office/drawing/2014/main" id="{A1ACFCB0-D89F-4376-B6A8-9D8D7D7E3F5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64" name="TextBox 863">
          <a:extLst>
            <a:ext uri="{FF2B5EF4-FFF2-40B4-BE49-F238E27FC236}">
              <a16:creationId xmlns:a16="http://schemas.microsoft.com/office/drawing/2014/main" id="{96AC8FFE-7B2D-4F0E-9A65-0A2972BF7D4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65" name="TextBox 864">
          <a:extLst>
            <a:ext uri="{FF2B5EF4-FFF2-40B4-BE49-F238E27FC236}">
              <a16:creationId xmlns:a16="http://schemas.microsoft.com/office/drawing/2014/main" id="{E56D01C2-63E4-4378-A9A6-F7984003355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66" name="TextBox 865">
          <a:extLst>
            <a:ext uri="{FF2B5EF4-FFF2-40B4-BE49-F238E27FC236}">
              <a16:creationId xmlns:a16="http://schemas.microsoft.com/office/drawing/2014/main" id="{782651D3-1F90-4B21-8C76-DEC1AE7AB0C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67" name="TextBox 866">
          <a:extLst>
            <a:ext uri="{FF2B5EF4-FFF2-40B4-BE49-F238E27FC236}">
              <a16:creationId xmlns:a16="http://schemas.microsoft.com/office/drawing/2014/main" id="{E6883C43-5CF2-4D78-B78D-76C7279982C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68" name="TextBox 867">
          <a:extLst>
            <a:ext uri="{FF2B5EF4-FFF2-40B4-BE49-F238E27FC236}">
              <a16:creationId xmlns:a16="http://schemas.microsoft.com/office/drawing/2014/main" id="{551AE8E4-0021-4144-980B-FEDB67D6B9F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69" name="TextBox 868">
          <a:extLst>
            <a:ext uri="{FF2B5EF4-FFF2-40B4-BE49-F238E27FC236}">
              <a16:creationId xmlns:a16="http://schemas.microsoft.com/office/drawing/2014/main" id="{36B2E655-9D2B-496B-AA53-A241FE71C50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70" name="TextBox 869">
          <a:extLst>
            <a:ext uri="{FF2B5EF4-FFF2-40B4-BE49-F238E27FC236}">
              <a16:creationId xmlns:a16="http://schemas.microsoft.com/office/drawing/2014/main" id="{2D40F245-ABC1-4ED1-BFF3-ABB62BEDEC6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71" name="TextBox 870">
          <a:extLst>
            <a:ext uri="{FF2B5EF4-FFF2-40B4-BE49-F238E27FC236}">
              <a16:creationId xmlns:a16="http://schemas.microsoft.com/office/drawing/2014/main" id="{3E248D17-C77E-44CB-8C76-7458B7ED5D3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72" name="TextBox 871">
          <a:extLst>
            <a:ext uri="{FF2B5EF4-FFF2-40B4-BE49-F238E27FC236}">
              <a16:creationId xmlns:a16="http://schemas.microsoft.com/office/drawing/2014/main" id="{7835DE72-AB0C-41F6-AAA9-06514A4612D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73" name="TextBox 872">
          <a:extLst>
            <a:ext uri="{FF2B5EF4-FFF2-40B4-BE49-F238E27FC236}">
              <a16:creationId xmlns:a16="http://schemas.microsoft.com/office/drawing/2014/main" id="{3E9A33A5-E63E-4C9F-AD25-BF08C3236DB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74" name="TextBox 873">
          <a:extLst>
            <a:ext uri="{FF2B5EF4-FFF2-40B4-BE49-F238E27FC236}">
              <a16:creationId xmlns:a16="http://schemas.microsoft.com/office/drawing/2014/main" id="{38DF95F6-56FC-409E-8150-19BDBFFB455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75" name="TextBox 874">
          <a:extLst>
            <a:ext uri="{FF2B5EF4-FFF2-40B4-BE49-F238E27FC236}">
              <a16:creationId xmlns:a16="http://schemas.microsoft.com/office/drawing/2014/main" id="{B8A92235-6A4C-48EE-9AAB-4A014BAA647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76" name="TextBox 875">
          <a:extLst>
            <a:ext uri="{FF2B5EF4-FFF2-40B4-BE49-F238E27FC236}">
              <a16:creationId xmlns:a16="http://schemas.microsoft.com/office/drawing/2014/main" id="{260EF99E-574A-4A05-9916-04FF62FF5A8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77" name="TextBox 876">
          <a:extLst>
            <a:ext uri="{FF2B5EF4-FFF2-40B4-BE49-F238E27FC236}">
              <a16:creationId xmlns:a16="http://schemas.microsoft.com/office/drawing/2014/main" id="{481E1322-D09F-4FE4-AFA8-A1EADBBF125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78" name="TextBox 877">
          <a:extLst>
            <a:ext uri="{FF2B5EF4-FFF2-40B4-BE49-F238E27FC236}">
              <a16:creationId xmlns:a16="http://schemas.microsoft.com/office/drawing/2014/main" id="{9C9C3CCA-46DB-463C-9CB3-54DF3908FED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79" name="TextBox 878">
          <a:extLst>
            <a:ext uri="{FF2B5EF4-FFF2-40B4-BE49-F238E27FC236}">
              <a16:creationId xmlns:a16="http://schemas.microsoft.com/office/drawing/2014/main" id="{0087C988-1752-4842-A8F9-0CD44E76377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80" name="TextBox 879">
          <a:extLst>
            <a:ext uri="{FF2B5EF4-FFF2-40B4-BE49-F238E27FC236}">
              <a16:creationId xmlns:a16="http://schemas.microsoft.com/office/drawing/2014/main" id="{BC55961F-1CE5-4F9E-BA93-387C1E1338A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81" name="TextBox 880">
          <a:extLst>
            <a:ext uri="{FF2B5EF4-FFF2-40B4-BE49-F238E27FC236}">
              <a16:creationId xmlns:a16="http://schemas.microsoft.com/office/drawing/2014/main" id="{A3443B5D-1189-466E-AA41-F7FF5B51B75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82" name="TextBox 881">
          <a:extLst>
            <a:ext uri="{FF2B5EF4-FFF2-40B4-BE49-F238E27FC236}">
              <a16:creationId xmlns:a16="http://schemas.microsoft.com/office/drawing/2014/main" id="{DD8406FD-CBCB-4C51-8BA0-1F8278E686F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83" name="TextBox 882">
          <a:extLst>
            <a:ext uri="{FF2B5EF4-FFF2-40B4-BE49-F238E27FC236}">
              <a16:creationId xmlns:a16="http://schemas.microsoft.com/office/drawing/2014/main" id="{A0C0419C-E8F5-484F-AB3D-6818214F83B6}"/>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84" name="TextBox 883">
          <a:extLst>
            <a:ext uri="{FF2B5EF4-FFF2-40B4-BE49-F238E27FC236}">
              <a16:creationId xmlns:a16="http://schemas.microsoft.com/office/drawing/2014/main" id="{B3A5C52C-7E4B-4A5E-A2B1-957E38E339B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85" name="TextBox 884">
          <a:extLst>
            <a:ext uri="{FF2B5EF4-FFF2-40B4-BE49-F238E27FC236}">
              <a16:creationId xmlns:a16="http://schemas.microsoft.com/office/drawing/2014/main" id="{553AD398-1150-4948-9EC1-C00E013442C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86" name="TextBox 885">
          <a:extLst>
            <a:ext uri="{FF2B5EF4-FFF2-40B4-BE49-F238E27FC236}">
              <a16:creationId xmlns:a16="http://schemas.microsoft.com/office/drawing/2014/main" id="{5D59F505-47CD-4E3F-B881-B223CFCB940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87" name="TextBox 886">
          <a:extLst>
            <a:ext uri="{FF2B5EF4-FFF2-40B4-BE49-F238E27FC236}">
              <a16:creationId xmlns:a16="http://schemas.microsoft.com/office/drawing/2014/main" id="{790F9DD8-A795-437F-BFDC-B08BF8AE1B05}"/>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88" name="TextBox 887">
          <a:extLst>
            <a:ext uri="{FF2B5EF4-FFF2-40B4-BE49-F238E27FC236}">
              <a16:creationId xmlns:a16="http://schemas.microsoft.com/office/drawing/2014/main" id="{29643DD8-300E-419E-ACE4-040601E7B71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89" name="TextBox 888">
          <a:extLst>
            <a:ext uri="{FF2B5EF4-FFF2-40B4-BE49-F238E27FC236}">
              <a16:creationId xmlns:a16="http://schemas.microsoft.com/office/drawing/2014/main" id="{71A9762C-10C2-4FC7-9B6C-2AA839857454}"/>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90" name="TextBox 889">
          <a:extLst>
            <a:ext uri="{FF2B5EF4-FFF2-40B4-BE49-F238E27FC236}">
              <a16:creationId xmlns:a16="http://schemas.microsoft.com/office/drawing/2014/main" id="{FEA21F8C-F497-489E-ACF6-3BEBFD1F7B0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91" name="TextBox 890">
          <a:extLst>
            <a:ext uri="{FF2B5EF4-FFF2-40B4-BE49-F238E27FC236}">
              <a16:creationId xmlns:a16="http://schemas.microsoft.com/office/drawing/2014/main" id="{00D5F216-8E2C-4DD5-B19C-C2911B683A8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92" name="TextBox 891">
          <a:extLst>
            <a:ext uri="{FF2B5EF4-FFF2-40B4-BE49-F238E27FC236}">
              <a16:creationId xmlns:a16="http://schemas.microsoft.com/office/drawing/2014/main" id="{66992EF6-B941-421D-9A60-1BCD8754E341}"/>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93" name="TextBox 892">
          <a:extLst>
            <a:ext uri="{FF2B5EF4-FFF2-40B4-BE49-F238E27FC236}">
              <a16:creationId xmlns:a16="http://schemas.microsoft.com/office/drawing/2014/main" id="{1D021F8A-6B3C-4F3B-8523-9E279B3E09B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94" name="TextBox 893">
          <a:extLst>
            <a:ext uri="{FF2B5EF4-FFF2-40B4-BE49-F238E27FC236}">
              <a16:creationId xmlns:a16="http://schemas.microsoft.com/office/drawing/2014/main" id="{450F5289-4A7E-4DE4-BA08-A88731068430}"/>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95" name="TextBox 894">
          <a:extLst>
            <a:ext uri="{FF2B5EF4-FFF2-40B4-BE49-F238E27FC236}">
              <a16:creationId xmlns:a16="http://schemas.microsoft.com/office/drawing/2014/main" id="{BCB2F924-D2A0-45CE-9D3B-2077CB7067E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96" name="TextBox 895">
          <a:extLst>
            <a:ext uri="{FF2B5EF4-FFF2-40B4-BE49-F238E27FC236}">
              <a16:creationId xmlns:a16="http://schemas.microsoft.com/office/drawing/2014/main" id="{093CE1BA-3E3A-4A91-B147-F485522312A8}"/>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97" name="TextBox 896">
          <a:extLst>
            <a:ext uri="{FF2B5EF4-FFF2-40B4-BE49-F238E27FC236}">
              <a16:creationId xmlns:a16="http://schemas.microsoft.com/office/drawing/2014/main" id="{4B75096B-23B4-4D2E-8679-7D5D8F072F3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98" name="TextBox 897">
          <a:extLst>
            <a:ext uri="{FF2B5EF4-FFF2-40B4-BE49-F238E27FC236}">
              <a16:creationId xmlns:a16="http://schemas.microsoft.com/office/drawing/2014/main" id="{0A673ABF-8750-421C-A437-11D65AD651D5}"/>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99" name="TextBox 898">
          <a:extLst>
            <a:ext uri="{FF2B5EF4-FFF2-40B4-BE49-F238E27FC236}">
              <a16:creationId xmlns:a16="http://schemas.microsoft.com/office/drawing/2014/main" id="{48A96BB0-DBAF-4A82-BA91-BB3023648C3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00" name="TextBox 899">
          <a:extLst>
            <a:ext uri="{FF2B5EF4-FFF2-40B4-BE49-F238E27FC236}">
              <a16:creationId xmlns:a16="http://schemas.microsoft.com/office/drawing/2014/main" id="{43CD65AB-17A2-4A7D-96C3-E032B73F636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01" name="TextBox 900">
          <a:extLst>
            <a:ext uri="{FF2B5EF4-FFF2-40B4-BE49-F238E27FC236}">
              <a16:creationId xmlns:a16="http://schemas.microsoft.com/office/drawing/2014/main" id="{E122B0F4-7277-4869-ADC9-C096E62FA58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02" name="TextBox 901">
          <a:extLst>
            <a:ext uri="{FF2B5EF4-FFF2-40B4-BE49-F238E27FC236}">
              <a16:creationId xmlns:a16="http://schemas.microsoft.com/office/drawing/2014/main" id="{BCE6FC49-E050-40D4-A6AC-C7B262D25CE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03" name="TextBox 902">
          <a:extLst>
            <a:ext uri="{FF2B5EF4-FFF2-40B4-BE49-F238E27FC236}">
              <a16:creationId xmlns:a16="http://schemas.microsoft.com/office/drawing/2014/main" id="{3A1148BA-369C-4BB2-9BEC-F5020143904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04" name="TextBox 903">
          <a:extLst>
            <a:ext uri="{FF2B5EF4-FFF2-40B4-BE49-F238E27FC236}">
              <a16:creationId xmlns:a16="http://schemas.microsoft.com/office/drawing/2014/main" id="{32F6AE6D-F6E1-4BCB-B6EC-B5910B65B35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05" name="TextBox 904">
          <a:extLst>
            <a:ext uri="{FF2B5EF4-FFF2-40B4-BE49-F238E27FC236}">
              <a16:creationId xmlns:a16="http://schemas.microsoft.com/office/drawing/2014/main" id="{78D5A19F-19B9-46D3-BF09-A44C9174E55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06" name="TextBox 905">
          <a:extLst>
            <a:ext uri="{FF2B5EF4-FFF2-40B4-BE49-F238E27FC236}">
              <a16:creationId xmlns:a16="http://schemas.microsoft.com/office/drawing/2014/main" id="{A8357ABE-FC62-466D-AF3D-CC3E7ECCA41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07" name="TextBox 906">
          <a:extLst>
            <a:ext uri="{FF2B5EF4-FFF2-40B4-BE49-F238E27FC236}">
              <a16:creationId xmlns:a16="http://schemas.microsoft.com/office/drawing/2014/main" id="{FAEB39DE-9EBF-4524-AA97-6DE203E72D4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08" name="TextBox 907">
          <a:extLst>
            <a:ext uri="{FF2B5EF4-FFF2-40B4-BE49-F238E27FC236}">
              <a16:creationId xmlns:a16="http://schemas.microsoft.com/office/drawing/2014/main" id="{AA4AB263-46AC-4D32-9B82-FF9D6128E43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09" name="TextBox 908">
          <a:extLst>
            <a:ext uri="{FF2B5EF4-FFF2-40B4-BE49-F238E27FC236}">
              <a16:creationId xmlns:a16="http://schemas.microsoft.com/office/drawing/2014/main" id="{EA96A23A-0F44-4D61-BB7E-49E18A04C68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10" name="TextBox 909">
          <a:extLst>
            <a:ext uri="{FF2B5EF4-FFF2-40B4-BE49-F238E27FC236}">
              <a16:creationId xmlns:a16="http://schemas.microsoft.com/office/drawing/2014/main" id="{2C8CFB5D-F12F-4D04-BE65-E5E5DC3B830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11" name="TextBox 910">
          <a:extLst>
            <a:ext uri="{FF2B5EF4-FFF2-40B4-BE49-F238E27FC236}">
              <a16:creationId xmlns:a16="http://schemas.microsoft.com/office/drawing/2014/main" id="{DB66EBBE-F625-4CE5-9A5C-0D27DC2D5B4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12" name="TextBox 911">
          <a:extLst>
            <a:ext uri="{FF2B5EF4-FFF2-40B4-BE49-F238E27FC236}">
              <a16:creationId xmlns:a16="http://schemas.microsoft.com/office/drawing/2014/main" id="{58D7DBCA-C15B-443E-BA9F-3F85FF8A6DB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13" name="TextBox 912">
          <a:extLst>
            <a:ext uri="{FF2B5EF4-FFF2-40B4-BE49-F238E27FC236}">
              <a16:creationId xmlns:a16="http://schemas.microsoft.com/office/drawing/2014/main" id="{7D295E41-31CF-48BF-B35F-B7A4C908EB4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14" name="TextBox 913">
          <a:extLst>
            <a:ext uri="{FF2B5EF4-FFF2-40B4-BE49-F238E27FC236}">
              <a16:creationId xmlns:a16="http://schemas.microsoft.com/office/drawing/2014/main" id="{4F06EBA7-95AF-43E5-A609-7025437120D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15" name="TextBox 914">
          <a:extLst>
            <a:ext uri="{FF2B5EF4-FFF2-40B4-BE49-F238E27FC236}">
              <a16:creationId xmlns:a16="http://schemas.microsoft.com/office/drawing/2014/main" id="{EB289D57-6883-461C-B9D4-475969ACD33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16" name="TextBox 915">
          <a:extLst>
            <a:ext uri="{FF2B5EF4-FFF2-40B4-BE49-F238E27FC236}">
              <a16:creationId xmlns:a16="http://schemas.microsoft.com/office/drawing/2014/main" id="{A04CB7CA-8F0C-4E96-8D9A-42B5E696ADF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17" name="TextBox 916">
          <a:extLst>
            <a:ext uri="{FF2B5EF4-FFF2-40B4-BE49-F238E27FC236}">
              <a16:creationId xmlns:a16="http://schemas.microsoft.com/office/drawing/2014/main" id="{8E7CE8D1-0D03-4258-A695-284AFDE7C1B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18" name="TextBox 917">
          <a:extLst>
            <a:ext uri="{FF2B5EF4-FFF2-40B4-BE49-F238E27FC236}">
              <a16:creationId xmlns:a16="http://schemas.microsoft.com/office/drawing/2014/main" id="{9494C6B7-9E75-46D4-8524-8B07A9C6377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19" name="TextBox 918">
          <a:extLst>
            <a:ext uri="{FF2B5EF4-FFF2-40B4-BE49-F238E27FC236}">
              <a16:creationId xmlns:a16="http://schemas.microsoft.com/office/drawing/2014/main" id="{B09D448D-23E1-4420-AEA1-45B1168B180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20" name="TextBox 919">
          <a:extLst>
            <a:ext uri="{FF2B5EF4-FFF2-40B4-BE49-F238E27FC236}">
              <a16:creationId xmlns:a16="http://schemas.microsoft.com/office/drawing/2014/main" id="{E9542C60-49D3-4F26-ABD9-E9E564E44C6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21" name="TextBox 920">
          <a:extLst>
            <a:ext uri="{FF2B5EF4-FFF2-40B4-BE49-F238E27FC236}">
              <a16:creationId xmlns:a16="http://schemas.microsoft.com/office/drawing/2014/main" id="{46C0670C-F21A-4A59-AFA7-673C3A5B5C2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22" name="TextBox 921">
          <a:extLst>
            <a:ext uri="{FF2B5EF4-FFF2-40B4-BE49-F238E27FC236}">
              <a16:creationId xmlns:a16="http://schemas.microsoft.com/office/drawing/2014/main" id="{5335EECD-4D7B-4FD0-9928-0A78199076C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23" name="TextBox 922">
          <a:extLst>
            <a:ext uri="{FF2B5EF4-FFF2-40B4-BE49-F238E27FC236}">
              <a16:creationId xmlns:a16="http://schemas.microsoft.com/office/drawing/2014/main" id="{4F1F52D4-F7B7-4B99-BFE9-84F24C99B08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24" name="TextBox 923">
          <a:extLst>
            <a:ext uri="{FF2B5EF4-FFF2-40B4-BE49-F238E27FC236}">
              <a16:creationId xmlns:a16="http://schemas.microsoft.com/office/drawing/2014/main" id="{4F0C2D73-0047-4765-AC81-25333F1EDC2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25" name="TextBox 924">
          <a:extLst>
            <a:ext uri="{FF2B5EF4-FFF2-40B4-BE49-F238E27FC236}">
              <a16:creationId xmlns:a16="http://schemas.microsoft.com/office/drawing/2014/main" id="{BEE3BEAD-D38E-4F0F-9F2C-C7B4CFB5DEB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26" name="TextBox 925">
          <a:extLst>
            <a:ext uri="{FF2B5EF4-FFF2-40B4-BE49-F238E27FC236}">
              <a16:creationId xmlns:a16="http://schemas.microsoft.com/office/drawing/2014/main" id="{90EC04FB-4378-4A42-BD03-1A048776A80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27" name="TextBox 926">
          <a:extLst>
            <a:ext uri="{FF2B5EF4-FFF2-40B4-BE49-F238E27FC236}">
              <a16:creationId xmlns:a16="http://schemas.microsoft.com/office/drawing/2014/main" id="{229A63CF-BD58-41D0-8547-6EB7AA82DD7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28" name="TextBox 927">
          <a:extLst>
            <a:ext uri="{FF2B5EF4-FFF2-40B4-BE49-F238E27FC236}">
              <a16:creationId xmlns:a16="http://schemas.microsoft.com/office/drawing/2014/main" id="{42FA165F-41DA-4670-AB5C-BCAC3978CB1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29" name="TextBox 928">
          <a:extLst>
            <a:ext uri="{FF2B5EF4-FFF2-40B4-BE49-F238E27FC236}">
              <a16:creationId xmlns:a16="http://schemas.microsoft.com/office/drawing/2014/main" id="{DDFC5F89-0D70-4E12-AFF3-8BE685626FC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30" name="TextBox 929">
          <a:extLst>
            <a:ext uri="{FF2B5EF4-FFF2-40B4-BE49-F238E27FC236}">
              <a16:creationId xmlns:a16="http://schemas.microsoft.com/office/drawing/2014/main" id="{04B4084B-B093-4BEC-9D5F-59D5858FB1A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31" name="TextBox 930">
          <a:extLst>
            <a:ext uri="{FF2B5EF4-FFF2-40B4-BE49-F238E27FC236}">
              <a16:creationId xmlns:a16="http://schemas.microsoft.com/office/drawing/2014/main" id="{FC9CAA1C-CDC2-43F0-AA2A-F8802AC1D81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32" name="TextBox 931">
          <a:extLst>
            <a:ext uri="{FF2B5EF4-FFF2-40B4-BE49-F238E27FC236}">
              <a16:creationId xmlns:a16="http://schemas.microsoft.com/office/drawing/2014/main" id="{117E8E6B-B0ED-444F-BE00-BCA5A5B7AD7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33" name="TextBox 932">
          <a:extLst>
            <a:ext uri="{FF2B5EF4-FFF2-40B4-BE49-F238E27FC236}">
              <a16:creationId xmlns:a16="http://schemas.microsoft.com/office/drawing/2014/main" id="{AF456A65-D977-4E91-9D12-A9BC57102C7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34" name="TextBox 933">
          <a:extLst>
            <a:ext uri="{FF2B5EF4-FFF2-40B4-BE49-F238E27FC236}">
              <a16:creationId xmlns:a16="http://schemas.microsoft.com/office/drawing/2014/main" id="{809FA428-67BA-4868-BF33-7110D4226D1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35" name="TextBox 934">
          <a:extLst>
            <a:ext uri="{FF2B5EF4-FFF2-40B4-BE49-F238E27FC236}">
              <a16:creationId xmlns:a16="http://schemas.microsoft.com/office/drawing/2014/main" id="{D7DEA602-D21B-4460-A00D-F0E80A070B3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36" name="TextBox 935">
          <a:extLst>
            <a:ext uri="{FF2B5EF4-FFF2-40B4-BE49-F238E27FC236}">
              <a16:creationId xmlns:a16="http://schemas.microsoft.com/office/drawing/2014/main" id="{AF0181AE-413D-43BA-8F1B-8100AD278E9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37" name="TextBox 936">
          <a:extLst>
            <a:ext uri="{FF2B5EF4-FFF2-40B4-BE49-F238E27FC236}">
              <a16:creationId xmlns:a16="http://schemas.microsoft.com/office/drawing/2014/main" id="{01DB49CD-41F2-4B45-9CA8-2D0512D924A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38" name="TextBox 937">
          <a:extLst>
            <a:ext uri="{FF2B5EF4-FFF2-40B4-BE49-F238E27FC236}">
              <a16:creationId xmlns:a16="http://schemas.microsoft.com/office/drawing/2014/main" id="{8369000B-6F0D-4EA5-9A86-6A7C91DF8A9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39" name="TextBox 938">
          <a:extLst>
            <a:ext uri="{FF2B5EF4-FFF2-40B4-BE49-F238E27FC236}">
              <a16:creationId xmlns:a16="http://schemas.microsoft.com/office/drawing/2014/main" id="{94C0FB33-FD17-4A61-94ED-3A915CE1DFA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40" name="TextBox 939">
          <a:extLst>
            <a:ext uri="{FF2B5EF4-FFF2-40B4-BE49-F238E27FC236}">
              <a16:creationId xmlns:a16="http://schemas.microsoft.com/office/drawing/2014/main" id="{321E86D2-0139-49BE-A051-59A19F54661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41" name="TextBox 940">
          <a:extLst>
            <a:ext uri="{FF2B5EF4-FFF2-40B4-BE49-F238E27FC236}">
              <a16:creationId xmlns:a16="http://schemas.microsoft.com/office/drawing/2014/main" id="{2D21826E-B150-44CD-BD91-E498635AC1A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42" name="TextBox 941">
          <a:extLst>
            <a:ext uri="{FF2B5EF4-FFF2-40B4-BE49-F238E27FC236}">
              <a16:creationId xmlns:a16="http://schemas.microsoft.com/office/drawing/2014/main" id="{47E1CE65-9443-4A76-89C6-F6408CEAFE0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43" name="TextBox 942">
          <a:extLst>
            <a:ext uri="{FF2B5EF4-FFF2-40B4-BE49-F238E27FC236}">
              <a16:creationId xmlns:a16="http://schemas.microsoft.com/office/drawing/2014/main" id="{F0755757-8DE6-4B9B-9493-DAACBAE94A3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44" name="TextBox 943">
          <a:extLst>
            <a:ext uri="{FF2B5EF4-FFF2-40B4-BE49-F238E27FC236}">
              <a16:creationId xmlns:a16="http://schemas.microsoft.com/office/drawing/2014/main" id="{582E5CD5-C9D2-41ED-84B2-EB458EB67CC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45" name="TextBox 944">
          <a:extLst>
            <a:ext uri="{FF2B5EF4-FFF2-40B4-BE49-F238E27FC236}">
              <a16:creationId xmlns:a16="http://schemas.microsoft.com/office/drawing/2014/main" id="{42FFA0F5-5610-43FB-815A-4BF0B330D3A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46" name="TextBox 945">
          <a:extLst>
            <a:ext uri="{FF2B5EF4-FFF2-40B4-BE49-F238E27FC236}">
              <a16:creationId xmlns:a16="http://schemas.microsoft.com/office/drawing/2014/main" id="{74A38099-1D1F-4887-A876-F27A6EA74A0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47" name="TextBox 946">
          <a:extLst>
            <a:ext uri="{FF2B5EF4-FFF2-40B4-BE49-F238E27FC236}">
              <a16:creationId xmlns:a16="http://schemas.microsoft.com/office/drawing/2014/main" id="{1D0ADE4F-6CF7-4C43-A4C7-5B9428E5EDA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48" name="TextBox 947">
          <a:extLst>
            <a:ext uri="{FF2B5EF4-FFF2-40B4-BE49-F238E27FC236}">
              <a16:creationId xmlns:a16="http://schemas.microsoft.com/office/drawing/2014/main" id="{9579A313-2693-45AB-8BF7-FD23E79C123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49" name="TextBox 948">
          <a:extLst>
            <a:ext uri="{FF2B5EF4-FFF2-40B4-BE49-F238E27FC236}">
              <a16:creationId xmlns:a16="http://schemas.microsoft.com/office/drawing/2014/main" id="{1C14B58A-6605-40AC-89AD-79617EB4AE8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50" name="TextBox 949">
          <a:extLst>
            <a:ext uri="{FF2B5EF4-FFF2-40B4-BE49-F238E27FC236}">
              <a16:creationId xmlns:a16="http://schemas.microsoft.com/office/drawing/2014/main" id="{68533590-6C18-42CB-B767-1A70433EFEF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51" name="TextBox 950">
          <a:extLst>
            <a:ext uri="{FF2B5EF4-FFF2-40B4-BE49-F238E27FC236}">
              <a16:creationId xmlns:a16="http://schemas.microsoft.com/office/drawing/2014/main" id="{115076DF-7D20-46CE-8495-177A89F59B7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52" name="TextBox 951">
          <a:extLst>
            <a:ext uri="{FF2B5EF4-FFF2-40B4-BE49-F238E27FC236}">
              <a16:creationId xmlns:a16="http://schemas.microsoft.com/office/drawing/2014/main" id="{92DD4280-0D7D-4BA5-B2EE-FDEA6EEB514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53" name="TextBox 952">
          <a:extLst>
            <a:ext uri="{FF2B5EF4-FFF2-40B4-BE49-F238E27FC236}">
              <a16:creationId xmlns:a16="http://schemas.microsoft.com/office/drawing/2014/main" id="{317460DB-C8B9-4AFF-A6A1-157DBA3CEAF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54" name="TextBox 953">
          <a:extLst>
            <a:ext uri="{FF2B5EF4-FFF2-40B4-BE49-F238E27FC236}">
              <a16:creationId xmlns:a16="http://schemas.microsoft.com/office/drawing/2014/main" id="{93DCB48E-D665-49C7-B2BC-102711791CF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55" name="TextBox 954">
          <a:extLst>
            <a:ext uri="{FF2B5EF4-FFF2-40B4-BE49-F238E27FC236}">
              <a16:creationId xmlns:a16="http://schemas.microsoft.com/office/drawing/2014/main" id="{62B2FA73-474D-48B2-91EA-33AF0B16207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56" name="TextBox 955">
          <a:extLst>
            <a:ext uri="{FF2B5EF4-FFF2-40B4-BE49-F238E27FC236}">
              <a16:creationId xmlns:a16="http://schemas.microsoft.com/office/drawing/2014/main" id="{73DD00C8-4BEB-45AD-9953-2E17BB980AE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57" name="TextBox 956">
          <a:extLst>
            <a:ext uri="{FF2B5EF4-FFF2-40B4-BE49-F238E27FC236}">
              <a16:creationId xmlns:a16="http://schemas.microsoft.com/office/drawing/2014/main" id="{CD8396FC-278C-4309-AB8C-B62A911AAC5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58" name="TextBox 957">
          <a:extLst>
            <a:ext uri="{FF2B5EF4-FFF2-40B4-BE49-F238E27FC236}">
              <a16:creationId xmlns:a16="http://schemas.microsoft.com/office/drawing/2014/main" id="{7A37C33E-5D1C-4113-96B9-87E1097EF8B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59" name="TextBox 958">
          <a:extLst>
            <a:ext uri="{FF2B5EF4-FFF2-40B4-BE49-F238E27FC236}">
              <a16:creationId xmlns:a16="http://schemas.microsoft.com/office/drawing/2014/main" id="{F2B89729-8C93-4A04-ACCC-EB39786825E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60" name="TextBox 959">
          <a:extLst>
            <a:ext uri="{FF2B5EF4-FFF2-40B4-BE49-F238E27FC236}">
              <a16:creationId xmlns:a16="http://schemas.microsoft.com/office/drawing/2014/main" id="{2E20ED42-317E-4E92-86E0-2A9B1A99C33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61" name="TextBox 960">
          <a:extLst>
            <a:ext uri="{FF2B5EF4-FFF2-40B4-BE49-F238E27FC236}">
              <a16:creationId xmlns:a16="http://schemas.microsoft.com/office/drawing/2014/main" id="{8F8AE663-437D-47C6-84CE-0F4E469FF02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62" name="TextBox 961">
          <a:extLst>
            <a:ext uri="{FF2B5EF4-FFF2-40B4-BE49-F238E27FC236}">
              <a16:creationId xmlns:a16="http://schemas.microsoft.com/office/drawing/2014/main" id="{CF8CE3B3-0645-4BCA-8579-AFC82BC4913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63" name="TextBox 962">
          <a:extLst>
            <a:ext uri="{FF2B5EF4-FFF2-40B4-BE49-F238E27FC236}">
              <a16:creationId xmlns:a16="http://schemas.microsoft.com/office/drawing/2014/main" id="{5F1D9840-A560-4A18-8F84-1C5C3521F0E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64" name="TextBox 963">
          <a:extLst>
            <a:ext uri="{FF2B5EF4-FFF2-40B4-BE49-F238E27FC236}">
              <a16:creationId xmlns:a16="http://schemas.microsoft.com/office/drawing/2014/main" id="{6C28CDB3-E734-4AAB-B619-B0FC7FDEFCD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65" name="TextBox 964">
          <a:extLst>
            <a:ext uri="{FF2B5EF4-FFF2-40B4-BE49-F238E27FC236}">
              <a16:creationId xmlns:a16="http://schemas.microsoft.com/office/drawing/2014/main" id="{9B864983-5675-4FD9-97AE-A3955E464F5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66" name="TextBox 965">
          <a:extLst>
            <a:ext uri="{FF2B5EF4-FFF2-40B4-BE49-F238E27FC236}">
              <a16:creationId xmlns:a16="http://schemas.microsoft.com/office/drawing/2014/main" id="{1D99FB4E-FB9E-4654-AF0F-8A437DD1960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67" name="TextBox 966">
          <a:extLst>
            <a:ext uri="{FF2B5EF4-FFF2-40B4-BE49-F238E27FC236}">
              <a16:creationId xmlns:a16="http://schemas.microsoft.com/office/drawing/2014/main" id="{C29562B1-B0B7-43B4-AFCF-C28F7F65F26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68" name="TextBox 967">
          <a:extLst>
            <a:ext uri="{FF2B5EF4-FFF2-40B4-BE49-F238E27FC236}">
              <a16:creationId xmlns:a16="http://schemas.microsoft.com/office/drawing/2014/main" id="{D5FAEAFF-9F86-4380-80C7-4FFABAF8F01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69" name="TextBox 968">
          <a:extLst>
            <a:ext uri="{FF2B5EF4-FFF2-40B4-BE49-F238E27FC236}">
              <a16:creationId xmlns:a16="http://schemas.microsoft.com/office/drawing/2014/main" id="{4FE78793-9999-43EC-A7B8-45EA19AB874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70" name="TextBox 969">
          <a:extLst>
            <a:ext uri="{FF2B5EF4-FFF2-40B4-BE49-F238E27FC236}">
              <a16:creationId xmlns:a16="http://schemas.microsoft.com/office/drawing/2014/main" id="{F1C8DE20-48D5-491C-B8AC-2F15F6E7FED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71" name="TextBox 970">
          <a:extLst>
            <a:ext uri="{FF2B5EF4-FFF2-40B4-BE49-F238E27FC236}">
              <a16:creationId xmlns:a16="http://schemas.microsoft.com/office/drawing/2014/main" id="{C03EC9C5-32A7-4974-A9F9-358FEE5FBA3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72" name="TextBox 971">
          <a:extLst>
            <a:ext uri="{FF2B5EF4-FFF2-40B4-BE49-F238E27FC236}">
              <a16:creationId xmlns:a16="http://schemas.microsoft.com/office/drawing/2014/main" id="{D7F0BF65-9F8C-4139-9A9B-84B91A2F3DC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73" name="TextBox 972">
          <a:extLst>
            <a:ext uri="{FF2B5EF4-FFF2-40B4-BE49-F238E27FC236}">
              <a16:creationId xmlns:a16="http://schemas.microsoft.com/office/drawing/2014/main" id="{9FAC0BBA-EECC-4C93-8C8D-05FFBCC66A3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74" name="TextBox 973">
          <a:extLst>
            <a:ext uri="{FF2B5EF4-FFF2-40B4-BE49-F238E27FC236}">
              <a16:creationId xmlns:a16="http://schemas.microsoft.com/office/drawing/2014/main" id="{C41980B6-03BD-4B32-9378-17D11D50181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75" name="TextBox 974">
          <a:extLst>
            <a:ext uri="{FF2B5EF4-FFF2-40B4-BE49-F238E27FC236}">
              <a16:creationId xmlns:a16="http://schemas.microsoft.com/office/drawing/2014/main" id="{54887E8A-12AD-443B-9F12-F923A73FEB2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76" name="TextBox 975">
          <a:extLst>
            <a:ext uri="{FF2B5EF4-FFF2-40B4-BE49-F238E27FC236}">
              <a16:creationId xmlns:a16="http://schemas.microsoft.com/office/drawing/2014/main" id="{A1E60B26-1A02-46DB-90F0-7CFBCD9E68E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77" name="TextBox 976">
          <a:extLst>
            <a:ext uri="{FF2B5EF4-FFF2-40B4-BE49-F238E27FC236}">
              <a16:creationId xmlns:a16="http://schemas.microsoft.com/office/drawing/2014/main" id="{FB552181-11E0-4A5C-B306-85408CAE5B8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78" name="TextBox 977">
          <a:extLst>
            <a:ext uri="{FF2B5EF4-FFF2-40B4-BE49-F238E27FC236}">
              <a16:creationId xmlns:a16="http://schemas.microsoft.com/office/drawing/2014/main" id="{2580A5C5-6FD2-41AA-BFF6-C8D01EABD2F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79" name="TextBox 978">
          <a:extLst>
            <a:ext uri="{FF2B5EF4-FFF2-40B4-BE49-F238E27FC236}">
              <a16:creationId xmlns:a16="http://schemas.microsoft.com/office/drawing/2014/main" id="{1476496F-6796-4F3C-B086-2AD81960FA5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80" name="TextBox 979">
          <a:extLst>
            <a:ext uri="{FF2B5EF4-FFF2-40B4-BE49-F238E27FC236}">
              <a16:creationId xmlns:a16="http://schemas.microsoft.com/office/drawing/2014/main" id="{94A25900-2535-4B06-B09D-26A34EE395B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81" name="TextBox 980">
          <a:extLst>
            <a:ext uri="{FF2B5EF4-FFF2-40B4-BE49-F238E27FC236}">
              <a16:creationId xmlns:a16="http://schemas.microsoft.com/office/drawing/2014/main" id="{929EA31E-A34C-475E-87CF-FD755AD8866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82" name="TextBox 981">
          <a:extLst>
            <a:ext uri="{FF2B5EF4-FFF2-40B4-BE49-F238E27FC236}">
              <a16:creationId xmlns:a16="http://schemas.microsoft.com/office/drawing/2014/main" id="{1EE48A5E-1D91-4506-9583-0A839F61A3D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83" name="TextBox 982">
          <a:extLst>
            <a:ext uri="{FF2B5EF4-FFF2-40B4-BE49-F238E27FC236}">
              <a16:creationId xmlns:a16="http://schemas.microsoft.com/office/drawing/2014/main" id="{3DFE38F1-30CB-42CA-BBA3-9E16CA65FFC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84" name="TextBox 983">
          <a:extLst>
            <a:ext uri="{FF2B5EF4-FFF2-40B4-BE49-F238E27FC236}">
              <a16:creationId xmlns:a16="http://schemas.microsoft.com/office/drawing/2014/main" id="{2FFDA18F-DD79-4812-B326-8CC75E613A0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85" name="TextBox 984">
          <a:extLst>
            <a:ext uri="{FF2B5EF4-FFF2-40B4-BE49-F238E27FC236}">
              <a16:creationId xmlns:a16="http://schemas.microsoft.com/office/drawing/2014/main" id="{1D77973B-2C9F-4C74-9574-6CE6B6DA0EE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86" name="TextBox 985">
          <a:extLst>
            <a:ext uri="{FF2B5EF4-FFF2-40B4-BE49-F238E27FC236}">
              <a16:creationId xmlns:a16="http://schemas.microsoft.com/office/drawing/2014/main" id="{EF1FC0C0-11C7-436C-BA57-0856DAA7DF0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87" name="TextBox 986">
          <a:extLst>
            <a:ext uri="{FF2B5EF4-FFF2-40B4-BE49-F238E27FC236}">
              <a16:creationId xmlns:a16="http://schemas.microsoft.com/office/drawing/2014/main" id="{99DDBCAD-C58F-46FD-BB65-6778A4D324E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88" name="TextBox 987">
          <a:extLst>
            <a:ext uri="{FF2B5EF4-FFF2-40B4-BE49-F238E27FC236}">
              <a16:creationId xmlns:a16="http://schemas.microsoft.com/office/drawing/2014/main" id="{D1B7D1EB-62E2-462F-BE9D-2FC04A96B3F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89" name="TextBox 988">
          <a:extLst>
            <a:ext uri="{FF2B5EF4-FFF2-40B4-BE49-F238E27FC236}">
              <a16:creationId xmlns:a16="http://schemas.microsoft.com/office/drawing/2014/main" id="{268EAFA7-E89E-4B8F-84F3-1EA932E9343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90" name="TextBox 989">
          <a:extLst>
            <a:ext uri="{FF2B5EF4-FFF2-40B4-BE49-F238E27FC236}">
              <a16:creationId xmlns:a16="http://schemas.microsoft.com/office/drawing/2014/main" id="{491E812B-DA5A-413B-AD42-CE2B7BDF19E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91" name="TextBox 990">
          <a:extLst>
            <a:ext uri="{FF2B5EF4-FFF2-40B4-BE49-F238E27FC236}">
              <a16:creationId xmlns:a16="http://schemas.microsoft.com/office/drawing/2014/main" id="{006B50C8-1911-4044-AC05-3489A626C6D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92" name="TextBox 991">
          <a:extLst>
            <a:ext uri="{FF2B5EF4-FFF2-40B4-BE49-F238E27FC236}">
              <a16:creationId xmlns:a16="http://schemas.microsoft.com/office/drawing/2014/main" id="{4F0C3B7F-8646-431E-B03C-0CC4CFE2BDE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93" name="TextBox 992">
          <a:extLst>
            <a:ext uri="{FF2B5EF4-FFF2-40B4-BE49-F238E27FC236}">
              <a16:creationId xmlns:a16="http://schemas.microsoft.com/office/drawing/2014/main" id="{1DB68B07-9695-447F-BD38-7B5CCFD2ECC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94" name="TextBox 993">
          <a:extLst>
            <a:ext uri="{FF2B5EF4-FFF2-40B4-BE49-F238E27FC236}">
              <a16:creationId xmlns:a16="http://schemas.microsoft.com/office/drawing/2014/main" id="{A32617C0-7D10-4584-B6B3-5F57825DB28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95" name="TextBox 994">
          <a:extLst>
            <a:ext uri="{FF2B5EF4-FFF2-40B4-BE49-F238E27FC236}">
              <a16:creationId xmlns:a16="http://schemas.microsoft.com/office/drawing/2014/main" id="{77005AA4-FC0D-468C-AF64-56AA9E2C682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96" name="TextBox 995">
          <a:extLst>
            <a:ext uri="{FF2B5EF4-FFF2-40B4-BE49-F238E27FC236}">
              <a16:creationId xmlns:a16="http://schemas.microsoft.com/office/drawing/2014/main" id="{EBEFD8DC-173C-4D06-8077-752065D767A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97" name="TextBox 996">
          <a:extLst>
            <a:ext uri="{FF2B5EF4-FFF2-40B4-BE49-F238E27FC236}">
              <a16:creationId xmlns:a16="http://schemas.microsoft.com/office/drawing/2014/main" id="{6D4F3DD7-D500-4305-BFFA-70BC7BA316D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98" name="TextBox 997">
          <a:extLst>
            <a:ext uri="{FF2B5EF4-FFF2-40B4-BE49-F238E27FC236}">
              <a16:creationId xmlns:a16="http://schemas.microsoft.com/office/drawing/2014/main" id="{B98835CF-69EF-42EB-BF6F-F63BF9A47E7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99" name="TextBox 998">
          <a:extLst>
            <a:ext uri="{FF2B5EF4-FFF2-40B4-BE49-F238E27FC236}">
              <a16:creationId xmlns:a16="http://schemas.microsoft.com/office/drawing/2014/main" id="{7D6E1E8E-F422-4630-8818-9591497BC93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00" name="TextBox 999">
          <a:extLst>
            <a:ext uri="{FF2B5EF4-FFF2-40B4-BE49-F238E27FC236}">
              <a16:creationId xmlns:a16="http://schemas.microsoft.com/office/drawing/2014/main" id="{8764303A-E566-4F5F-87C0-6F5AA1286B6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01" name="TextBox 1000">
          <a:extLst>
            <a:ext uri="{FF2B5EF4-FFF2-40B4-BE49-F238E27FC236}">
              <a16:creationId xmlns:a16="http://schemas.microsoft.com/office/drawing/2014/main" id="{12C33601-0CCC-4F47-BE7F-1E67CA87D30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02" name="TextBox 1001">
          <a:extLst>
            <a:ext uri="{FF2B5EF4-FFF2-40B4-BE49-F238E27FC236}">
              <a16:creationId xmlns:a16="http://schemas.microsoft.com/office/drawing/2014/main" id="{268F337C-9A0E-4B6C-B94D-B673B553E7A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03" name="TextBox 1002">
          <a:extLst>
            <a:ext uri="{FF2B5EF4-FFF2-40B4-BE49-F238E27FC236}">
              <a16:creationId xmlns:a16="http://schemas.microsoft.com/office/drawing/2014/main" id="{5314917F-6C36-4138-8C37-C22D3CF3395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04" name="TextBox 1003">
          <a:extLst>
            <a:ext uri="{FF2B5EF4-FFF2-40B4-BE49-F238E27FC236}">
              <a16:creationId xmlns:a16="http://schemas.microsoft.com/office/drawing/2014/main" id="{77CAC77D-8C1D-47BC-B16F-C8CCA97FA57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05" name="TextBox 1004">
          <a:extLst>
            <a:ext uri="{FF2B5EF4-FFF2-40B4-BE49-F238E27FC236}">
              <a16:creationId xmlns:a16="http://schemas.microsoft.com/office/drawing/2014/main" id="{B0802F17-6A9C-4384-B2AE-F7D576C95AA1}"/>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06" name="TextBox 1005">
          <a:extLst>
            <a:ext uri="{FF2B5EF4-FFF2-40B4-BE49-F238E27FC236}">
              <a16:creationId xmlns:a16="http://schemas.microsoft.com/office/drawing/2014/main" id="{560E87B3-00E7-47EC-BEDB-9CF7F39DD39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07" name="TextBox 1006">
          <a:extLst>
            <a:ext uri="{FF2B5EF4-FFF2-40B4-BE49-F238E27FC236}">
              <a16:creationId xmlns:a16="http://schemas.microsoft.com/office/drawing/2014/main" id="{BE5FE9D4-6CAF-47C2-830C-1D3EEC6602A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08" name="TextBox 1007">
          <a:extLst>
            <a:ext uri="{FF2B5EF4-FFF2-40B4-BE49-F238E27FC236}">
              <a16:creationId xmlns:a16="http://schemas.microsoft.com/office/drawing/2014/main" id="{C5F9D1F0-8623-46F6-8994-21625E2606D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09" name="TextBox 1008">
          <a:extLst>
            <a:ext uri="{FF2B5EF4-FFF2-40B4-BE49-F238E27FC236}">
              <a16:creationId xmlns:a16="http://schemas.microsoft.com/office/drawing/2014/main" id="{20324CAB-0973-40D4-AB14-19204F902B8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10" name="TextBox 1009">
          <a:extLst>
            <a:ext uri="{FF2B5EF4-FFF2-40B4-BE49-F238E27FC236}">
              <a16:creationId xmlns:a16="http://schemas.microsoft.com/office/drawing/2014/main" id="{EA44FA17-26E0-469E-8656-89278BBB965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11" name="TextBox 1010">
          <a:extLst>
            <a:ext uri="{FF2B5EF4-FFF2-40B4-BE49-F238E27FC236}">
              <a16:creationId xmlns:a16="http://schemas.microsoft.com/office/drawing/2014/main" id="{56205246-28FF-4546-84BE-6B4B8770A71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12" name="TextBox 1011">
          <a:extLst>
            <a:ext uri="{FF2B5EF4-FFF2-40B4-BE49-F238E27FC236}">
              <a16:creationId xmlns:a16="http://schemas.microsoft.com/office/drawing/2014/main" id="{A8407719-A858-435C-9FCA-D88CCC94767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13" name="TextBox 1012">
          <a:extLst>
            <a:ext uri="{FF2B5EF4-FFF2-40B4-BE49-F238E27FC236}">
              <a16:creationId xmlns:a16="http://schemas.microsoft.com/office/drawing/2014/main" id="{A58D40C9-A81A-480C-90D2-AB6423CB594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14" name="TextBox 1013">
          <a:extLst>
            <a:ext uri="{FF2B5EF4-FFF2-40B4-BE49-F238E27FC236}">
              <a16:creationId xmlns:a16="http://schemas.microsoft.com/office/drawing/2014/main" id="{CE173506-A801-4886-835E-DE491215D46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15" name="TextBox 1014">
          <a:extLst>
            <a:ext uri="{FF2B5EF4-FFF2-40B4-BE49-F238E27FC236}">
              <a16:creationId xmlns:a16="http://schemas.microsoft.com/office/drawing/2014/main" id="{EE9D417E-6333-4EE7-A690-C2382023103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16" name="TextBox 1015">
          <a:extLst>
            <a:ext uri="{FF2B5EF4-FFF2-40B4-BE49-F238E27FC236}">
              <a16:creationId xmlns:a16="http://schemas.microsoft.com/office/drawing/2014/main" id="{5ED6DFDF-F6E8-4BAC-9C7D-745463B135E4}"/>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17" name="TextBox 1016">
          <a:extLst>
            <a:ext uri="{FF2B5EF4-FFF2-40B4-BE49-F238E27FC236}">
              <a16:creationId xmlns:a16="http://schemas.microsoft.com/office/drawing/2014/main" id="{A992DD6D-EEE8-4F71-B12D-185F0355A27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18" name="TextBox 1017">
          <a:extLst>
            <a:ext uri="{FF2B5EF4-FFF2-40B4-BE49-F238E27FC236}">
              <a16:creationId xmlns:a16="http://schemas.microsoft.com/office/drawing/2014/main" id="{9BAA60B4-2302-4C78-B17B-BBED8564BF7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19" name="TextBox 1018">
          <a:extLst>
            <a:ext uri="{FF2B5EF4-FFF2-40B4-BE49-F238E27FC236}">
              <a16:creationId xmlns:a16="http://schemas.microsoft.com/office/drawing/2014/main" id="{7D6FCE8E-3CEF-491C-8F15-381F84D8047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20" name="TextBox 1019">
          <a:extLst>
            <a:ext uri="{FF2B5EF4-FFF2-40B4-BE49-F238E27FC236}">
              <a16:creationId xmlns:a16="http://schemas.microsoft.com/office/drawing/2014/main" id="{E78F6CEB-9BDF-4992-A43E-38A670E91C8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21" name="TextBox 1020">
          <a:extLst>
            <a:ext uri="{FF2B5EF4-FFF2-40B4-BE49-F238E27FC236}">
              <a16:creationId xmlns:a16="http://schemas.microsoft.com/office/drawing/2014/main" id="{9E559007-8782-4CE2-9C11-4B52710C2D5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22" name="TextBox 1021">
          <a:extLst>
            <a:ext uri="{FF2B5EF4-FFF2-40B4-BE49-F238E27FC236}">
              <a16:creationId xmlns:a16="http://schemas.microsoft.com/office/drawing/2014/main" id="{0D4DAE07-ADDE-4901-893B-57A55C4B199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23" name="TextBox 1022">
          <a:extLst>
            <a:ext uri="{FF2B5EF4-FFF2-40B4-BE49-F238E27FC236}">
              <a16:creationId xmlns:a16="http://schemas.microsoft.com/office/drawing/2014/main" id="{E5F5FD8E-8171-45D3-822D-B5BB23854DE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24" name="TextBox 1023">
          <a:extLst>
            <a:ext uri="{FF2B5EF4-FFF2-40B4-BE49-F238E27FC236}">
              <a16:creationId xmlns:a16="http://schemas.microsoft.com/office/drawing/2014/main" id="{B534F3DA-43D6-46C7-B1CF-8F3E82659B6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25" name="TextBox 1024">
          <a:extLst>
            <a:ext uri="{FF2B5EF4-FFF2-40B4-BE49-F238E27FC236}">
              <a16:creationId xmlns:a16="http://schemas.microsoft.com/office/drawing/2014/main" id="{F4DB8005-748C-4B3F-9358-42E2C17FB4C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26" name="TextBox 1025">
          <a:extLst>
            <a:ext uri="{FF2B5EF4-FFF2-40B4-BE49-F238E27FC236}">
              <a16:creationId xmlns:a16="http://schemas.microsoft.com/office/drawing/2014/main" id="{4A55EF8E-1EA2-4897-8481-C8745ABA8BD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27" name="TextBox 1026">
          <a:extLst>
            <a:ext uri="{FF2B5EF4-FFF2-40B4-BE49-F238E27FC236}">
              <a16:creationId xmlns:a16="http://schemas.microsoft.com/office/drawing/2014/main" id="{B0D37ED3-09EE-4311-9C11-A827700C164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28" name="TextBox 1027">
          <a:extLst>
            <a:ext uri="{FF2B5EF4-FFF2-40B4-BE49-F238E27FC236}">
              <a16:creationId xmlns:a16="http://schemas.microsoft.com/office/drawing/2014/main" id="{46728CBB-E819-4BCA-8315-DC7AB597616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29" name="TextBox 1028">
          <a:extLst>
            <a:ext uri="{FF2B5EF4-FFF2-40B4-BE49-F238E27FC236}">
              <a16:creationId xmlns:a16="http://schemas.microsoft.com/office/drawing/2014/main" id="{9C48112D-00F7-4CFF-89C0-A7A04338126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30" name="TextBox 1029">
          <a:extLst>
            <a:ext uri="{FF2B5EF4-FFF2-40B4-BE49-F238E27FC236}">
              <a16:creationId xmlns:a16="http://schemas.microsoft.com/office/drawing/2014/main" id="{C6BC8850-CF92-4229-AD3B-762E846192E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31" name="TextBox 1030">
          <a:extLst>
            <a:ext uri="{FF2B5EF4-FFF2-40B4-BE49-F238E27FC236}">
              <a16:creationId xmlns:a16="http://schemas.microsoft.com/office/drawing/2014/main" id="{37C659BD-0F30-4E1A-8EB1-EEE82C76C81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32" name="TextBox 1031">
          <a:extLst>
            <a:ext uri="{FF2B5EF4-FFF2-40B4-BE49-F238E27FC236}">
              <a16:creationId xmlns:a16="http://schemas.microsoft.com/office/drawing/2014/main" id="{27568AB2-B007-4BEB-95E7-7B3D3B9C699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33" name="TextBox 1032">
          <a:extLst>
            <a:ext uri="{FF2B5EF4-FFF2-40B4-BE49-F238E27FC236}">
              <a16:creationId xmlns:a16="http://schemas.microsoft.com/office/drawing/2014/main" id="{5337DDFC-65B8-4C06-83A5-13093ACD204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34" name="TextBox 1033">
          <a:extLst>
            <a:ext uri="{FF2B5EF4-FFF2-40B4-BE49-F238E27FC236}">
              <a16:creationId xmlns:a16="http://schemas.microsoft.com/office/drawing/2014/main" id="{3C381604-96F8-43AC-AD9E-9F50AC68DEB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35" name="TextBox 1034">
          <a:extLst>
            <a:ext uri="{FF2B5EF4-FFF2-40B4-BE49-F238E27FC236}">
              <a16:creationId xmlns:a16="http://schemas.microsoft.com/office/drawing/2014/main" id="{53F574D3-1553-49BA-996C-3104151740F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36" name="TextBox 1035">
          <a:extLst>
            <a:ext uri="{FF2B5EF4-FFF2-40B4-BE49-F238E27FC236}">
              <a16:creationId xmlns:a16="http://schemas.microsoft.com/office/drawing/2014/main" id="{0E7A11DD-7ADA-43A7-8E60-1D50803C640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37" name="TextBox 1036">
          <a:extLst>
            <a:ext uri="{FF2B5EF4-FFF2-40B4-BE49-F238E27FC236}">
              <a16:creationId xmlns:a16="http://schemas.microsoft.com/office/drawing/2014/main" id="{774B2F71-F801-40C5-8DCA-D2E4B0FAD9A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38" name="TextBox 1037">
          <a:extLst>
            <a:ext uri="{FF2B5EF4-FFF2-40B4-BE49-F238E27FC236}">
              <a16:creationId xmlns:a16="http://schemas.microsoft.com/office/drawing/2014/main" id="{8F87FC0D-8328-4D10-AC13-A49D1DD689C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39" name="TextBox 1038">
          <a:extLst>
            <a:ext uri="{FF2B5EF4-FFF2-40B4-BE49-F238E27FC236}">
              <a16:creationId xmlns:a16="http://schemas.microsoft.com/office/drawing/2014/main" id="{AC73D69B-FFEB-4BF2-96F8-1682C7B859F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40" name="TextBox 1039">
          <a:extLst>
            <a:ext uri="{FF2B5EF4-FFF2-40B4-BE49-F238E27FC236}">
              <a16:creationId xmlns:a16="http://schemas.microsoft.com/office/drawing/2014/main" id="{E7F5D68F-864E-43BC-8EF0-174FC8B4E81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41" name="TextBox 1040">
          <a:extLst>
            <a:ext uri="{FF2B5EF4-FFF2-40B4-BE49-F238E27FC236}">
              <a16:creationId xmlns:a16="http://schemas.microsoft.com/office/drawing/2014/main" id="{231A8393-C1EB-4B99-BA46-DF710969DE80}"/>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42" name="TextBox 1041">
          <a:extLst>
            <a:ext uri="{FF2B5EF4-FFF2-40B4-BE49-F238E27FC236}">
              <a16:creationId xmlns:a16="http://schemas.microsoft.com/office/drawing/2014/main" id="{98B998EA-FF80-440F-AFD9-234CCC01719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43" name="TextBox 1042">
          <a:extLst>
            <a:ext uri="{FF2B5EF4-FFF2-40B4-BE49-F238E27FC236}">
              <a16:creationId xmlns:a16="http://schemas.microsoft.com/office/drawing/2014/main" id="{BB7B82E7-CBA6-4195-BE5E-8712593B4730}"/>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44" name="TextBox 1043">
          <a:extLst>
            <a:ext uri="{FF2B5EF4-FFF2-40B4-BE49-F238E27FC236}">
              <a16:creationId xmlns:a16="http://schemas.microsoft.com/office/drawing/2014/main" id="{A9579B04-FAD9-44FD-B590-09ADBE318CC4}"/>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45" name="TextBox 1044">
          <a:extLst>
            <a:ext uri="{FF2B5EF4-FFF2-40B4-BE49-F238E27FC236}">
              <a16:creationId xmlns:a16="http://schemas.microsoft.com/office/drawing/2014/main" id="{42F12025-D9EF-4D77-ABB4-55B25FC7C0D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46" name="TextBox 1045">
          <a:extLst>
            <a:ext uri="{FF2B5EF4-FFF2-40B4-BE49-F238E27FC236}">
              <a16:creationId xmlns:a16="http://schemas.microsoft.com/office/drawing/2014/main" id="{3CEF066B-137B-467E-81EF-D50A6410CB7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47" name="TextBox 1046">
          <a:extLst>
            <a:ext uri="{FF2B5EF4-FFF2-40B4-BE49-F238E27FC236}">
              <a16:creationId xmlns:a16="http://schemas.microsoft.com/office/drawing/2014/main" id="{FE69A75B-C217-434A-ADE6-D98C1D17046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48" name="TextBox 1047">
          <a:extLst>
            <a:ext uri="{FF2B5EF4-FFF2-40B4-BE49-F238E27FC236}">
              <a16:creationId xmlns:a16="http://schemas.microsoft.com/office/drawing/2014/main" id="{2D7133B6-4880-442C-892C-5ED0FDBB338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49" name="TextBox 1048">
          <a:extLst>
            <a:ext uri="{FF2B5EF4-FFF2-40B4-BE49-F238E27FC236}">
              <a16:creationId xmlns:a16="http://schemas.microsoft.com/office/drawing/2014/main" id="{418088A6-745D-4D7D-9A40-040A61DB6D3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50" name="TextBox 1049">
          <a:extLst>
            <a:ext uri="{FF2B5EF4-FFF2-40B4-BE49-F238E27FC236}">
              <a16:creationId xmlns:a16="http://schemas.microsoft.com/office/drawing/2014/main" id="{D40EFE8E-76FD-4FAF-8DB5-C13D8EF24563}"/>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51" name="TextBox 1050">
          <a:extLst>
            <a:ext uri="{FF2B5EF4-FFF2-40B4-BE49-F238E27FC236}">
              <a16:creationId xmlns:a16="http://schemas.microsoft.com/office/drawing/2014/main" id="{5F33EA61-5D93-477E-8655-91B4ED7E1AB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52" name="TextBox 1051">
          <a:extLst>
            <a:ext uri="{FF2B5EF4-FFF2-40B4-BE49-F238E27FC236}">
              <a16:creationId xmlns:a16="http://schemas.microsoft.com/office/drawing/2014/main" id="{61D8F668-7FA2-44E2-878A-01E4C7E3017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53" name="TextBox 1052">
          <a:extLst>
            <a:ext uri="{FF2B5EF4-FFF2-40B4-BE49-F238E27FC236}">
              <a16:creationId xmlns:a16="http://schemas.microsoft.com/office/drawing/2014/main" id="{9EEF298D-7DE7-4EF3-9361-A343193FA6C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54" name="TextBox 1053">
          <a:extLst>
            <a:ext uri="{FF2B5EF4-FFF2-40B4-BE49-F238E27FC236}">
              <a16:creationId xmlns:a16="http://schemas.microsoft.com/office/drawing/2014/main" id="{30537F8F-9016-495A-9258-07B06891939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55" name="TextBox 1054">
          <a:extLst>
            <a:ext uri="{FF2B5EF4-FFF2-40B4-BE49-F238E27FC236}">
              <a16:creationId xmlns:a16="http://schemas.microsoft.com/office/drawing/2014/main" id="{03BBF05A-367C-4E80-AD2D-D6EE08072F5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56" name="TextBox 1055">
          <a:extLst>
            <a:ext uri="{FF2B5EF4-FFF2-40B4-BE49-F238E27FC236}">
              <a16:creationId xmlns:a16="http://schemas.microsoft.com/office/drawing/2014/main" id="{80DFC469-3F9D-4950-ACD7-EC910310697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57" name="TextBox 1056">
          <a:extLst>
            <a:ext uri="{FF2B5EF4-FFF2-40B4-BE49-F238E27FC236}">
              <a16:creationId xmlns:a16="http://schemas.microsoft.com/office/drawing/2014/main" id="{6B7C95C1-1B1A-4B0E-951D-01A66D75C50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58" name="TextBox 1057">
          <a:extLst>
            <a:ext uri="{FF2B5EF4-FFF2-40B4-BE49-F238E27FC236}">
              <a16:creationId xmlns:a16="http://schemas.microsoft.com/office/drawing/2014/main" id="{F868432E-8F90-403E-9873-BC08136FC9F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59" name="TextBox 1058">
          <a:extLst>
            <a:ext uri="{FF2B5EF4-FFF2-40B4-BE49-F238E27FC236}">
              <a16:creationId xmlns:a16="http://schemas.microsoft.com/office/drawing/2014/main" id="{2B5AA6D9-8512-4B46-B8E6-E4165B92DFC4}"/>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60" name="TextBox 1059">
          <a:extLst>
            <a:ext uri="{FF2B5EF4-FFF2-40B4-BE49-F238E27FC236}">
              <a16:creationId xmlns:a16="http://schemas.microsoft.com/office/drawing/2014/main" id="{1C14EBB6-EE3F-4393-ADEC-3A9F10A1510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61" name="TextBox 1060">
          <a:extLst>
            <a:ext uri="{FF2B5EF4-FFF2-40B4-BE49-F238E27FC236}">
              <a16:creationId xmlns:a16="http://schemas.microsoft.com/office/drawing/2014/main" id="{E353A7E2-745D-4AF9-BB25-AB0F1E9DC3D1}"/>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62" name="TextBox 1061">
          <a:extLst>
            <a:ext uri="{FF2B5EF4-FFF2-40B4-BE49-F238E27FC236}">
              <a16:creationId xmlns:a16="http://schemas.microsoft.com/office/drawing/2014/main" id="{27AA8F55-A43E-4A1E-8519-1B1815C2913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63" name="TextBox 1062">
          <a:extLst>
            <a:ext uri="{FF2B5EF4-FFF2-40B4-BE49-F238E27FC236}">
              <a16:creationId xmlns:a16="http://schemas.microsoft.com/office/drawing/2014/main" id="{2C62FE59-1EB3-4722-B4A3-DAF231A2887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64" name="TextBox 1063">
          <a:extLst>
            <a:ext uri="{FF2B5EF4-FFF2-40B4-BE49-F238E27FC236}">
              <a16:creationId xmlns:a16="http://schemas.microsoft.com/office/drawing/2014/main" id="{A0E012EB-FAA4-4635-BB0D-377D87A8A2B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65" name="TextBox 1064">
          <a:extLst>
            <a:ext uri="{FF2B5EF4-FFF2-40B4-BE49-F238E27FC236}">
              <a16:creationId xmlns:a16="http://schemas.microsoft.com/office/drawing/2014/main" id="{24FB5188-C643-41BC-A82A-D7FEBEDE4CC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66" name="TextBox 1065">
          <a:extLst>
            <a:ext uri="{FF2B5EF4-FFF2-40B4-BE49-F238E27FC236}">
              <a16:creationId xmlns:a16="http://schemas.microsoft.com/office/drawing/2014/main" id="{15E0C2B2-8882-441F-800B-B2BBD31C87F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67" name="TextBox 1066">
          <a:extLst>
            <a:ext uri="{FF2B5EF4-FFF2-40B4-BE49-F238E27FC236}">
              <a16:creationId xmlns:a16="http://schemas.microsoft.com/office/drawing/2014/main" id="{37DFB36A-B2DA-4970-AE27-7B94604FA7D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68" name="TextBox 1067">
          <a:extLst>
            <a:ext uri="{FF2B5EF4-FFF2-40B4-BE49-F238E27FC236}">
              <a16:creationId xmlns:a16="http://schemas.microsoft.com/office/drawing/2014/main" id="{0FC1729F-7318-4FB9-82DE-0ACCF6CCBD94}"/>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69" name="TextBox 1068">
          <a:extLst>
            <a:ext uri="{FF2B5EF4-FFF2-40B4-BE49-F238E27FC236}">
              <a16:creationId xmlns:a16="http://schemas.microsoft.com/office/drawing/2014/main" id="{A5A2F7D3-F85B-400F-A4D2-9AB245B660B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70" name="TextBox 1069">
          <a:extLst>
            <a:ext uri="{FF2B5EF4-FFF2-40B4-BE49-F238E27FC236}">
              <a16:creationId xmlns:a16="http://schemas.microsoft.com/office/drawing/2014/main" id="{D30FF217-2CAF-4593-A7CE-65F6694F102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71" name="TextBox 1070">
          <a:extLst>
            <a:ext uri="{FF2B5EF4-FFF2-40B4-BE49-F238E27FC236}">
              <a16:creationId xmlns:a16="http://schemas.microsoft.com/office/drawing/2014/main" id="{E07198CD-EFF0-40C3-AE73-7AD63E752B9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72" name="TextBox 1071">
          <a:extLst>
            <a:ext uri="{FF2B5EF4-FFF2-40B4-BE49-F238E27FC236}">
              <a16:creationId xmlns:a16="http://schemas.microsoft.com/office/drawing/2014/main" id="{12E84698-2CC5-4148-8055-6F56E6167B7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73" name="TextBox 1072">
          <a:extLst>
            <a:ext uri="{FF2B5EF4-FFF2-40B4-BE49-F238E27FC236}">
              <a16:creationId xmlns:a16="http://schemas.microsoft.com/office/drawing/2014/main" id="{D89668A4-C3C7-4BBA-AE20-529E0F8EEE8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74" name="TextBox 1073">
          <a:extLst>
            <a:ext uri="{FF2B5EF4-FFF2-40B4-BE49-F238E27FC236}">
              <a16:creationId xmlns:a16="http://schemas.microsoft.com/office/drawing/2014/main" id="{FEBB396A-0D13-4556-982C-4DD78EFEE2D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75" name="TextBox 1074">
          <a:extLst>
            <a:ext uri="{FF2B5EF4-FFF2-40B4-BE49-F238E27FC236}">
              <a16:creationId xmlns:a16="http://schemas.microsoft.com/office/drawing/2014/main" id="{357251A9-231C-4DA6-9084-D94B7A97392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76" name="TextBox 1075">
          <a:extLst>
            <a:ext uri="{FF2B5EF4-FFF2-40B4-BE49-F238E27FC236}">
              <a16:creationId xmlns:a16="http://schemas.microsoft.com/office/drawing/2014/main" id="{F176B24C-6DE1-44F7-938F-9E627839EE0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77" name="TextBox 1076">
          <a:extLst>
            <a:ext uri="{FF2B5EF4-FFF2-40B4-BE49-F238E27FC236}">
              <a16:creationId xmlns:a16="http://schemas.microsoft.com/office/drawing/2014/main" id="{001C0C35-409D-408B-9F42-143748258FA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78" name="TextBox 1077">
          <a:extLst>
            <a:ext uri="{FF2B5EF4-FFF2-40B4-BE49-F238E27FC236}">
              <a16:creationId xmlns:a16="http://schemas.microsoft.com/office/drawing/2014/main" id="{C62BB3D7-5EE3-478A-80D0-9289F7DB8BC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79" name="TextBox 1078">
          <a:extLst>
            <a:ext uri="{FF2B5EF4-FFF2-40B4-BE49-F238E27FC236}">
              <a16:creationId xmlns:a16="http://schemas.microsoft.com/office/drawing/2014/main" id="{0596C02E-3B44-4DAA-8DDE-D85EBB63EF7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80" name="TextBox 1079">
          <a:extLst>
            <a:ext uri="{FF2B5EF4-FFF2-40B4-BE49-F238E27FC236}">
              <a16:creationId xmlns:a16="http://schemas.microsoft.com/office/drawing/2014/main" id="{0E59BAA2-D937-4D70-A7A4-A613868CBA7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81" name="TextBox 1080">
          <a:extLst>
            <a:ext uri="{FF2B5EF4-FFF2-40B4-BE49-F238E27FC236}">
              <a16:creationId xmlns:a16="http://schemas.microsoft.com/office/drawing/2014/main" id="{7BDD3CB5-B1BD-409B-8433-227A6FF24AE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82" name="TextBox 1081">
          <a:extLst>
            <a:ext uri="{FF2B5EF4-FFF2-40B4-BE49-F238E27FC236}">
              <a16:creationId xmlns:a16="http://schemas.microsoft.com/office/drawing/2014/main" id="{AE998B75-97A0-4C90-B33D-DD30E8D729B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83" name="TextBox 1082">
          <a:extLst>
            <a:ext uri="{FF2B5EF4-FFF2-40B4-BE49-F238E27FC236}">
              <a16:creationId xmlns:a16="http://schemas.microsoft.com/office/drawing/2014/main" id="{31C97B04-C741-42E3-9F1F-F02477DF427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84" name="TextBox 1083">
          <a:extLst>
            <a:ext uri="{FF2B5EF4-FFF2-40B4-BE49-F238E27FC236}">
              <a16:creationId xmlns:a16="http://schemas.microsoft.com/office/drawing/2014/main" id="{3FF8943F-62D7-469B-BE78-A2CAC5270428}"/>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85" name="TextBox 1084">
          <a:extLst>
            <a:ext uri="{FF2B5EF4-FFF2-40B4-BE49-F238E27FC236}">
              <a16:creationId xmlns:a16="http://schemas.microsoft.com/office/drawing/2014/main" id="{B4441F0A-02F1-4A13-A6B4-62781FA626E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86" name="TextBox 1085">
          <a:extLst>
            <a:ext uri="{FF2B5EF4-FFF2-40B4-BE49-F238E27FC236}">
              <a16:creationId xmlns:a16="http://schemas.microsoft.com/office/drawing/2014/main" id="{AC7C8876-7051-49C7-B30D-BBDCA6AE2696}"/>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87" name="TextBox 1086">
          <a:extLst>
            <a:ext uri="{FF2B5EF4-FFF2-40B4-BE49-F238E27FC236}">
              <a16:creationId xmlns:a16="http://schemas.microsoft.com/office/drawing/2014/main" id="{441A5EF6-3ED5-4438-A453-9C4C2479CD5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88" name="TextBox 1087">
          <a:extLst>
            <a:ext uri="{FF2B5EF4-FFF2-40B4-BE49-F238E27FC236}">
              <a16:creationId xmlns:a16="http://schemas.microsoft.com/office/drawing/2014/main" id="{FC32E3D0-7E9F-4DCF-9455-1486BA6E8B0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89" name="TextBox 1088">
          <a:extLst>
            <a:ext uri="{FF2B5EF4-FFF2-40B4-BE49-F238E27FC236}">
              <a16:creationId xmlns:a16="http://schemas.microsoft.com/office/drawing/2014/main" id="{3BC2E091-6B8C-4090-9462-5D534ECEF94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90" name="TextBox 1089">
          <a:extLst>
            <a:ext uri="{FF2B5EF4-FFF2-40B4-BE49-F238E27FC236}">
              <a16:creationId xmlns:a16="http://schemas.microsoft.com/office/drawing/2014/main" id="{F3260677-1906-4514-8E94-296E70FEE7B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91" name="TextBox 1090">
          <a:extLst>
            <a:ext uri="{FF2B5EF4-FFF2-40B4-BE49-F238E27FC236}">
              <a16:creationId xmlns:a16="http://schemas.microsoft.com/office/drawing/2014/main" id="{357A0D3A-B8F3-44E3-AD29-FDD07DBD205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92" name="TextBox 1091">
          <a:extLst>
            <a:ext uri="{FF2B5EF4-FFF2-40B4-BE49-F238E27FC236}">
              <a16:creationId xmlns:a16="http://schemas.microsoft.com/office/drawing/2014/main" id="{972DB2FE-C5C3-4A74-8BB2-ACFC6156DA6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93" name="TextBox 1092">
          <a:extLst>
            <a:ext uri="{FF2B5EF4-FFF2-40B4-BE49-F238E27FC236}">
              <a16:creationId xmlns:a16="http://schemas.microsoft.com/office/drawing/2014/main" id="{DB3A7759-DBC3-4027-9D3F-DD40043443B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94" name="TextBox 1093">
          <a:extLst>
            <a:ext uri="{FF2B5EF4-FFF2-40B4-BE49-F238E27FC236}">
              <a16:creationId xmlns:a16="http://schemas.microsoft.com/office/drawing/2014/main" id="{E8447710-52CE-4B24-888D-9F7EED462FF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95" name="TextBox 1094">
          <a:extLst>
            <a:ext uri="{FF2B5EF4-FFF2-40B4-BE49-F238E27FC236}">
              <a16:creationId xmlns:a16="http://schemas.microsoft.com/office/drawing/2014/main" id="{AEB4BAEB-D1D6-4C6F-8849-3CB914EA4C00}"/>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96" name="TextBox 1095">
          <a:extLst>
            <a:ext uri="{FF2B5EF4-FFF2-40B4-BE49-F238E27FC236}">
              <a16:creationId xmlns:a16="http://schemas.microsoft.com/office/drawing/2014/main" id="{4688B191-F4A2-45E6-BD51-6AA81F66EEB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97" name="TextBox 1096">
          <a:extLst>
            <a:ext uri="{FF2B5EF4-FFF2-40B4-BE49-F238E27FC236}">
              <a16:creationId xmlns:a16="http://schemas.microsoft.com/office/drawing/2014/main" id="{6F444CEC-80A2-4250-989C-86126B1AFDC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98" name="TextBox 1097">
          <a:extLst>
            <a:ext uri="{FF2B5EF4-FFF2-40B4-BE49-F238E27FC236}">
              <a16:creationId xmlns:a16="http://schemas.microsoft.com/office/drawing/2014/main" id="{F22DEEFF-3C75-4E14-9850-B7100F2A650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99" name="TextBox 1098">
          <a:extLst>
            <a:ext uri="{FF2B5EF4-FFF2-40B4-BE49-F238E27FC236}">
              <a16:creationId xmlns:a16="http://schemas.microsoft.com/office/drawing/2014/main" id="{0DBB6868-D85B-4937-B436-491534271CE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00" name="TextBox 1099">
          <a:extLst>
            <a:ext uri="{FF2B5EF4-FFF2-40B4-BE49-F238E27FC236}">
              <a16:creationId xmlns:a16="http://schemas.microsoft.com/office/drawing/2014/main" id="{47EC14AF-128B-4020-B62A-4A97BBF0B77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01" name="TextBox 1100">
          <a:extLst>
            <a:ext uri="{FF2B5EF4-FFF2-40B4-BE49-F238E27FC236}">
              <a16:creationId xmlns:a16="http://schemas.microsoft.com/office/drawing/2014/main" id="{7F54D86A-BD52-4546-9955-CC05055FA05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02" name="TextBox 1101">
          <a:extLst>
            <a:ext uri="{FF2B5EF4-FFF2-40B4-BE49-F238E27FC236}">
              <a16:creationId xmlns:a16="http://schemas.microsoft.com/office/drawing/2014/main" id="{1E2E01DE-511C-4B1C-9D19-1BC4FFE8185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03" name="TextBox 1102">
          <a:extLst>
            <a:ext uri="{FF2B5EF4-FFF2-40B4-BE49-F238E27FC236}">
              <a16:creationId xmlns:a16="http://schemas.microsoft.com/office/drawing/2014/main" id="{665015D9-4D45-4E9E-A9EA-BDA1DA2DA91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04" name="TextBox 1103">
          <a:extLst>
            <a:ext uri="{FF2B5EF4-FFF2-40B4-BE49-F238E27FC236}">
              <a16:creationId xmlns:a16="http://schemas.microsoft.com/office/drawing/2014/main" id="{4FC8C422-8EE2-409D-BCC1-931DCC5FA2D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05" name="TextBox 1104">
          <a:extLst>
            <a:ext uri="{FF2B5EF4-FFF2-40B4-BE49-F238E27FC236}">
              <a16:creationId xmlns:a16="http://schemas.microsoft.com/office/drawing/2014/main" id="{B89A6E0B-086B-420A-A4E1-09A325C66CF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06" name="TextBox 1105">
          <a:extLst>
            <a:ext uri="{FF2B5EF4-FFF2-40B4-BE49-F238E27FC236}">
              <a16:creationId xmlns:a16="http://schemas.microsoft.com/office/drawing/2014/main" id="{47599BDB-B53C-4A4F-A98B-F0EDC353E14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07" name="TextBox 1106">
          <a:extLst>
            <a:ext uri="{FF2B5EF4-FFF2-40B4-BE49-F238E27FC236}">
              <a16:creationId xmlns:a16="http://schemas.microsoft.com/office/drawing/2014/main" id="{FD643735-5348-4882-AEC8-A5175450BAD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08" name="TextBox 1107">
          <a:extLst>
            <a:ext uri="{FF2B5EF4-FFF2-40B4-BE49-F238E27FC236}">
              <a16:creationId xmlns:a16="http://schemas.microsoft.com/office/drawing/2014/main" id="{5CA322CD-8CCC-4DB4-B8B7-8372F28BD98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09" name="TextBox 1108">
          <a:extLst>
            <a:ext uri="{FF2B5EF4-FFF2-40B4-BE49-F238E27FC236}">
              <a16:creationId xmlns:a16="http://schemas.microsoft.com/office/drawing/2014/main" id="{04F6D8E6-26BC-4B07-B49D-25FCC2CC0E1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10" name="TextBox 1109">
          <a:extLst>
            <a:ext uri="{FF2B5EF4-FFF2-40B4-BE49-F238E27FC236}">
              <a16:creationId xmlns:a16="http://schemas.microsoft.com/office/drawing/2014/main" id="{3ACD49DE-5E70-49BC-B474-F032C2F34E7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11" name="TextBox 1110">
          <a:extLst>
            <a:ext uri="{FF2B5EF4-FFF2-40B4-BE49-F238E27FC236}">
              <a16:creationId xmlns:a16="http://schemas.microsoft.com/office/drawing/2014/main" id="{D643BA50-4141-47B9-A608-8CB085174E7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12" name="TextBox 1111">
          <a:extLst>
            <a:ext uri="{FF2B5EF4-FFF2-40B4-BE49-F238E27FC236}">
              <a16:creationId xmlns:a16="http://schemas.microsoft.com/office/drawing/2014/main" id="{3F07CC50-E12D-4870-B2CF-15AA8A2F73E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13" name="TextBox 1112">
          <a:extLst>
            <a:ext uri="{FF2B5EF4-FFF2-40B4-BE49-F238E27FC236}">
              <a16:creationId xmlns:a16="http://schemas.microsoft.com/office/drawing/2014/main" id="{A056B71A-BDA1-4FAC-BB10-037778FE620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14" name="TextBox 1113">
          <a:extLst>
            <a:ext uri="{FF2B5EF4-FFF2-40B4-BE49-F238E27FC236}">
              <a16:creationId xmlns:a16="http://schemas.microsoft.com/office/drawing/2014/main" id="{B2EAA1F3-3ACF-4680-BBA9-136C6252AD6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15" name="TextBox 1114">
          <a:extLst>
            <a:ext uri="{FF2B5EF4-FFF2-40B4-BE49-F238E27FC236}">
              <a16:creationId xmlns:a16="http://schemas.microsoft.com/office/drawing/2014/main" id="{B3F024AC-3412-4153-9E19-61C3C11B51A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16" name="TextBox 1115">
          <a:extLst>
            <a:ext uri="{FF2B5EF4-FFF2-40B4-BE49-F238E27FC236}">
              <a16:creationId xmlns:a16="http://schemas.microsoft.com/office/drawing/2014/main" id="{93A168D9-CA7A-4B42-80FA-4F87E68AF9D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17" name="TextBox 1116">
          <a:extLst>
            <a:ext uri="{FF2B5EF4-FFF2-40B4-BE49-F238E27FC236}">
              <a16:creationId xmlns:a16="http://schemas.microsoft.com/office/drawing/2014/main" id="{ADA06F75-189C-483B-A04D-CF9EB79A3EC1}"/>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18" name="TextBox 1117">
          <a:extLst>
            <a:ext uri="{FF2B5EF4-FFF2-40B4-BE49-F238E27FC236}">
              <a16:creationId xmlns:a16="http://schemas.microsoft.com/office/drawing/2014/main" id="{18250919-E134-4BF9-930A-1B16CA80358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19" name="TextBox 1118">
          <a:extLst>
            <a:ext uri="{FF2B5EF4-FFF2-40B4-BE49-F238E27FC236}">
              <a16:creationId xmlns:a16="http://schemas.microsoft.com/office/drawing/2014/main" id="{208A3758-1EBD-477D-B4D5-D731DFF27FF3}"/>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20" name="TextBox 1119">
          <a:extLst>
            <a:ext uri="{FF2B5EF4-FFF2-40B4-BE49-F238E27FC236}">
              <a16:creationId xmlns:a16="http://schemas.microsoft.com/office/drawing/2014/main" id="{F3BFAB33-6564-4E95-9CB9-49B42BF59824}"/>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21" name="TextBox 1120">
          <a:extLst>
            <a:ext uri="{FF2B5EF4-FFF2-40B4-BE49-F238E27FC236}">
              <a16:creationId xmlns:a16="http://schemas.microsoft.com/office/drawing/2014/main" id="{DC11B700-DD52-4FD6-B409-46E7C7784EE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22" name="TextBox 1121">
          <a:extLst>
            <a:ext uri="{FF2B5EF4-FFF2-40B4-BE49-F238E27FC236}">
              <a16:creationId xmlns:a16="http://schemas.microsoft.com/office/drawing/2014/main" id="{4065322A-DA64-49C7-BE4E-55806D9124B0}"/>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23" name="TextBox 1122">
          <a:extLst>
            <a:ext uri="{FF2B5EF4-FFF2-40B4-BE49-F238E27FC236}">
              <a16:creationId xmlns:a16="http://schemas.microsoft.com/office/drawing/2014/main" id="{C910D0DF-8456-467E-A73C-C0735478C9B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24" name="TextBox 1123">
          <a:extLst>
            <a:ext uri="{FF2B5EF4-FFF2-40B4-BE49-F238E27FC236}">
              <a16:creationId xmlns:a16="http://schemas.microsoft.com/office/drawing/2014/main" id="{776D0CCD-431F-4D21-AB53-705AD55F062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25" name="TextBox 1124">
          <a:extLst>
            <a:ext uri="{FF2B5EF4-FFF2-40B4-BE49-F238E27FC236}">
              <a16:creationId xmlns:a16="http://schemas.microsoft.com/office/drawing/2014/main" id="{1955FF5B-E5A1-4C3B-BC29-E37D68D1F55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26" name="TextBox 1125">
          <a:extLst>
            <a:ext uri="{FF2B5EF4-FFF2-40B4-BE49-F238E27FC236}">
              <a16:creationId xmlns:a16="http://schemas.microsoft.com/office/drawing/2014/main" id="{3319CCC1-43D9-4452-B8D9-6109943C78B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27" name="TextBox 1126">
          <a:extLst>
            <a:ext uri="{FF2B5EF4-FFF2-40B4-BE49-F238E27FC236}">
              <a16:creationId xmlns:a16="http://schemas.microsoft.com/office/drawing/2014/main" id="{AD4133DD-7B43-4471-96FE-CDC63E9CA04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28" name="TextBox 1127">
          <a:extLst>
            <a:ext uri="{FF2B5EF4-FFF2-40B4-BE49-F238E27FC236}">
              <a16:creationId xmlns:a16="http://schemas.microsoft.com/office/drawing/2014/main" id="{C5EA9DA0-6323-4D56-B9B1-539AF7C1B93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29" name="TextBox 1128">
          <a:extLst>
            <a:ext uri="{FF2B5EF4-FFF2-40B4-BE49-F238E27FC236}">
              <a16:creationId xmlns:a16="http://schemas.microsoft.com/office/drawing/2014/main" id="{62D9E1EB-C76F-4CA4-82A4-C07ACBBF23D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30" name="TextBox 1129">
          <a:extLst>
            <a:ext uri="{FF2B5EF4-FFF2-40B4-BE49-F238E27FC236}">
              <a16:creationId xmlns:a16="http://schemas.microsoft.com/office/drawing/2014/main" id="{7566DA7C-6B4D-460F-B14A-7307FD72C0B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31" name="TextBox 1130">
          <a:extLst>
            <a:ext uri="{FF2B5EF4-FFF2-40B4-BE49-F238E27FC236}">
              <a16:creationId xmlns:a16="http://schemas.microsoft.com/office/drawing/2014/main" id="{075A3B8B-8518-4BAC-B61D-EC325D3D268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32" name="TextBox 1131">
          <a:extLst>
            <a:ext uri="{FF2B5EF4-FFF2-40B4-BE49-F238E27FC236}">
              <a16:creationId xmlns:a16="http://schemas.microsoft.com/office/drawing/2014/main" id="{B61B0D2B-4C92-462E-A433-7E14115FB94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33" name="TextBox 1132">
          <a:extLst>
            <a:ext uri="{FF2B5EF4-FFF2-40B4-BE49-F238E27FC236}">
              <a16:creationId xmlns:a16="http://schemas.microsoft.com/office/drawing/2014/main" id="{680B5439-6E06-40C0-9ACD-C61D3A0D16D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34" name="TextBox 1133">
          <a:extLst>
            <a:ext uri="{FF2B5EF4-FFF2-40B4-BE49-F238E27FC236}">
              <a16:creationId xmlns:a16="http://schemas.microsoft.com/office/drawing/2014/main" id="{1ECC68BD-88EE-4CD1-A5C4-8C25BEAFA6E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35" name="TextBox 1134">
          <a:extLst>
            <a:ext uri="{FF2B5EF4-FFF2-40B4-BE49-F238E27FC236}">
              <a16:creationId xmlns:a16="http://schemas.microsoft.com/office/drawing/2014/main" id="{47ABEB9F-4B81-4FE6-A571-77F5A664D2C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36" name="TextBox 1135">
          <a:extLst>
            <a:ext uri="{FF2B5EF4-FFF2-40B4-BE49-F238E27FC236}">
              <a16:creationId xmlns:a16="http://schemas.microsoft.com/office/drawing/2014/main" id="{8833F2FA-3897-4FEA-82BC-D43732766FD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37" name="TextBox 1136">
          <a:extLst>
            <a:ext uri="{FF2B5EF4-FFF2-40B4-BE49-F238E27FC236}">
              <a16:creationId xmlns:a16="http://schemas.microsoft.com/office/drawing/2014/main" id="{BE358A62-740E-44EC-9675-96033D0D3A9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38" name="TextBox 1137">
          <a:extLst>
            <a:ext uri="{FF2B5EF4-FFF2-40B4-BE49-F238E27FC236}">
              <a16:creationId xmlns:a16="http://schemas.microsoft.com/office/drawing/2014/main" id="{1B37F2C5-E3AF-4D7C-A146-5701B22FAB9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39" name="TextBox 1138">
          <a:extLst>
            <a:ext uri="{FF2B5EF4-FFF2-40B4-BE49-F238E27FC236}">
              <a16:creationId xmlns:a16="http://schemas.microsoft.com/office/drawing/2014/main" id="{495C1F3A-8013-4AC5-B311-0279DCF8841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40" name="TextBox 1139">
          <a:extLst>
            <a:ext uri="{FF2B5EF4-FFF2-40B4-BE49-F238E27FC236}">
              <a16:creationId xmlns:a16="http://schemas.microsoft.com/office/drawing/2014/main" id="{7712596C-7C40-4126-AAFB-F98FF5EDFC6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41" name="TextBox 1140">
          <a:extLst>
            <a:ext uri="{FF2B5EF4-FFF2-40B4-BE49-F238E27FC236}">
              <a16:creationId xmlns:a16="http://schemas.microsoft.com/office/drawing/2014/main" id="{A50F3C1C-0A15-4A85-8EDA-6D2CBE8F15C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42" name="TextBox 1141">
          <a:extLst>
            <a:ext uri="{FF2B5EF4-FFF2-40B4-BE49-F238E27FC236}">
              <a16:creationId xmlns:a16="http://schemas.microsoft.com/office/drawing/2014/main" id="{EB2618F2-4C51-469A-8A08-C2F1D0CA25B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43" name="TextBox 1142">
          <a:extLst>
            <a:ext uri="{FF2B5EF4-FFF2-40B4-BE49-F238E27FC236}">
              <a16:creationId xmlns:a16="http://schemas.microsoft.com/office/drawing/2014/main" id="{7FF5AFC2-0FE7-42CB-94B5-939F50A4457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44" name="TextBox 1143">
          <a:extLst>
            <a:ext uri="{FF2B5EF4-FFF2-40B4-BE49-F238E27FC236}">
              <a16:creationId xmlns:a16="http://schemas.microsoft.com/office/drawing/2014/main" id="{937882B7-0B40-4854-8263-DFAB729FCB5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45" name="TextBox 1144">
          <a:extLst>
            <a:ext uri="{FF2B5EF4-FFF2-40B4-BE49-F238E27FC236}">
              <a16:creationId xmlns:a16="http://schemas.microsoft.com/office/drawing/2014/main" id="{FA6C4A41-AA47-4BF0-87DA-6CE63A56CFD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46" name="TextBox 1145">
          <a:extLst>
            <a:ext uri="{FF2B5EF4-FFF2-40B4-BE49-F238E27FC236}">
              <a16:creationId xmlns:a16="http://schemas.microsoft.com/office/drawing/2014/main" id="{2BF27DB5-DFFE-47EC-A0A2-1CE521C8E50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47" name="TextBox 1146">
          <a:extLst>
            <a:ext uri="{FF2B5EF4-FFF2-40B4-BE49-F238E27FC236}">
              <a16:creationId xmlns:a16="http://schemas.microsoft.com/office/drawing/2014/main" id="{0695C981-8E4A-4A85-8AA3-57ACAD180BC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48" name="TextBox 1147">
          <a:extLst>
            <a:ext uri="{FF2B5EF4-FFF2-40B4-BE49-F238E27FC236}">
              <a16:creationId xmlns:a16="http://schemas.microsoft.com/office/drawing/2014/main" id="{FB507A7D-4370-493D-B6F0-18BFEA377A9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49" name="TextBox 1148">
          <a:extLst>
            <a:ext uri="{FF2B5EF4-FFF2-40B4-BE49-F238E27FC236}">
              <a16:creationId xmlns:a16="http://schemas.microsoft.com/office/drawing/2014/main" id="{EE1B643D-4B63-4E3F-8ACB-8B96BC103DA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50" name="TextBox 1149">
          <a:extLst>
            <a:ext uri="{FF2B5EF4-FFF2-40B4-BE49-F238E27FC236}">
              <a16:creationId xmlns:a16="http://schemas.microsoft.com/office/drawing/2014/main" id="{31526C9D-EBB9-4DB1-BC0C-8F4DF57D650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51" name="TextBox 1150">
          <a:extLst>
            <a:ext uri="{FF2B5EF4-FFF2-40B4-BE49-F238E27FC236}">
              <a16:creationId xmlns:a16="http://schemas.microsoft.com/office/drawing/2014/main" id="{3A86A036-29A8-45CE-AB2C-EB58324DEF9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52" name="TextBox 1151">
          <a:extLst>
            <a:ext uri="{FF2B5EF4-FFF2-40B4-BE49-F238E27FC236}">
              <a16:creationId xmlns:a16="http://schemas.microsoft.com/office/drawing/2014/main" id="{F11FE717-083E-4122-870D-12DBB19BB57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53" name="TextBox 1152">
          <a:extLst>
            <a:ext uri="{FF2B5EF4-FFF2-40B4-BE49-F238E27FC236}">
              <a16:creationId xmlns:a16="http://schemas.microsoft.com/office/drawing/2014/main" id="{A00EB4FF-996C-46CB-BD7E-3F5786DF020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54" name="TextBox 1153">
          <a:extLst>
            <a:ext uri="{FF2B5EF4-FFF2-40B4-BE49-F238E27FC236}">
              <a16:creationId xmlns:a16="http://schemas.microsoft.com/office/drawing/2014/main" id="{652BCE8F-33D4-40BF-B7C1-9007D6ECCEC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55" name="TextBox 1154">
          <a:extLst>
            <a:ext uri="{FF2B5EF4-FFF2-40B4-BE49-F238E27FC236}">
              <a16:creationId xmlns:a16="http://schemas.microsoft.com/office/drawing/2014/main" id="{B1B4C17E-517F-4A71-81DD-E4E59838511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56" name="TextBox 1155">
          <a:extLst>
            <a:ext uri="{FF2B5EF4-FFF2-40B4-BE49-F238E27FC236}">
              <a16:creationId xmlns:a16="http://schemas.microsoft.com/office/drawing/2014/main" id="{C481C5E6-C6E7-412B-91D9-36BB65E133E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57" name="TextBox 1156">
          <a:extLst>
            <a:ext uri="{FF2B5EF4-FFF2-40B4-BE49-F238E27FC236}">
              <a16:creationId xmlns:a16="http://schemas.microsoft.com/office/drawing/2014/main" id="{B2A01893-962B-4248-9079-B7CF60C8196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58" name="TextBox 1157">
          <a:extLst>
            <a:ext uri="{FF2B5EF4-FFF2-40B4-BE49-F238E27FC236}">
              <a16:creationId xmlns:a16="http://schemas.microsoft.com/office/drawing/2014/main" id="{70E666CF-A347-4334-AF6E-9118E0407BF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59" name="TextBox 1158">
          <a:extLst>
            <a:ext uri="{FF2B5EF4-FFF2-40B4-BE49-F238E27FC236}">
              <a16:creationId xmlns:a16="http://schemas.microsoft.com/office/drawing/2014/main" id="{48394E50-C7C5-404E-9C15-EA6A9B6FE53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60" name="TextBox 1159">
          <a:extLst>
            <a:ext uri="{FF2B5EF4-FFF2-40B4-BE49-F238E27FC236}">
              <a16:creationId xmlns:a16="http://schemas.microsoft.com/office/drawing/2014/main" id="{999F5352-9C51-40F5-B250-8C7F466A1E9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61" name="TextBox 1160">
          <a:extLst>
            <a:ext uri="{FF2B5EF4-FFF2-40B4-BE49-F238E27FC236}">
              <a16:creationId xmlns:a16="http://schemas.microsoft.com/office/drawing/2014/main" id="{B3EB143C-7EEF-4ABE-BA40-F404F32CB49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62" name="TextBox 1161">
          <a:extLst>
            <a:ext uri="{FF2B5EF4-FFF2-40B4-BE49-F238E27FC236}">
              <a16:creationId xmlns:a16="http://schemas.microsoft.com/office/drawing/2014/main" id="{D2E5BA71-A95B-41E6-8EE4-3D73181CE69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63" name="TextBox 1162">
          <a:extLst>
            <a:ext uri="{FF2B5EF4-FFF2-40B4-BE49-F238E27FC236}">
              <a16:creationId xmlns:a16="http://schemas.microsoft.com/office/drawing/2014/main" id="{BD964D2A-A6A0-49AC-B881-DCAE2A58D94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64" name="TextBox 1163">
          <a:extLst>
            <a:ext uri="{FF2B5EF4-FFF2-40B4-BE49-F238E27FC236}">
              <a16:creationId xmlns:a16="http://schemas.microsoft.com/office/drawing/2014/main" id="{76E19334-6BBC-438A-B655-7875552D514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65" name="TextBox 1164">
          <a:extLst>
            <a:ext uri="{FF2B5EF4-FFF2-40B4-BE49-F238E27FC236}">
              <a16:creationId xmlns:a16="http://schemas.microsoft.com/office/drawing/2014/main" id="{A5DDB5DA-A479-4C9E-974E-471542B519E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66" name="TextBox 1165">
          <a:extLst>
            <a:ext uri="{FF2B5EF4-FFF2-40B4-BE49-F238E27FC236}">
              <a16:creationId xmlns:a16="http://schemas.microsoft.com/office/drawing/2014/main" id="{FDB09382-E497-40D9-9022-BC14F6039CA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67" name="TextBox 1166">
          <a:extLst>
            <a:ext uri="{FF2B5EF4-FFF2-40B4-BE49-F238E27FC236}">
              <a16:creationId xmlns:a16="http://schemas.microsoft.com/office/drawing/2014/main" id="{34B05D7A-FA2D-4E37-89BB-60D186BDE0A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68" name="TextBox 1167">
          <a:extLst>
            <a:ext uri="{FF2B5EF4-FFF2-40B4-BE49-F238E27FC236}">
              <a16:creationId xmlns:a16="http://schemas.microsoft.com/office/drawing/2014/main" id="{E681389A-84F1-4F86-BEA8-6D0B74AEBD5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69" name="TextBox 1168">
          <a:extLst>
            <a:ext uri="{FF2B5EF4-FFF2-40B4-BE49-F238E27FC236}">
              <a16:creationId xmlns:a16="http://schemas.microsoft.com/office/drawing/2014/main" id="{C7778AF1-4112-4033-A066-85FFDC886A6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70" name="TextBox 1169">
          <a:extLst>
            <a:ext uri="{FF2B5EF4-FFF2-40B4-BE49-F238E27FC236}">
              <a16:creationId xmlns:a16="http://schemas.microsoft.com/office/drawing/2014/main" id="{F54BFEB2-E5C5-4D09-BCBD-4BA2731211B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71" name="TextBox 1170">
          <a:extLst>
            <a:ext uri="{FF2B5EF4-FFF2-40B4-BE49-F238E27FC236}">
              <a16:creationId xmlns:a16="http://schemas.microsoft.com/office/drawing/2014/main" id="{19F30239-756E-4EFD-AE5D-C33D342F4D0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72" name="TextBox 1171">
          <a:extLst>
            <a:ext uri="{FF2B5EF4-FFF2-40B4-BE49-F238E27FC236}">
              <a16:creationId xmlns:a16="http://schemas.microsoft.com/office/drawing/2014/main" id="{D6A00E1D-94FC-4E88-ADAF-1300F94C38E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73" name="TextBox 1172">
          <a:extLst>
            <a:ext uri="{FF2B5EF4-FFF2-40B4-BE49-F238E27FC236}">
              <a16:creationId xmlns:a16="http://schemas.microsoft.com/office/drawing/2014/main" id="{12F56FEE-1CAC-4AAC-8E22-1D8C4D684B7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74" name="TextBox 1173">
          <a:extLst>
            <a:ext uri="{FF2B5EF4-FFF2-40B4-BE49-F238E27FC236}">
              <a16:creationId xmlns:a16="http://schemas.microsoft.com/office/drawing/2014/main" id="{5FB987E4-68D9-4D86-B6E5-BC189C393E2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75" name="TextBox 1174">
          <a:extLst>
            <a:ext uri="{FF2B5EF4-FFF2-40B4-BE49-F238E27FC236}">
              <a16:creationId xmlns:a16="http://schemas.microsoft.com/office/drawing/2014/main" id="{E9C10D69-8891-4EF3-9DE3-2A17957D121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76" name="TextBox 1175">
          <a:extLst>
            <a:ext uri="{FF2B5EF4-FFF2-40B4-BE49-F238E27FC236}">
              <a16:creationId xmlns:a16="http://schemas.microsoft.com/office/drawing/2014/main" id="{50437A2D-C26C-49B6-AE00-0DD102F5E57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77" name="TextBox 1176">
          <a:extLst>
            <a:ext uri="{FF2B5EF4-FFF2-40B4-BE49-F238E27FC236}">
              <a16:creationId xmlns:a16="http://schemas.microsoft.com/office/drawing/2014/main" id="{FC5497EF-A675-4088-A0F7-55496D8A8C2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78" name="TextBox 1177">
          <a:extLst>
            <a:ext uri="{FF2B5EF4-FFF2-40B4-BE49-F238E27FC236}">
              <a16:creationId xmlns:a16="http://schemas.microsoft.com/office/drawing/2014/main" id="{05303B69-717E-4AD4-9776-25D3A5FA3B3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79" name="TextBox 1178">
          <a:extLst>
            <a:ext uri="{FF2B5EF4-FFF2-40B4-BE49-F238E27FC236}">
              <a16:creationId xmlns:a16="http://schemas.microsoft.com/office/drawing/2014/main" id="{96CFB8A5-5FC9-43F8-953A-B17971D0E7A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80" name="TextBox 1179">
          <a:extLst>
            <a:ext uri="{FF2B5EF4-FFF2-40B4-BE49-F238E27FC236}">
              <a16:creationId xmlns:a16="http://schemas.microsoft.com/office/drawing/2014/main" id="{F1D3982E-BA81-4C64-8E12-28E666DE2E2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81" name="TextBox 1180">
          <a:extLst>
            <a:ext uri="{FF2B5EF4-FFF2-40B4-BE49-F238E27FC236}">
              <a16:creationId xmlns:a16="http://schemas.microsoft.com/office/drawing/2014/main" id="{6155C325-01B6-47A1-8D48-884B92F4A09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82" name="TextBox 1181">
          <a:extLst>
            <a:ext uri="{FF2B5EF4-FFF2-40B4-BE49-F238E27FC236}">
              <a16:creationId xmlns:a16="http://schemas.microsoft.com/office/drawing/2014/main" id="{D0EC6836-4D56-4E27-B8BD-7B5D425A1FC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83" name="TextBox 1182">
          <a:extLst>
            <a:ext uri="{FF2B5EF4-FFF2-40B4-BE49-F238E27FC236}">
              <a16:creationId xmlns:a16="http://schemas.microsoft.com/office/drawing/2014/main" id="{55BD755A-3E48-4E5D-9E49-C7745767F77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84" name="TextBox 1183">
          <a:extLst>
            <a:ext uri="{FF2B5EF4-FFF2-40B4-BE49-F238E27FC236}">
              <a16:creationId xmlns:a16="http://schemas.microsoft.com/office/drawing/2014/main" id="{9D028576-FF1F-4B05-AE1A-222F6C6A5A5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85" name="TextBox 1184">
          <a:extLst>
            <a:ext uri="{FF2B5EF4-FFF2-40B4-BE49-F238E27FC236}">
              <a16:creationId xmlns:a16="http://schemas.microsoft.com/office/drawing/2014/main" id="{9C90871D-4849-49A8-AFE8-FAF08E8515B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86" name="TextBox 1185">
          <a:extLst>
            <a:ext uri="{FF2B5EF4-FFF2-40B4-BE49-F238E27FC236}">
              <a16:creationId xmlns:a16="http://schemas.microsoft.com/office/drawing/2014/main" id="{03D40EFF-58F2-4030-92FF-287859BDF41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87" name="TextBox 1186">
          <a:extLst>
            <a:ext uri="{FF2B5EF4-FFF2-40B4-BE49-F238E27FC236}">
              <a16:creationId xmlns:a16="http://schemas.microsoft.com/office/drawing/2014/main" id="{C9B8999F-68FF-4944-A4AA-CE1D6115289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88" name="TextBox 1187">
          <a:extLst>
            <a:ext uri="{FF2B5EF4-FFF2-40B4-BE49-F238E27FC236}">
              <a16:creationId xmlns:a16="http://schemas.microsoft.com/office/drawing/2014/main" id="{8FD02478-1F9C-47AE-9E2D-2A5B591FA9E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89" name="TextBox 1188">
          <a:extLst>
            <a:ext uri="{FF2B5EF4-FFF2-40B4-BE49-F238E27FC236}">
              <a16:creationId xmlns:a16="http://schemas.microsoft.com/office/drawing/2014/main" id="{E15E2F9B-1903-4C4F-A249-43D3160B47A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90" name="TextBox 1189">
          <a:extLst>
            <a:ext uri="{FF2B5EF4-FFF2-40B4-BE49-F238E27FC236}">
              <a16:creationId xmlns:a16="http://schemas.microsoft.com/office/drawing/2014/main" id="{14574BCB-0D8A-4697-8337-1F42EC4ABA7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91" name="TextBox 1190">
          <a:extLst>
            <a:ext uri="{FF2B5EF4-FFF2-40B4-BE49-F238E27FC236}">
              <a16:creationId xmlns:a16="http://schemas.microsoft.com/office/drawing/2014/main" id="{5D09C1CB-FD07-49CC-B224-BC238A041C2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92" name="TextBox 1191">
          <a:extLst>
            <a:ext uri="{FF2B5EF4-FFF2-40B4-BE49-F238E27FC236}">
              <a16:creationId xmlns:a16="http://schemas.microsoft.com/office/drawing/2014/main" id="{736304DE-4869-4848-9FB1-88EFA4E3091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93" name="TextBox 1192">
          <a:extLst>
            <a:ext uri="{FF2B5EF4-FFF2-40B4-BE49-F238E27FC236}">
              <a16:creationId xmlns:a16="http://schemas.microsoft.com/office/drawing/2014/main" id="{FB29CBB2-8C8A-4778-8ADD-205393DBDDA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94" name="TextBox 1193">
          <a:extLst>
            <a:ext uri="{FF2B5EF4-FFF2-40B4-BE49-F238E27FC236}">
              <a16:creationId xmlns:a16="http://schemas.microsoft.com/office/drawing/2014/main" id="{292B081F-C222-424E-B1F4-0FF42F91712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95" name="TextBox 1194">
          <a:extLst>
            <a:ext uri="{FF2B5EF4-FFF2-40B4-BE49-F238E27FC236}">
              <a16:creationId xmlns:a16="http://schemas.microsoft.com/office/drawing/2014/main" id="{3D817E42-6619-432B-AF0E-26F0FD38990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96" name="TextBox 1195">
          <a:extLst>
            <a:ext uri="{FF2B5EF4-FFF2-40B4-BE49-F238E27FC236}">
              <a16:creationId xmlns:a16="http://schemas.microsoft.com/office/drawing/2014/main" id="{637DB551-8EBC-4F80-B511-0B2902AF772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97" name="TextBox 1196">
          <a:extLst>
            <a:ext uri="{FF2B5EF4-FFF2-40B4-BE49-F238E27FC236}">
              <a16:creationId xmlns:a16="http://schemas.microsoft.com/office/drawing/2014/main" id="{29B7762B-1B68-4E9F-9E71-CE4A979233F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98" name="TextBox 1197">
          <a:extLst>
            <a:ext uri="{FF2B5EF4-FFF2-40B4-BE49-F238E27FC236}">
              <a16:creationId xmlns:a16="http://schemas.microsoft.com/office/drawing/2014/main" id="{2B1818E4-7DED-43B4-9E88-D4C7F24A0BE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99" name="TextBox 1198">
          <a:extLst>
            <a:ext uri="{FF2B5EF4-FFF2-40B4-BE49-F238E27FC236}">
              <a16:creationId xmlns:a16="http://schemas.microsoft.com/office/drawing/2014/main" id="{C779335F-CB72-4CD5-9023-A162EF27549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00" name="TextBox 1199">
          <a:extLst>
            <a:ext uri="{FF2B5EF4-FFF2-40B4-BE49-F238E27FC236}">
              <a16:creationId xmlns:a16="http://schemas.microsoft.com/office/drawing/2014/main" id="{24661934-1F4A-4F37-B245-0C7F27A66F0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01" name="TextBox 1200">
          <a:extLst>
            <a:ext uri="{FF2B5EF4-FFF2-40B4-BE49-F238E27FC236}">
              <a16:creationId xmlns:a16="http://schemas.microsoft.com/office/drawing/2014/main" id="{52F02656-4778-4803-BBF7-10BECB06EF2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02" name="TextBox 1201">
          <a:extLst>
            <a:ext uri="{FF2B5EF4-FFF2-40B4-BE49-F238E27FC236}">
              <a16:creationId xmlns:a16="http://schemas.microsoft.com/office/drawing/2014/main" id="{814297BC-5602-49E2-9085-AA4E92BAEC8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03" name="TextBox 1202">
          <a:extLst>
            <a:ext uri="{FF2B5EF4-FFF2-40B4-BE49-F238E27FC236}">
              <a16:creationId xmlns:a16="http://schemas.microsoft.com/office/drawing/2014/main" id="{443691AF-BE79-414A-9544-EA493D40571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04" name="TextBox 1203">
          <a:extLst>
            <a:ext uri="{FF2B5EF4-FFF2-40B4-BE49-F238E27FC236}">
              <a16:creationId xmlns:a16="http://schemas.microsoft.com/office/drawing/2014/main" id="{AF941C8C-2992-4946-83FD-2D03C929D9A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05" name="TextBox 1204">
          <a:extLst>
            <a:ext uri="{FF2B5EF4-FFF2-40B4-BE49-F238E27FC236}">
              <a16:creationId xmlns:a16="http://schemas.microsoft.com/office/drawing/2014/main" id="{DFAFD21B-091B-4B1D-8F6D-C80CCB43D9A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06" name="TextBox 1205">
          <a:extLst>
            <a:ext uri="{FF2B5EF4-FFF2-40B4-BE49-F238E27FC236}">
              <a16:creationId xmlns:a16="http://schemas.microsoft.com/office/drawing/2014/main" id="{49CE8FD9-EAD6-46AC-918B-E136C97CD27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07" name="TextBox 1206">
          <a:extLst>
            <a:ext uri="{FF2B5EF4-FFF2-40B4-BE49-F238E27FC236}">
              <a16:creationId xmlns:a16="http://schemas.microsoft.com/office/drawing/2014/main" id="{06830641-EBC9-4599-ABEF-5029F8B43CB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08" name="TextBox 1207">
          <a:extLst>
            <a:ext uri="{FF2B5EF4-FFF2-40B4-BE49-F238E27FC236}">
              <a16:creationId xmlns:a16="http://schemas.microsoft.com/office/drawing/2014/main" id="{8C25B784-572A-44BB-ADCD-18D25189270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09" name="TextBox 1208">
          <a:extLst>
            <a:ext uri="{FF2B5EF4-FFF2-40B4-BE49-F238E27FC236}">
              <a16:creationId xmlns:a16="http://schemas.microsoft.com/office/drawing/2014/main" id="{44DD3856-7A93-43AD-8830-C9AC8FCCFD2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10" name="TextBox 1209">
          <a:extLst>
            <a:ext uri="{FF2B5EF4-FFF2-40B4-BE49-F238E27FC236}">
              <a16:creationId xmlns:a16="http://schemas.microsoft.com/office/drawing/2014/main" id="{A38B587D-6B18-48BF-A956-3200B5E1236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11" name="TextBox 1210">
          <a:extLst>
            <a:ext uri="{FF2B5EF4-FFF2-40B4-BE49-F238E27FC236}">
              <a16:creationId xmlns:a16="http://schemas.microsoft.com/office/drawing/2014/main" id="{C8E917D9-BD8D-45D3-AAE9-AB879DFC1F3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12" name="TextBox 1211">
          <a:extLst>
            <a:ext uri="{FF2B5EF4-FFF2-40B4-BE49-F238E27FC236}">
              <a16:creationId xmlns:a16="http://schemas.microsoft.com/office/drawing/2014/main" id="{9E078C69-00B1-46E4-868E-0D059B73D67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13" name="TextBox 1212">
          <a:extLst>
            <a:ext uri="{FF2B5EF4-FFF2-40B4-BE49-F238E27FC236}">
              <a16:creationId xmlns:a16="http://schemas.microsoft.com/office/drawing/2014/main" id="{ADB72037-E513-4D40-B41A-CD88824723D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14" name="TextBox 1213">
          <a:extLst>
            <a:ext uri="{FF2B5EF4-FFF2-40B4-BE49-F238E27FC236}">
              <a16:creationId xmlns:a16="http://schemas.microsoft.com/office/drawing/2014/main" id="{3B9CFA8E-C2D2-497D-827B-9507925888A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15" name="TextBox 1214">
          <a:extLst>
            <a:ext uri="{FF2B5EF4-FFF2-40B4-BE49-F238E27FC236}">
              <a16:creationId xmlns:a16="http://schemas.microsoft.com/office/drawing/2014/main" id="{1FD0CAE5-EB10-4991-B080-05322BFBB49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16" name="TextBox 1215">
          <a:extLst>
            <a:ext uri="{FF2B5EF4-FFF2-40B4-BE49-F238E27FC236}">
              <a16:creationId xmlns:a16="http://schemas.microsoft.com/office/drawing/2014/main" id="{EFCEE1E4-A8E5-4490-845C-B3513B55CC6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17" name="TextBox 1216">
          <a:extLst>
            <a:ext uri="{FF2B5EF4-FFF2-40B4-BE49-F238E27FC236}">
              <a16:creationId xmlns:a16="http://schemas.microsoft.com/office/drawing/2014/main" id="{E0BA2F72-9C19-40D9-84F0-66EBB7603A7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18" name="TextBox 1217">
          <a:extLst>
            <a:ext uri="{FF2B5EF4-FFF2-40B4-BE49-F238E27FC236}">
              <a16:creationId xmlns:a16="http://schemas.microsoft.com/office/drawing/2014/main" id="{529BAF33-17F6-419E-B368-B0F7A655CCE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19" name="TextBox 1218">
          <a:extLst>
            <a:ext uri="{FF2B5EF4-FFF2-40B4-BE49-F238E27FC236}">
              <a16:creationId xmlns:a16="http://schemas.microsoft.com/office/drawing/2014/main" id="{445421B9-7150-4DAD-A326-FA8108EB227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20" name="TextBox 1219">
          <a:extLst>
            <a:ext uri="{FF2B5EF4-FFF2-40B4-BE49-F238E27FC236}">
              <a16:creationId xmlns:a16="http://schemas.microsoft.com/office/drawing/2014/main" id="{35F3D175-4B3B-4DCA-B33C-EAF6E9D5449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21" name="TextBox 1220">
          <a:extLst>
            <a:ext uri="{FF2B5EF4-FFF2-40B4-BE49-F238E27FC236}">
              <a16:creationId xmlns:a16="http://schemas.microsoft.com/office/drawing/2014/main" id="{35EE7B7F-11EB-489A-8FE7-B582DAF548F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22" name="TextBox 1221">
          <a:extLst>
            <a:ext uri="{FF2B5EF4-FFF2-40B4-BE49-F238E27FC236}">
              <a16:creationId xmlns:a16="http://schemas.microsoft.com/office/drawing/2014/main" id="{5DCB041B-9571-4BB5-936A-493D0DDD71D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23" name="TextBox 1222">
          <a:extLst>
            <a:ext uri="{FF2B5EF4-FFF2-40B4-BE49-F238E27FC236}">
              <a16:creationId xmlns:a16="http://schemas.microsoft.com/office/drawing/2014/main" id="{A4C6093B-3FF5-4FBB-95D5-DBA4905DD22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24" name="TextBox 1223">
          <a:extLst>
            <a:ext uri="{FF2B5EF4-FFF2-40B4-BE49-F238E27FC236}">
              <a16:creationId xmlns:a16="http://schemas.microsoft.com/office/drawing/2014/main" id="{6EC2AA5A-12DC-4E44-98F1-84417D57A98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25" name="TextBox 1224">
          <a:extLst>
            <a:ext uri="{FF2B5EF4-FFF2-40B4-BE49-F238E27FC236}">
              <a16:creationId xmlns:a16="http://schemas.microsoft.com/office/drawing/2014/main" id="{460EE26E-160F-486E-8415-C09FCBB7847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ebvpr-fs02\userdata\CP06revAnnex1_workinprogre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P\GD\011021\RIA_new\Disclosures\Annual%20Report\2015\Production%20phase\Pillar%203\Group%20inputs\FlowStatement_2015.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ebvpr-fs02\userdata\Expert%20Groups\Accounting%20and%20Auditing\Other%20folders\EGFI%20Workstream%20Reporting\Circulated%20papers\2009\Marco%20Burroni\Banca%20d'Italia\Documents%20and%20Settings\Administrator\Desktop\CP06revAnnex1_workinprogress.xls?29A5132D" TargetMode="External"/><Relationship Id="rId1" Type="http://schemas.openxmlformats.org/officeDocument/2006/relationships/externalLinkPath" Target="file:///\\29A5132D\CP06revAnnex1_workinprogre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P\GD\011021\RIA_new\Disclosures\Annual%20Report\2014\AR%20Group\Pillar%203\Cato.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BVPR-FS02\Projects\P\My%20Documents\work\egfi%20november%202006\EGFI%202006%2010%20Rev5%20-%20Annex%201%20(Disclosure%20of%20COREP%20Implementatio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urope.Intranet\DFSNL\P\GD\003320\Reporting%20development\090.Quarterly\Annual%20Report_prod%20from%202Q2017\Annual%20Report%20v1.4.9.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urope.intranet\DFSNL\P\GD\011021\RIA_new\Disclosures\Quarterly%20Closings\2017\2017%20Q2%20closing\External%20reporting\EBA%202Q\Input\Data%20input%20AR%2020170630%20-%20FINAL%20-%20MR.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prod\dfs\mng\users\home\Delavaljm\CBFA\COREP\sarah.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BVPR-FS02\Projects\C\0130%20-%20RESCO\6.%20Subgroups\SGRPP\MREL\Reporting%20and%20disclosure\SRB%20templates\liability_data_reporting_2019_v2.7.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urope.intranet\P\GD\011021\RIA_new\Disclosures\Annual%20Report\2014\AR%20Group\Pillar%203\Own%20funds\Capital%20disclosure%20table%20final%200303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nk"/>
      <sheetName val="Group"/>
      <sheetName val="Sources"/>
    </sheetNames>
    <sheetDataSet>
      <sheetData sheetId="0" refreshError="1"/>
      <sheetData sheetId="1" refreshError="1"/>
      <sheetData sheetId="2" refreshError="1">
        <row r="2">
          <cell r="C2">
            <v>2015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Log"/>
      <sheetName val="Hybrids"/>
      <sheetName val="HybCharts"/>
      <sheetName val="Tier2"/>
      <sheetName val="T2charts"/>
      <sheetName val="AcqDiv"/>
      <sheetName val="Scenarios"/>
      <sheetName val="Forecasts"/>
      <sheetName val="IndexAC"/>
      <sheetName val="ActualsCalc"/>
      <sheetName val="BkMap"/>
      <sheetName val="RegReq"/>
      <sheetName val="Yearly"/>
      <sheetName val="B3table"/>
      <sheetName val="Checks"/>
      <sheetName val="Settings"/>
      <sheetName val="Targets"/>
      <sheetName val="Glossary"/>
      <sheetName val="Index"/>
      <sheetName val="FR"/>
      <sheetName val="CompareQ"/>
      <sheetName val="Effects"/>
      <sheetName val="EC"/>
      <sheetName val="Basel3"/>
      <sheetName val="Capital Base"/>
      <sheetName val="LongTerm"/>
      <sheetName val="WFInfo"/>
      <sheetName val="WFQB"/>
      <sheetName val="WFYB"/>
      <sheetName val="WFYB2"/>
      <sheetName val="WFgroups"/>
      <sheetName val="WFQ"/>
      <sheetName val="WFY"/>
      <sheetName val="WFY2"/>
      <sheetName val="Chart29"/>
      <sheetName val="ALCObank"/>
      <sheetName val="GrpEq"/>
      <sheetName val="Breakdown"/>
      <sheetName val="Structure"/>
      <sheetName val="B3_FBR"/>
      <sheetName val="Floors"/>
      <sheetName val="RatAcy"/>
      <sheetName val="DefCapB3_MI"/>
      <sheetName val="MinInt"/>
      <sheetName val="CapLetter"/>
      <sheetName val="PressRel"/>
      <sheetName val="20F"/>
      <sheetName val="CapImpact"/>
      <sheetName val="RiskApp"/>
      <sheetName val="CapPos"/>
      <sheetName val="Adequacy"/>
      <sheetName val="SpLev"/>
      <sheetName val="Moodys"/>
      <sheetName val="RCECdata"/>
      <sheetName val="RCECanalysis"/>
      <sheetName val="Chart30"/>
      <sheetName val="Chart31"/>
      <sheetName val="P2_table"/>
      <sheetName val="Register"/>
      <sheetName val="Versions"/>
      <sheetName val="Dropdown lists"/>
      <sheetName val="_dropDownSheet"/>
    </sheetNames>
    <sheetDataSet>
      <sheetData sheetId="0">
        <row r="98">
          <cell r="H98">
            <v>25.1</v>
          </cell>
        </row>
      </sheetData>
      <sheetData sheetId="1"/>
      <sheetData sheetId="2">
        <row r="1">
          <cell r="A1" t="str">
            <v>Hybrids issued by ING Group and ING Insurance</v>
          </cell>
        </row>
        <row r="5">
          <cell r="N5" t="str">
            <v>step up</v>
          </cell>
          <cell r="O5" t="str">
            <v>open</v>
          </cell>
        </row>
        <row r="6">
          <cell r="N6" t="str">
            <v>perpetual</v>
          </cell>
          <cell r="O6" t="str">
            <v>scheduled</v>
          </cell>
        </row>
      </sheetData>
      <sheetData sheetId="3"/>
      <sheetData sheetId="4">
        <row r="1">
          <cell r="A1" t="str">
            <v>Tier 2 capital</v>
          </cell>
        </row>
      </sheetData>
      <sheetData sheetId="5"/>
      <sheetData sheetId="6">
        <row r="3">
          <cell r="AA3">
            <v>2013</v>
          </cell>
        </row>
        <row r="74">
          <cell r="J74" t="str">
            <v>exclude</v>
          </cell>
          <cell r="K74" t="str">
            <v>2014 Q1</v>
          </cell>
          <cell r="L74" t="str">
            <v>2014 Q2</v>
          </cell>
          <cell r="M74" t="str">
            <v>2014 Q3</v>
          </cell>
          <cell r="N74" t="str">
            <v>2014 Q4</v>
          </cell>
          <cell r="O74" t="str">
            <v>2015 Q1</v>
          </cell>
          <cell r="P74" t="str">
            <v>2015 Q2</v>
          </cell>
          <cell r="Q74" t="str">
            <v>2015 Q3</v>
          </cell>
          <cell r="R74" t="str">
            <v>2015 Q4</v>
          </cell>
          <cell r="S74" t="str">
            <v>2016 Q1</v>
          </cell>
          <cell r="T74" t="str">
            <v>2016 Q2</v>
          </cell>
          <cell r="U74" t="str">
            <v>2016 Q3</v>
          </cell>
          <cell r="V74" t="str">
            <v>2016 Q4</v>
          </cell>
          <cell r="W74" t="str">
            <v>2017 Q1</v>
          </cell>
          <cell r="X74" t="str">
            <v>2017 Q2</v>
          </cell>
          <cell r="Y74" t="str">
            <v>2017 Q3</v>
          </cell>
          <cell r="Z74" t="str">
            <v>2017 Q4</v>
          </cell>
          <cell r="AA74" t="str">
            <v>2018 Q1</v>
          </cell>
          <cell r="AB74" t="str">
            <v>2018 Q2</v>
          </cell>
          <cell r="AC74" t="str">
            <v>2018 Q3</v>
          </cell>
          <cell r="AD74" t="str">
            <v>2018 Q4</v>
          </cell>
        </row>
      </sheetData>
      <sheetData sheetId="7">
        <row r="6">
          <cell r="I6" t="str">
            <v>description</v>
          </cell>
          <cell r="J6" t="str">
            <v>blank</v>
          </cell>
          <cell r="K6">
            <v>1</v>
          </cell>
          <cell r="L6">
            <v>2</v>
          </cell>
          <cell r="M6">
            <v>3</v>
          </cell>
          <cell r="N6">
            <v>4</v>
          </cell>
          <cell r="O6">
            <v>5</v>
          </cell>
          <cell r="P6" t="str">
            <v>other</v>
          </cell>
        </row>
        <row r="7">
          <cell r="H7">
            <v>1</v>
          </cell>
          <cell r="I7" t="str">
            <v>not in use</v>
          </cell>
        </row>
        <row r="8">
          <cell r="H8">
            <v>2</v>
          </cell>
          <cell r="I8" t="str">
            <v>Macro economic scenario</v>
          </cell>
          <cell r="J8" t="str">
            <v>MTP base</v>
          </cell>
          <cell r="K8" t="str">
            <v>Adverse MTP scenario</v>
          </cell>
        </row>
        <row r="9">
          <cell r="H9">
            <v>3</v>
          </cell>
          <cell r="I9" t="str">
            <v>Include IPO proceeds</v>
          </cell>
          <cell r="J9" t="str">
            <v>no</v>
          </cell>
          <cell r="K9" t="str">
            <v>yes</v>
          </cell>
        </row>
        <row r="10">
          <cell r="H10">
            <v>4</v>
          </cell>
          <cell r="I10" t="str">
            <v>Core Tier 1 repayment</v>
          </cell>
          <cell r="J10" t="str">
            <v>no repayment</v>
          </cell>
          <cell r="K10" t="str">
            <v>buyback on 13/5/2012</v>
          </cell>
          <cell r="L10" t="str">
            <v>conversion in exclude</v>
          </cell>
          <cell r="M10" t="str">
            <v>(not in use)</v>
          </cell>
          <cell r="N10" t="str">
            <v>last buyback in exclude</v>
          </cell>
        </row>
        <row r="11">
          <cell r="H11">
            <v>5</v>
          </cell>
          <cell r="I11" t="str">
            <v>Migration Plan</v>
          </cell>
          <cell r="J11" t="str">
            <v>base case</v>
          </cell>
          <cell r="K11" t="str">
            <v>half profit</v>
          </cell>
          <cell r="L11" t="str">
            <v>1-in-10 scenario</v>
          </cell>
          <cell r="M11" t="str">
            <v>stress add-ons</v>
          </cell>
          <cell r="N11" t="str">
            <v>stressed total tier</v>
          </cell>
        </row>
        <row r="12">
          <cell r="H12">
            <v>6</v>
          </cell>
          <cell r="I12" t="str">
            <v>not in use</v>
          </cell>
        </row>
        <row r="13">
          <cell r="H13">
            <v>7</v>
          </cell>
          <cell r="I13" t="str">
            <v>not in use</v>
          </cell>
        </row>
        <row r="14">
          <cell r="H14">
            <v>8</v>
          </cell>
          <cell r="I14" t="str">
            <v>not in use</v>
          </cell>
        </row>
        <row r="15">
          <cell r="H15">
            <v>9</v>
          </cell>
          <cell r="I15" t="str">
            <v>not in use</v>
          </cell>
        </row>
        <row r="16">
          <cell r="H16">
            <v>10</v>
          </cell>
          <cell r="I16" t="str">
            <v>not in use</v>
          </cell>
        </row>
      </sheetData>
      <sheetData sheetId="8">
        <row r="5">
          <cell r="W5">
            <v>2014</v>
          </cell>
          <cell r="AD5" t="str">
            <v>2014 Q1</v>
          </cell>
          <cell r="AE5" t="str">
            <v>2014 Q2</v>
          </cell>
          <cell r="AF5" t="str">
            <v>2014 Q3</v>
          </cell>
          <cell r="AG5" t="str">
            <v>2014 Q4</v>
          </cell>
          <cell r="AH5" t="str">
            <v>2015 Q1</v>
          </cell>
          <cell r="AI5" t="str">
            <v>2015 Q2</v>
          </cell>
          <cell r="AJ5" t="str">
            <v>2015 Q3</v>
          </cell>
          <cell r="AK5" t="str">
            <v>2015 Q4</v>
          </cell>
          <cell r="AL5" t="str">
            <v>2016 Q1</v>
          </cell>
          <cell r="AM5" t="str">
            <v>2016 Q2</v>
          </cell>
          <cell r="AN5" t="str">
            <v>2016 Q3</v>
          </cell>
          <cell r="AO5" t="str">
            <v>2016 Q4</v>
          </cell>
          <cell r="AP5" t="str">
            <v>2017 Q1</v>
          </cell>
          <cell r="AQ5" t="str">
            <v>2017 Q2</v>
          </cell>
          <cell r="AR5" t="str">
            <v>2017 Q3</v>
          </cell>
          <cell r="AS5" t="str">
            <v>2017 Q4</v>
          </cell>
          <cell r="AT5" t="str">
            <v>2018 Q1</v>
          </cell>
          <cell r="AU5" t="str">
            <v>2018 Q2</v>
          </cell>
          <cell r="AV5" t="str">
            <v>2018 Q3</v>
          </cell>
          <cell r="AW5" t="str">
            <v>2018 Q4</v>
          </cell>
          <cell r="BI5" t="str">
            <v>2013 Q4</v>
          </cell>
          <cell r="BJ5" t="str">
            <v>2014 Q1</v>
          </cell>
          <cell r="BK5" t="str">
            <v>2014 Q2</v>
          </cell>
          <cell r="BL5" t="str">
            <v>2014 Q3</v>
          </cell>
          <cell r="BM5" t="str">
            <v>2014 Q4</v>
          </cell>
          <cell r="BN5" t="str">
            <v>2015 Q1</v>
          </cell>
          <cell r="BO5" t="str">
            <v>2015 Q2</v>
          </cell>
          <cell r="BP5" t="str">
            <v>2015 Q3</v>
          </cell>
          <cell r="BQ5" t="str">
            <v>2015 Q4</v>
          </cell>
          <cell r="BR5" t="str">
            <v>2016 Q1</v>
          </cell>
          <cell r="BS5" t="str">
            <v>2016 Q2</v>
          </cell>
          <cell r="BT5" t="str">
            <v>2016 Q3</v>
          </cell>
          <cell r="BU5" t="str">
            <v>2016 Q4</v>
          </cell>
          <cell r="BV5" t="str">
            <v>2017 Q1</v>
          </cell>
          <cell r="BW5" t="str">
            <v>2017 Q2</v>
          </cell>
          <cell r="BX5" t="str">
            <v>2017 Q3</v>
          </cell>
          <cell r="BY5" t="str">
            <v>2017 Q4</v>
          </cell>
          <cell r="BZ5" t="str">
            <v>2018 Q1</v>
          </cell>
          <cell r="CA5" t="str">
            <v>2018 Q2</v>
          </cell>
          <cell r="CB5" t="str">
            <v>2018 Q3</v>
          </cell>
          <cell r="CC5" t="str">
            <v>2018 Q4</v>
          </cell>
          <cell r="CD5" t="str">
            <v>2019 Q1</v>
          </cell>
          <cell r="CE5" t="str">
            <v>2019 Q2</v>
          </cell>
          <cell r="CF5" t="str">
            <v>2019 Q3</v>
          </cell>
          <cell r="CG5" t="str">
            <v>2019 Q4</v>
          </cell>
          <cell r="CH5" t="str">
            <v>2020 Q1</v>
          </cell>
          <cell r="CI5" t="str">
            <v>2020 Q2</v>
          </cell>
          <cell r="CJ5" t="str">
            <v>2020 Q3</v>
          </cell>
          <cell r="CK5" t="str">
            <v>2020 Q4</v>
          </cell>
          <cell r="CM5">
            <v>2014</v>
          </cell>
          <cell r="CN5">
            <v>2015</v>
          </cell>
          <cell r="CO5">
            <v>2016</v>
          </cell>
          <cell r="CP5">
            <v>2017</v>
          </cell>
          <cell r="CQ5">
            <v>2018</v>
          </cell>
          <cell r="CR5">
            <v>2019</v>
          </cell>
          <cell r="CS5">
            <v>2020</v>
          </cell>
          <cell r="CT5" t="str">
            <v>comments on formula for resulting forecast</v>
          </cell>
        </row>
        <row r="6">
          <cell r="V6">
            <v>0</v>
          </cell>
        </row>
        <row r="7">
          <cell r="AD7">
            <v>2014</v>
          </cell>
          <cell r="AE7">
            <v>2014</v>
          </cell>
          <cell r="AF7">
            <v>2014</v>
          </cell>
          <cell r="AG7">
            <v>2014</v>
          </cell>
          <cell r="AH7">
            <v>2015</v>
          </cell>
          <cell r="AI7">
            <v>2015</v>
          </cell>
          <cell r="AJ7">
            <v>2015</v>
          </cell>
          <cell r="AK7">
            <v>2015</v>
          </cell>
          <cell r="AL7">
            <v>2016</v>
          </cell>
          <cell r="AM7">
            <v>2016</v>
          </cell>
          <cell r="AN7">
            <v>2016</v>
          </cell>
          <cell r="AO7">
            <v>2016</v>
          </cell>
          <cell r="AP7">
            <v>2017</v>
          </cell>
          <cell r="AQ7">
            <v>2017</v>
          </cell>
          <cell r="AR7">
            <v>2017</v>
          </cell>
          <cell r="AS7">
            <v>2017</v>
          </cell>
          <cell r="AT7">
            <v>2018</v>
          </cell>
          <cell r="AU7">
            <v>2018</v>
          </cell>
          <cell r="AV7">
            <v>2018</v>
          </cell>
          <cell r="AW7">
            <v>2018</v>
          </cell>
        </row>
        <row r="9">
          <cell r="BI9"/>
          <cell r="BJ9"/>
          <cell r="BK9"/>
          <cell r="BL9"/>
          <cell r="BM9"/>
          <cell r="BN9">
            <v>42094</v>
          </cell>
          <cell r="BO9">
            <v>42185</v>
          </cell>
          <cell r="BP9">
            <v>42277</v>
          </cell>
          <cell r="BQ9">
            <v>42369</v>
          </cell>
          <cell r="BR9">
            <v>42460</v>
          </cell>
          <cell r="BS9">
            <v>42551</v>
          </cell>
          <cell r="BT9">
            <v>42643</v>
          </cell>
          <cell r="BU9">
            <v>42735</v>
          </cell>
          <cell r="BV9">
            <v>42825</v>
          </cell>
          <cell r="BW9">
            <v>42916</v>
          </cell>
          <cell r="BX9">
            <v>43008</v>
          </cell>
          <cell r="BY9">
            <v>43100</v>
          </cell>
          <cell r="BZ9">
            <v>43190</v>
          </cell>
          <cell r="CA9">
            <v>43281</v>
          </cell>
          <cell r="CB9">
            <v>43373</v>
          </cell>
          <cell r="CC9">
            <v>43465</v>
          </cell>
        </row>
        <row r="19">
          <cell r="BF19" t="str">
            <v>divide</v>
          </cell>
        </row>
        <row r="20">
          <cell r="BF20" t="str">
            <v>all</v>
          </cell>
        </row>
        <row r="21">
          <cell r="BF21" t="str">
            <v>1st</v>
          </cell>
        </row>
        <row r="22">
          <cell r="BF22" t="str">
            <v>2nd</v>
          </cell>
        </row>
        <row r="23">
          <cell r="BF23" t="str">
            <v>3rd</v>
          </cell>
        </row>
        <row r="24">
          <cell r="BF24" t="str">
            <v>4th</v>
          </cell>
        </row>
        <row r="25">
          <cell r="BF25" t="str">
            <v>2nd&amp;3rd</v>
          </cell>
        </row>
        <row r="26">
          <cell r="BF26" t="str">
            <v>2nd-4th</v>
          </cell>
        </row>
        <row r="27">
          <cell r="BF27" t="str">
            <v>3rd&amp;4th</v>
          </cell>
        </row>
      </sheetData>
      <sheetData sheetId="9"/>
      <sheetData sheetId="10">
        <row r="1">
          <cell r="A1" t="str">
            <v>don't remove this row</v>
          </cell>
          <cell r="I1" t="b">
            <v>0</v>
          </cell>
        </row>
        <row r="2">
          <cell r="B2" t="str">
            <v>INPUT</v>
          </cell>
          <cell r="J2" t="str">
            <v>7 errors found on this sheet</v>
          </cell>
          <cell r="S2" t="str">
            <v>HISTORICAL VALUES</v>
          </cell>
        </row>
        <row r="3">
          <cell r="B3" t="str">
            <v>all amounts in EUR mln (unless indicated otherwise)</v>
          </cell>
          <cell r="M3" t="str">
            <v>r-</v>
          </cell>
          <cell r="N3" t="str">
            <v>r+</v>
          </cell>
          <cell r="O3" t="str">
            <v>o-</v>
          </cell>
          <cell r="P3" t="str">
            <v>o+</v>
          </cell>
          <cell r="Q3" t="str">
            <v>sanity checks</v>
          </cell>
          <cell r="S3">
            <v>36525</v>
          </cell>
          <cell r="T3">
            <v>36891</v>
          </cell>
          <cell r="U3">
            <v>37072</v>
          </cell>
          <cell r="V3">
            <v>37164</v>
          </cell>
          <cell r="W3">
            <v>37256</v>
          </cell>
          <cell r="X3">
            <v>37346</v>
          </cell>
          <cell r="Y3">
            <v>37437</v>
          </cell>
          <cell r="Z3">
            <v>37529</v>
          </cell>
          <cell r="BZ3">
            <v>42094</v>
          </cell>
        </row>
        <row r="4">
          <cell r="H4"/>
          <cell r="S4" t="str">
            <v>1999Q4</v>
          </cell>
          <cell r="T4" t="str">
            <v>2000Q4</v>
          </cell>
          <cell r="U4" t="str">
            <v>2001Q2</v>
          </cell>
          <cell r="V4" t="str">
            <v>2001Q3</v>
          </cell>
          <cell r="W4" t="str">
            <v>2001Q4</v>
          </cell>
          <cell r="X4" t="str">
            <v>2002Q1</v>
          </cell>
          <cell r="Y4" t="str">
            <v>2002Q2</v>
          </cell>
          <cell r="Z4" t="str">
            <v>2002Q3</v>
          </cell>
          <cell r="AA4" t="str">
            <v>2002Q4</v>
          </cell>
          <cell r="AB4" t="str">
            <v>2003Q1</v>
          </cell>
          <cell r="AC4" t="str">
            <v>2003Q2</v>
          </cell>
          <cell r="AD4" t="str">
            <v>2003Q3</v>
          </cell>
          <cell r="AE4" t="str">
            <v>2003Q4</v>
          </cell>
          <cell r="AF4" t="str">
            <v>2004Q1</v>
          </cell>
          <cell r="AG4" t="str">
            <v>2004Q2</v>
          </cell>
          <cell r="AH4" t="str">
            <v>2004Q3</v>
          </cell>
          <cell r="AI4" t="str">
            <v>2004Q4</v>
          </cell>
          <cell r="AJ4" t="str">
            <v>2005Q1</v>
          </cell>
          <cell r="AK4" t="str">
            <v>2005Q1</v>
          </cell>
          <cell r="AL4" t="str">
            <v>2005Q1</v>
          </cell>
          <cell r="AM4" t="str">
            <v>2005Q2</v>
          </cell>
          <cell r="AN4" t="str">
            <v>2005Q3</v>
          </cell>
          <cell r="AO4" t="str">
            <v>2005Q4</v>
          </cell>
          <cell r="AP4" t="str">
            <v>2006Q1</v>
          </cell>
          <cell r="AQ4" t="str">
            <v>2006Q2</v>
          </cell>
          <cell r="AR4" t="str">
            <v>2006Q3</v>
          </cell>
          <cell r="AS4" t="str">
            <v>2006Q4</v>
          </cell>
          <cell r="AT4" t="str">
            <v>2007Q1</v>
          </cell>
          <cell r="AU4" t="str">
            <v>2007Q2</v>
          </cell>
          <cell r="AV4" t="str">
            <v>2007Q3</v>
          </cell>
          <cell r="AW4" t="str">
            <v>2007Q4</v>
          </cell>
          <cell r="AX4" t="str">
            <v>2008Q1</v>
          </cell>
          <cell r="AY4" t="str">
            <v>2008Q2</v>
          </cell>
          <cell r="AZ4" t="str">
            <v>2008Q3</v>
          </cell>
          <cell r="BA4" t="str">
            <v>2008Q4</v>
          </cell>
          <cell r="BB4" t="str">
            <v>2009Q1</v>
          </cell>
          <cell r="BC4" t="str">
            <v>2009Q2</v>
          </cell>
          <cell r="BD4" t="str">
            <v>2009Q3</v>
          </cell>
          <cell r="BE4" t="str">
            <v>2009Q4</v>
          </cell>
          <cell r="BF4" t="str">
            <v>2010Q1</v>
          </cell>
          <cell r="BG4" t="str">
            <v>2010Q2</v>
          </cell>
          <cell r="BH4" t="str">
            <v>2010Q3</v>
          </cell>
          <cell r="BI4" t="str">
            <v>2010Q4</v>
          </cell>
          <cell r="BJ4" t="str">
            <v>2011Q1</v>
          </cell>
          <cell r="BK4" t="str">
            <v>2011Q2</v>
          </cell>
          <cell r="BL4" t="str">
            <v>2011Q3</v>
          </cell>
          <cell r="BM4" t="str">
            <v>2011Q4</v>
          </cell>
          <cell r="BN4" t="str">
            <v>2012Q1</v>
          </cell>
          <cell r="BO4" t="str">
            <v>2012Q2</v>
          </cell>
          <cell r="BP4" t="str">
            <v>2012Q3</v>
          </cell>
          <cell r="BQ4" t="str">
            <v>2012Q4</v>
          </cell>
          <cell r="BR4" t="str">
            <v>2013Q1</v>
          </cell>
          <cell r="BS4" t="str">
            <v>2013Q2</v>
          </cell>
          <cell r="BT4" t="str">
            <v>2013Q3</v>
          </cell>
          <cell r="BU4" t="str">
            <v>2013Q4</v>
          </cell>
          <cell r="BV4" t="str">
            <v>2014Q1</v>
          </cell>
          <cell r="BW4" t="str">
            <v>2014Q2</v>
          </cell>
          <cell r="BX4" t="str">
            <v>2014Q3</v>
          </cell>
          <cell r="BY4" t="str">
            <v>2014Q4</v>
          </cell>
          <cell r="BZ4" t="str">
            <v>2015Q1</v>
          </cell>
          <cell r="CA4" t="str">
            <v>2015Q2</v>
          </cell>
          <cell r="CB4" t="str">
            <v>2015Q3</v>
          </cell>
          <cell r="CC4" t="str">
            <v>2015Q4</v>
          </cell>
          <cell r="CD4" t="str">
            <v>2016Q1</v>
          </cell>
          <cell r="CE4" t="str">
            <v>2016Q2</v>
          </cell>
          <cell r="CF4" t="str">
            <v>2016Q3</v>
          </cell>
          <cell r="CG4" t="str">
            <v>2016Q4</v>
          </cell>
          <cell r="CH4" t="str">
            <v>2017Q1</v>
          </cell>
          <cell r="CI4" t="str">
            <v>2017Q2</v>
          </cell>
          <cell r="CJ4" t="str">
            <v>2017Q3</v>
          </cell>
          <cell r="CK4" t="str">
            <v>2017Q4</v>
          </cell>
          <cell r="CL4" t="str">
            <v>2018Q1</v>
          </cell>
          <cell r="CM4" t="str">
            <v>2018Q2</v>
          </cell>
          <cell r="CN4" t="str">
            <v>2018Q3</v>
          </cell>
          <cell r="CO4" t="str">
            <v>2018Q4</v>
          </cell>
          <cell r="CP4" t="str">
            <v>2019Q1</v>
          </cell>
          <cell r="CQ4" t="str">
            <v>2019Q2</v>
          </cell>
          <cell r="CR4" t="str">
            <v>2019Q3</v>
          </cell>
          <cell r="CS4" t="str">
            <v>2019Q4</v>
          </cell>
          <cell r="CT4" t="str">
            <v>2020Q1</v>
          </cell>
          <cell r="CU4" t="str">
            <v>2020Q2</v>
          </cell>
          <cell r="CV4" t="str">
            <v>2020Q3</v>
          </cell>
          <cell r="CW4" t="str">
            <v>2020Q4</v>
          </cell>
        </row>
        <row r="5">
          <cell r="A5" t="str">
            <v>c</v>
          </cell>
          <cell r="B5" t="str">
            <v>variable</v>
          </cell>
          <cell r="H5" t="str">
            <v>7 errors found on this sheet</v>
          </cell>
          <cell r="I5" t="str">
            <v>source</v>
          </cell>
          <cell r="J5" t="str">
            <v>full name</v>
          </cell>
          <cell r="K5" t="str">
            <v>input urgency</v>
          </cell>
          <cell r="L5" t="str">
            <v>data checking</v>
          </cell>
          <cell r="M5">
            <v>2</v>
          </cell>
          <cell r="N5">
            <v>3</v>
          </cell>
          <cell r="O5">
            <v>4</v>
          </cell>
          <cell r="P5">
            <v>5</v>
          </cell>
          <cell r="Q5" t="str">
            <v>absolute</v>
          </cell>
          <cell r="R5" t="str">
            <v>relative</v>
          </cell>
          <cell r="S5" t="str">
            <v>GAAP</v>
          </cell>
          <cell r="T5" t="str">
            <v>GAAP</v>
          </cell>
          <cell r="U5" t="str">
            <v>GAAP</v>
          </cell>
          <cell r="V5" t="str">
            <v>GAAP</v>
          </cell>
          <cell r="W5" t="str">
            <v>GAAP</v>
          </cell>
          <cell r="X5" t="str">
            <v>GAAP</v>
          </cell>
          <cell r="Y5" t="str">
            <v>GAAP</v>
          </cell>
          <cell r="Z5" t="str">
            <v>GAAP</v>
          </cell>
        </row>
        <row r="6">
          <cell r="J6" t="str">
            <v xml:space="preserve">; </v>
          </cell>
          <cell r="BZ6">
            <v>42004</v>
          </cell>
        </row>
        <row r="7">
          <cell r="S7" t="str">
            <v>GAAP</v>
          </cell>
          <cell r="T7" t="str">
            <v>full IFRS</v>
          </cell>
          <cell r="U7" t="str">
            <v>draft</v>
          </cell>
          <cell r="V7" t="str">
            <v>forecast</v>
          </cell>
        </row>
        <row r="22">
          <cell r="B22" t="str">
            <v>General</v>
          </cell>
        </row>
        <row r="23">
          <cell r="B23" t="str">
            <v>ING Stock price</v>
          </cell>
          <cell r="H23" t="str">
            <v>(EUR)</v>
          </cell>
          <cell r="I23" t="str">
            <v>http://uk.finance.yahoo.com/q/hp?s=INGA.AS</v>
          </cell>
          <cell r="K23" t="str">
            <v>Urgent</v>
          </cell>
          <cell r="L23" t="str">
            <v>Must be positive</v>
          </cell>
          <cell r="M23">
            <v>-100000000000</v>
          </cell>
          <cell r="N23">
            <v>0</v>
          </cell>
          <cell r="O23">
            <v>-100000000000</v>
          </cell>
          <cell r="P23">
            <v>-100000000000</v>
          </cell>
          <cell r="R23">
            <v>0.2</v>
          </cell>
          <cell r="S23">
            <v>29.97</v>
          </cell>
          <cell r="T23">
            <v>42.54</v>
          </cell>
          <cell r="U23">
            <v>38.6</v>
          </cell>
          <cell r="V23">
            <v>29.43</v>
          </cell>
          <cell r="W23">
            <v>28.64</v>
          </cell>
          <cell r="X23">
            <v>31.2</v>
          </cell>
          <cell r="Y23">
            <v>26</v>
          </cell>
          <cell r="Z23">
            <v>14.01</v>
          </cell>
        </row>
        <row r="24">
          <cell r="B24" t="str">
            <v>AEX index</v>
          </cell>
          <cell r="I24" t="str">
            <v>http://uk.finance.yahoo.com/q/hp?s=%5EAEX</v>
          </cell>
          <cell r="K24" t="str">
            <v>Urgent</v>
          </cell>
          <cell r="L24" t="str">
            <v>Must be positive</v>
          </cell>
          <cell r="R24">
            <v>0.2</v>
          </cell>
        </row>
        <row r="25">
          <cell r="B25" t="str">
            <v>end-of-period FX rates</v>
          </cell>
          <cell r="I25" t="str">
            <v>http://onebank.intranet/Finance/Organisation/Finance-Control-Bank/tools-support/Pages/Exchangerates.aspx</v>
          </cell>
          <cell r="K25" t="str">
            <v>Less urgent</v>
          </cell>
          <cell r="L25" t="str">
            <v>Must be positive</v>
          </cell>
          <cell r="M25">
            <v>-100000000000</v>
          </cell>
          <cell r="N25">
            <v>-1E-8</v>
          </cell>
          <cell r="O25">
            <v>0</v>
          </cell>
          <cell r="P25">
            <v>0</v>
          </cell>
          <cell r="R25">
            <v>0.2</v>
          </cell>
        </row>
        <row r="26">
          <cell r="K26" t="str">
            <v>Less urgent</v>
          </cell>
          <cell r="L26" t="str">
            <v>No restriction</v>
          </cell>
          <cell r="M26">
            <v>-100000000000</v>
          </cell>
          <cell r="N26">
            <v>-100000000000</v>
          </cell>
          <cell r="O26">
            <v>0</v>
          </cell>
          <cell r="P26">
            <v>0</v>
          </cell>
          <cell r="R26">
            <v>0.2</v>
          </cell>
          <cell r="S26">
            <v>36525</v>
          </cell>
          <cell r="T26">
            <v>36891</v>
          </cell>
          <cell r="U26">
            <v>37072</v>
          </cell>
          <cell r="V26">
            <v>37164</v>
          </cell>
          <cell r="W26">
            <v>37256</v>
          </cell>
          <cell r="X26">
            <v>37346</v>
          </cell>
          <cell r="Y26">
            <v>37437</v>
          </cell>
          <cell r="Z26">
            <v>37529</v>
          </cell>
          <cell r="AA26">
            <v>37621</v>
          </cell>
          <cell r="AB26">
            <v>37711</v>
          </cell>
          <cell r="AC26">
            <v>37802</v>
          </cell>
          <cell r="AD26">
            <v>37894</v>
          </cell>
          <cell r="AE26">
            <v>37986</v>
          </cell>
          <cell r="AF26">
            <v>38077</v>
          </cell>
          <cell r="AG26">
            <v>38168</v>
          </cell>
          <cell r="AH26">
            <v>38260</v>
          </cell>
          <cell r="AI26">
            <v>38352</v>
          </cell>
          <cell r="AJ26">
            <v>38353</v>
          </cell>
          <cell r="AK26">
            <v>38353</v>
          </cell>
          <cell r="AL26">
            <v>38442</v>
          </cell>
          <cell r="AM26">
            <v>38533</v>
          </cell>
          <cell r="AN26">
            <v>38625</v>
          </cell>
          <cell r="AO26">
            <v>38717</v>
          </cell>
          <cell r="AP26">
            <v>38807</v>
          </cell>
          <cell r="AQ26">
            <v>38898</v>
          </cell>
          <cell r="AR26">
            <v>38990</v>
          </cell>
          <cell r="AS26">
            <v>39082</v>
          </cell>
          <cell r="AT26">
            <v>39172</v>
          </cell>
          <cell r="AU26">
            <v>39263</v>
          </cell>
          <cell r="AV26">
            <v>39355</v>
          </cell>
          <cell r="AW26">
            <v>39447</v>
          </cell>
          <cell r="AX26">
            <v>39538</v>
          </cell>
          <cell r="AY26">
            <v>39629</v>
          </cell>
          <cell r="AZ26">
            <v>39721</v>
          </cell>
          <cell r="BA26">
            <v>39813</v>
          </cell>
          <cell r="BB26">
            <v>39903</v>
          </cell>
          <cell r="BC26">
            <v>39994</v>
          </cell>
          <cell r="BD26">
            <v>40086</v>
          </cell>
          <cell r="BE26">
            <v>40178</v>
          </cell>
          <cell r="BF26">
            <v>40268</v>
          </cell>
          <cell r="BG26">
            <v>40359</v>
          </cell>
          <cell r="BH26">
            <v>40451</v>
          </cell>
          <cell r="BI26">
            <v>40543</v>
          </cell>
          <cell r="BJ26">
            <v>40633</v>
          </cell>
          <cell r="BK26">
            <v>40724</v>
          </cell>
          <cell r="BL26">
            <v>40816</v>
          </cell>
          <cell r="BM26">
            <v>40908</v>
          </cell>
          <cell r="BN26">
            <v>40999</v>
          </cell>
          <cell r="BO26">
            <v>41090</v>
          </cell>
          <cell r="BP26">
            <v>41182</v>
          </cell>
          <cell r="BQ26">
            <v>41274</v>
          </cell>
          <cell r="BR26">
            <v>41364</v>
          </cell>
          <cell r="BS26">
            <v>41455</v>
          </cell>
          <cell r="BT26">
            <v>41547</v>
          </cell>
          <cell r="BU26">
            <v>41639</v>
          </cell>
          <cell r="BV26">
            <v>41729</v>
          </cell>
          <cell r="BW26">
            <v>41820</v>
          </cell>
          <cell r="BX26">
            <v>41912</v>
          </cell>
          <cell r="BY26">
            <v>42004</v>
          </cell>
          <cell r="BZ26">
            <v>42094</v>
          </cell>
          <cell r="CA26">
            <v>42185</v>
          </cell>
          <cell r="CB26">
            <v>42277</v>
          </cell>
          <cell r="CC26">
            <v>42369</v>
          </cell>
          <cell r="CD26">
            <v>42460</v>
          </cell>
          <cell r="CE26">
            <v>42551</v>
          </cell>
          <cell r="CF26">
            <v>42643</v>
          </cell>
          <cell r="CG26">
            <v>42735</v>
          </cell>
          <cell r="CH26">
            <v>42825</v>
          </cell>
          <cell r="CI26">
            <v>42916</v>
          </cell>
          <cell r="CJ26">
            <v>43008</v>
          </cell>
          <cell r="CK26">
            <v>43100</v>
          </cell>
          <cell r="CL26">
            <v>43190</v>
          </cell>
          <cell r="CM26">
            <v>43281</v>
          </cell>
          <cell r="CN26">
            <v>43373</v>
          </cell>
          <cell r="CO26">
            <v>43465</v>
          </cell>
          <cell r="CP26">
            <v>43555</v>
          </cell>
          <cell r="CQ26">
            <v>43646</v>
          </cell>
          <cell r="CR26">
            <v>43738</v>
          </cell>
          <cell r="CS26">
            <v>43830</v>
          </cell>
          <cell r="CT26">
            <v>43921</v>
          </cell>
          <cell r="CU26">
            <v>44012</v>
          </cell>
          <cell r="CV26">
            <v>44104</v>
          </cell>
          <cell r="CW26">
            <v>44196</v>
          </cell>
        </row>
        <row r="27">
          <cell r="C27" t="str">
            <v>EUR</v>
          </cell>
          <cell r="J27" t="str">
            <v>end-of-period FX rates; EUR</v>
          </cell>
          <cell r="K27" t="str">
            <v>Less urgent</v>
          </cell>
          <cell r="L27" t="str">
            <v>Must be positive</v>
          </cell>
          <cell r="M27">
            <v>-100000000000</v>
          </cell>
          <cell r="N27">
            <v>-1E-8</v>
          </cell>
          <cell r="O27">
            <v>0</v>
          </cell>
          <cell r="P27">
            <v>0</v>
          </cell>
          <cell r="R27">
            <v>0.2</v>
          </cell>
          <cell r="S27">
            <v>1</v>
          </cell>
          <cell r="T27">
            <v>1</v>
          </cell>
          <cell r="U27">
            <v>1</v>
          </cell>
          <cell r="V27">
            <v>1</v>
          </cell>
          <cell r="W27">
            <v>1</v>
          </cell>
          <cell r="X27">
            <v>1</v>
          </cell>
          <cell r="Y27">
            <v>1</v>
          </cell>
          <cell r="Z27">
            <v>1</v>
          </cell>
          <cell r="AA27">
            <v>1</v>
          </cell>
          <cell r="AB27">
            <v>1</v>
          </cell>
          <cell r="AC27">
            <v>1</v>
          </cell>
          <cell r="AD27">
            <v>1</v>
          </cell>
          <cell r="AE27">
            <v>1</v>
          </cell>
          <cell r="AF27">
            <v>1</v>
          </cell>
          <cell r="AG27">
            <v>1</v>
          </cell>
          <cell r="AH27">
            <v>1</v>
          </cell>
          <cell r="AI27">
            <v>1</v>
          </cell>
          <cell r="AJ27">
            <v>1</v>
          </cell>
          <cell r="AK27">
            <v>1</v>
          </cell>
          <cell r="AL27">
            <v>1</v>
          </cell>
          <cell r="AM27">
            <v>1</v>
          </cell>
          <cell r="AN27">
            <v>1</v>
          </cell>
          <cell r="AO27">
            <v>1</v>
          </cell>
          <cell r="AP27">
            <v>1</v>
          </cell>
          <cell r="AQ27">
            <v>1</v>
          </cell>
          <cell r="AR27">
            <v>1</v>
          </cell>
          <cell r="AS27">
            <v>1</v>
          </cell>
          <cell r="AT27">
            <v>1</v>
          </cell>
          <cell r="AU27">
            <v>1</v>
          </cell>
          <cell r="AV27">
            <v>1</v>
          </cell>
          <cell r="AW27">
            <v>1</v>
          </cell>
          <cell r="AX27">
            <v>1</v>
          </cell>
          <cell r="AY27">
            <v>1</v>
          </cell>
          <cell r="AZ27">
            <v>1</v>
          </cell>
          <cell r="BA27">
            <v>1</v>
          </cell>
          <cell r="BB27">
            <v>1</v>
          </cell>
          <cell r="BC27">
            <v>1</v>
          </cell>
          <cell r="BD27">
            <v>1</v>
          </cell>
          <cell r="BE27">
            <v>1</v>
          </cell>
          <cell r="BF27">
            <v>1</v>
          </cell>
          <cell r="BG27">
            <v>1</v>
          </cell>
          <cell r="BH27">
            <v>1</v>
          </cell>
          <cell r="BI27">
            <v>1</v>
          </cell>
          <cell r="BJ27">
            <v>1</v>
          </cell>
          <cell r="BK27">
            <v>1</v>
          </cell>
          <cell r="BL27">
            <v>1</v>
          </cell>
          <cell r="BM27">
            <v>1</v>
          </cell>
          <cell r="BN27">
            <v>1</v>
          </cell>
          <cell r="BO27">
            <v>1</v>
          </cell>
          <cell r="BP27">
            <v>1</v>
          </cell>
          <cell r="BQ27">
            <v>1</v>
          </cell>
          <cell r="BR27">
            <v>1</v>
          </cell>
          <cell r="BS27">
            <v>1</v>
          </cell>
          <cell r="BT27">
            <v>1</v>
          </cell>
          <cell r="BU27">
            <v>1</v>
          </cell>
          <cell r="BV27">
            <v>1</v>
          </cell>
          <cell r="BW27">
            <v>1</v>
          </cell>
          <cell r="BX27">
            <v>1</v>
          </cell>
          <cell r="BY27">
            <v>1</v>
          </cell>
          <cell r="BZ27">
            <v>1</v>
          </cell>
          <cell r="CA27">
            <v>1</v>
          </cell>
          <cell r="CB27">
            <v>1</v>
          </cell>
          <cell r="CC27">
            <v>1</v>
          </cell>
          <cell r="CD27">
            <v>1</v>
          </cell>
          <cell r="CE27">
            <v>1</v>
          </cell>
          <cell r="CF27">
            <v>1</v>
          </cell>
          <cell r="CG27">
            <v>1</v>
          </cell>
          <cell r="CH27">
            <v>1</v>
          </cell>
          <cell r="CI27">
            <v>1</v>
          </cell>
          <cell r="CJ27">
            <v>1</v>
          </cell>
          <cell r="CK27">
            <v>1</v>
          </cell>
          <cell r="CL27">
            <v>1</v>
          </cell>
          <cell r="CM27">
            <v>1</v>
          </cell>
          <cell r="CN27">
            <v>1</v>
          </cell>
          <cell r="CO27">
            <v>1</v>
          </cell>
          <cell r="CP27">
            <v>1</v>
          </cell>
          <cell r="CQ27">
            <v>1</v>
          </cell>
          <cell r="CR27">
            <v>1</v>
          </cell>
          <cell r="CS27">
            <v>1</v>
          </cell>
          <cell r="CT27">
            <v>1</v>
          </cell>
          <cell r="CU27">
            <v>1</v>
          </cell>
          <cell r="CV27">
            <v>1</v>
          </cell>
          <cell r="CW27">
            <v>1</v>
          </cell>
        </row>
        <row r="28">
          <cell r="C28" t="str">
            <v>NLG</v>
          </cell>
          <cell r="J28" t="str">
            <v>end-of-period FX rates; NLG</v>
          </cell>
          <cell r="K28" t="str">
            <v>Less urgent</v>
          </cell>
          <cell r="L28" t="str">
            <v>Must be positive</v>
          </cell>
          <cell r="M28">
            <v>-100000000000</v>
          </cell>
          <cell r="N28">
            <v>-1E-8</v>
          </cell>
          <cell r="O28">
            <v>0</v>
          </cell>
          <cell r="P28">
            <v>0</v>
          </cell>
          <cell r="R28">
            <v>0.2</v>
          </cell>
          <cell r="S28">
            <v>2.2037100000000001</v>
          </cell>
          <cell r="T28">
            <v>2.2037100000000001</v>
          </cell>
          <cell r="U28">
            <v>2.2037100000000001</v>
          </cell>
          <cell r="V28">
            <v>2.2037100000000001</v>
          </cell>
          <cell r="W28">
            <v>2.2037100000000001</v>
          </cell>
          <cell r="X28">
            <v>2.2037100000000001</v>
          </cell>
          <cell r="Y28">
            <v>2.2037100000000001</v>
          </cell>
          <cell r="Z28">
            <v>2.2037100000000001</v>
          </cell>
          <cell r="AA28">
            <v>2.2037100000000001</v>
          </cell>
          <cell r="AB28">
            <v>2.2037100000000001</v>
          </cell>
          <cell r="AC28">
            <v>2.2037100000000001</v>
          </cell>
          <cell r="AD28">
            <v>2.2037100000000001</v>
          </cell>
          <cell r="AE28">
            <v>2.2037100000000001</v>
          </cell>
          <cell r="AF28">
            <v>2.2037100000000001</v>
          </cell>
          <cell r="AG28">
            <v>2.2037100000000001</v>
          </cell>
          <cell r="AH28">
            <v>2.2037100000000001</v>
          </cell>
          <cell r="AI28">
            <v>2.2037100000000001</v>
          </cell>
          <cell r="AJ28">
            <v>2.2037100000000001</v>
          </cell>
          <cell r="AK28">
            <v>2.2037100000000001</v>
          </cell>
          <cell r="AL28">
            <v>2.2037100000000001</v>
          </cell>
          <cell r="AM28">
            <v>2.2037100000000001</v>
          </cell>
          <cell r="AN28">
            <v>2.2037100000000001</v>
          </cell>
          <cell r="AO28">
            <v>2.2037100000000001</v>
          </cell>
          <cell r="AP28">
            <v>2.2037100000000001</v>
          </cell>
          <cell r="AQ28">
            <v>2.2037100000000001</v>
          </cell>
          <cell r="AR28">
            <v>2.2037100000000001</v>
          </cell>
          <cell r="AS28">
            <v>2.2037100000000001</v>
          </cell>
          <cell r="AT28">
            <v>2.2037100000000001</v>
          </cell>
          <cell r="AU28">
            <v>2.2037100000000001</v>
          </cell>
          <cell r="AV28">
            <v>2.2037100000000001</v>
          </cell>
          <cell r="AW28">
            <v>2.2037100000000001</v>
          </cell>
          <cell r="AX28">
            <v>2.2037100000000001</v>
          </cell>
          <cell r="AY28">
            <v>2.2037100000000001</v>
          </cell>
          <cell r="AZ28">
            <v>2.2037100000000001</v>
          </cell>
          <cell r="BA28">
            <v>2.2037100000000001</v>
          </cell>
          <cell r="BB28">
            <v>2.2037100000000001</v>
          </cell>
          <cell r="BC28">
            <v>2.2037100000000001</v>
          </cell>
          <cell r="BD28">
            <v>2.2037100000000001</v>
          </cell>
          <cell r="BE28">
            <v>2.2037100000000001</v>
          </cell>
          <cell r="BF28">
            <v>2.2037100000000001</v>
          </cell>
          <cell r="BG28">
            <v>2.2037100000000001</v>
          </cell>
          <cell r="BH28">
            <v>2.2037100000000001</v>
          </cell>
          <cell r="BI28">
            <v>2.2037100000000001</v>
          </cell>
          <cell r="BJ28">
            <v>2.2037100000000001</v>
          </cell>
          <cell r="BK28">
            <v>2.2037100000000001</v>
          </cell>
          <cell r="BL28">
            <v>2.2037100000000001</v>
          </cell>
          <cell r="BM28">
            <v>2.2037100000000001</v>
          </cell>
          <cell r="BN28">
            <v>2.2037100000000001</v>
          </cell>
          <cell r="BO28">
            <v>2.2037100000000001</v>
          </cell>
          <cell r="BP28">
            <v>2.2037100000000001</v>
          </cell>
          <cell r="BQ28">
            <v>2.2037100000000001</v>
          </cell>
          <cell r="BR28">
            <v>2.2037100000000001</v>
          </cell>
          <cell r="BS28">
            <v>2.2037100000000001</v>
          </cell>
          <cell r="BT28">
            <v>2.2037100000000001</v>
          </cell>
          <cell r="BU28">
            <v>2.2037100000000001</v>
          </cell>
          <cell r="BV28">
            <v>2.2037100000000001</v>
          </cell>
          <cell r="BW28">
            <v>2.2037100000000001</v>
          </cell>
          <cell r="BX28">
            <v>2.2037100000000001</v>
          </cell>
          <cell r="BY28">
            <v>2.2037100000000001</v>
          </cell>
          <cell r="BZ28">
            <v>2.2037100000000001</v>
          </cell>
          <cell r="CA28">
            <v>2.2037100000000001</v>
          </cell>
          <cell r="CB28">
            <v>2.2037100000000001</v>
          </cell>
          <cell r="CC28">
            <v>2.2037100000000001</v>
          </cell>
          <cell r="CD28">
            <v>2.2037100000000001</v>
          </cell>
          <cell r="CE28">
            <v>2.2037100000000001</v>
          </cell>
          <cell r="CF28">
            <v>2.2037100000000001</v>
          </cell>
          <cell r="CG28">
            <v>2.2037100000000001</v>
          </cell>
          <cell r="CH28">
            <v>2.2037100000000001</v>
          </cell>
          <cell r="CI28">
            <v>2.2037100000000001</v>
          </cell>
          <cell r="CJ28">
            <v>2.2037100000000001</v>
          </cell>
          <cell r="CK28">
            <v>2.2037100000000001</v>
          </cell>
          <cell r="CL28">
            <v>2.2037100000000001</v>
          </cell>
          <cell r="CM28">
            <v>2.2037100000000001</v>
          </cell>
          <cell r="CN28">
            <v>2.2037100000000001</v>
          </cell>
          <cell r="CO28">
            <v>2.2037100000000001</v>
          </cell>
          <cell r="CP28">
            <v>2.2037100000000001</v>
          </cell>
          <cell r="CQ28">
            <v>2.2037100000000001</v>
          </cell>
          <cell r="CR28">
            <v>2.2037100000000001</v>
          </cell>
          <cell r="CS28">
            <v>2.2037100000000001</v>
          </cell>
          <cell r="CT28">
            <v>2.2037100000000001</v>
          </cell>
          <cell r="CU28">
            <v>2.2037100000000001</v>
          </cell>
          <cell r="CV28">
            <v>2.2037100000000001</v>
          </cell>
          <cell r="CW28">
            <v>2.2037100000000001</v>
          </cell>
        </row>
        <row r="29">
          <cell r="C29" t="str">
            <v>AUD</v>
          </cell>
          <cell r="H29" t="str">
            <v>(price of 1 EUR, end of period)</v>
          </cell>
          <cell r="I29" t="str">
            <v>http://onebank.intranet/finance &gt; Finance &amp; Control Group &gt; see news item</v>
          </cell>
          <cell r="J29" t="str">
            <v>end-of-period FX rates; AUD</v>
          </cell>
          <cell r="K29" t="str">
            <v>Less urgent</v>
          </cell>
          <cell r="L29" t="str">
            <v>Must be positive</v>
          </cell>
          <cell r="M29">
            <v>-100000000000</v>
          </cell>
          <cell r="N29">
            <v>-1E-8</v>
          </cell>
          <cell r="O29">
            <v>0</v>
          </cell>
          <cell r="P29">
            <v>0</v>
          </cell>
          <cell r="R29">
            <v>0.2</v>
          </cell>
          <cell r="W29">
            <v>1.73384</v>
          </cell>
          <cell r="X29">
            <v>1.6392</v>
          </cell>
          <cell r="Y29">
            <v>1.7654000000000001</v>
          </cell>
          <cell r="AB29">
            <v>1.8072999999999999</v>
          </cell>
          <cell r="AC29">
            <v>1.7118</v>
          </cell>
          <cell r="AD29">
            <v>1.7094</v>
          </cell>
          <cell r="AE29">
            <v>1.6788000000000001</v>
          </cell>
          <cell r="AF29">
            <v>1.6048</v>
          </cell>
          <cell r="AG29">
            <v>1.754</v>
          </cell>
          <cell r="AH29">
            <v>1.716988</v>
          </cell>
          <cell r="AI29">
            <v>1.74851</v>
          </cell>
          <cell r="AJ29">
            <v>1.74851</v>
          </cell>
          <cell r="AK29">
            <v>1.74851</v>
          </cell>
          <cell r="AL29">
            <v>1.6760619999999999</v>
          </cell>
          <cell r="AM29">
            <v>1.5875969999999999</v>
          </cell>
          <cell r="AN29">
            <v>1.5848439999999999</v>
          </cell>
          <cell r="AO29">
            <v>1.6130439999999999</v>
          </cell>
          <cell r="AP29">
            <v>1.6973689999999999</v>
          </cell>
          <cell r="AQ29">
            <v>1.7129570000000001</v>
          </cell>
          <cell r="AR29">
            <v>1.698793</v>
          </cell>
          <cell r="AS29">
            <v>1.668777</v>
          </cell>
          <cell r="AT29">
            <v>1.6484799999999999</v>
          </cell>
          <cell r="AU29">
            <v>1.5882210000000001</v>
          </cell>
          <cell r="AV29">
            <v>1.6096550000000001</v>
          </cell>
          <cell r="AW29">
            <v>1.6758679999999999</v>
          </cell>
          <cell r="AX29">
            <v>1.73054</v>
          </cell>
          <cell r="AY29">
            <v>1.638117</v>
          </cell>
          <cell r="AZ29">
            <v>1.776078</v>
          </cell>
          <cell r="BA29">
            <v>2.0261990000000001</v>
          </cell>
          <cell r="BB29">
            <v>1.9217839999999999</v>
          </cell>
          <cell r="BC29">
            <v>1.735975</v>
          </cell>
          <cell r="BD29">
            <v>1.6607959999999999</v>
          </cell>
          <cell r="BE29">
            <v>1.6018680000000001</v>
          </cell>
          <cell r="BF29">
            <v>1.4715670000000001</v>
          </cell>
          <cell r="BG29">
            <v>1.440237</v>
          </cell>
          <cell r="BH29">
            <v>1.4084129999999999</v>
          </cell>
          <cell r="BI29">
            <v>1.314179</v>
          </cell>
          <cell r="BJ29">
            <v>1.3745468999999999</v>
          </cell>
          <cell r="BK29">
            <v>1.3508279999999999</v>
          </cell>
          <cell r="BL29">
            <v>1.3889320000000001</v>
          </cell>
          <cell r="BM29">
            <v>1.2726470000000001</v>
          </cell>
          <cell r="BN29">
            <v>1.2830779999999999</v>
          </cell>
          <cell r="BO29">
            <v>1.234934</v>
          </cell>
          <cell r="BP29">
            <v>1.2390840000000001</v>
          </cell>
          <cell r="BQ29">
            <v>1.27189</v>
          </cell>
          <cell r="BR29">
            <v>1.2309319999999999</v>
          </cell>
          <cell r="BS29">
            <v>1.41692</v>
          </cell>
          <cell r="BT29">
            <v>1.448726</v>
          </cell>
          <cell r="BU29">
            <v>1.542432</v>
          </cell>
          <cell r="BV29">
            <v>1.495746</v>
          </cell>
          <cell r="BW29">
            <v>1.453573</v>
          </cell>
          <cell r="BX29">
            <v>1.444021</v>
          </cell>
          <cell r="BY29">
            <v>1.4820690000000001</v>
          </cell>
          <cell r="BZ29">
            <v>1.4820690000000001</v>
          </cell>
          <cell r="CA29">
            <v>1.4820690000000001</v>
          </cell>
          <cell r="CB29">
            <v>1.4820690000000001</v>
          </cell>
          <cell r="CC29">
            <v>1.4820690000000001</v>
          </cell>
          <cell r="CD29">
            <v>1.4820690000000001</v>
          </cell>
          <cell r="CE29">
            <v>1.4820690000000001</v>
          </cell>
          <cell r="CF29">
            <v>1.4820690000000001</v>
          </cell>
          <cell r="CG29">
            <v>1.4820690000000001</v>
          </cell>
          <cell r="CH29">
            <v>1.4820690000000001</v>
          </cell>
          <cell r="CI29">
            <v>1.4820690000000001</v>
          </cell>
          <cell r="CJ29">
            <v>1.4820690000000001</v>
          </cell>
          <cell r="CK29">
            <v>1.4820690000000001</v>
          </cell>
          <cell r="CL29">
            <v>1.4820690000000001</v>
          </cell>
          <cell r="CM29">
            <v>1.4820690000000001</v>
          </cell>
          <cell r="CN29">
            <v>1.4820690000000001</v>
          </cell>
          <cell r="CO29">
            <v>1.4820690000000001</v>
          </cell>
          <cell r="CP29">
            <v>1.4820690000000001</v>
          </cell>
          <cell r="CQ29">
            <v>1.4820690000000001</v>
          </cell>
          <cell r="CR29">
            <v>1.4820690000000001</v>
          </cell>
          <cell r="CS29">
            <v>1.4820690000000001</v>
          </cell>
          <cell r="CT29">
            <v>1.4820690000000001</v>
          </cell>
          <cell r="CU29">
            <v>1.4820690000000001</v>
          </cell>
          <cell r="CV29">
            <v>1.4820690000000001</v>
          </cell>
          <cell r="CW29">
            <v>1.4820690000000001</v>
          </cell>
          <cell r="CZ29" t="str">
            <v>from forecast sheet</v>
          </cell>
          <cell r="DB29" t="str">
            <v>Lookup line [DC] in [Forecasts] sheet * factor</v>
          </cell>
          <cell r="DC29">
            <v>33</v>
          </cell>
        </row>
        <row r="30">
          <cell r="C30" t="str">
            <v>CAD</v>
          </cell>
          <cell r="H30" t="str">
            <v>(price of 1 EUR, end of period)</v>
          </cell>
          <cell r="J30" t="str">
            <v>end-of-period FX rates; CAD</v>
          </cell>
          <cell r="K30" t="str">
            <v>Less urgent</v>
          </cell>
          <cell r="L30" t="str">
            <v>Must be positive</v>
          </cell>
          <cell r="M30">
            <v>-100000000000</v>
          </cell>
          <cell r="N30">
            <v>-1E-8</v>
          </cell>
          <cell r="O30">
            <v>0</v>
          </cell>
          <cell r="P30">
            <v>0</v>
          </cell>
          <cell r="R30">
            <v>0.2</v>
          </cell>
          <cell r="W30">
            <v>1.4071800000000001</v>
          </cell>
          <cell r="X30">
            <v>1.3888</v>
          </cell>
          <cell r="Y30">
            <v>1.5034000000000001</v>
          </cell>
          <cell r="AB30">
            <v>1.5995999999999999</v>
          </cell>
          <cell r="AC30">
            <v>1.5488</v>
          </cell>
          <cell r="AD30">
            <v>1.5723</v>
          </cell>
          <cell r="AE30">
            <v>1.6281000000000001</v>
          </cell>
          <cell r="AF30">
            <v>1.6017999999999999</v>
          </cell>
          <cell r="AG30">
            <v>1.6345000000000001</v>
          </cell>
          <cell r="AH30">
            <v>1.5712140000000001</v>
          </cell>
          <cell r="AI30">
            <v>1.6426609999999999</v>
          </cell>
          <cell r="AJ30">
            <v>1.6426609999999999</v>
          </cell>
          <cell r="AK30">
            <v>1.6426609999999999</v>
          </cell>
          <cell r="AL30">
            <v>1.5720190000000001</v>
          </cell>
          <cell r="AM30">
            <v>1.4869650000000001</v>
          </cell>
          <cell r="AN30">
            <v>1.4085810000000001</v>
          </cell>
          <cell r="AO30">
            <v>1.3749579999999999</v>
          </cell>
          <cell r="AP30">
            <v>1.4073</v>
          </cell>
          <cell r="AQ30">
            <v>1.413527</v>
          </cell>
          <cell r="AR30">
            <v>1.411902</v>
          </cell>
          <cell r="AS30">
            <v>1.528049</v>
          </cell>
          <cell r="AT30">
            <v>1.535326</v>
          </cell>
          <cell r="AU30">
            <v>1.424256</v>
          </cell>
          <cell r="AV30">
            <v>1.416409</v>
          </cell>
          <cell r="AW30">
            <v>1.4436880000000001</v>
          </cell>
          <cell r="AX30">
            <v>1.6170640000000001</v>
          </cell>
          <cell r="AY30">
            <v>1.5943099999999999</v>
          </cell>
          <cell r="AZ30">
            <v>1.5024649999999999</v>
          </cell>
          <cell r="BA30">
            <v>1.7100390000000001</v>
          </cell>
          <cell r="BB30">
            <v>1.670018</v>
          </cell>
          <cell r="BC30">
            <v>1.62822</v>
          </cell>
          <cell r="BD30">
            <v>1.5727869999999999</v>
          </cell>
          <cell r="BE30">
            <v>1.5140039999999999</v>
          </cell>
          <cell r="BF30">
            <v>1.368676</v>
          </cell>
          <cell r="BG30">
            <v>1.2891969999999999</v>
          </cell>
          <cell r="BH30">
            <v>1.406833</v>
          </cell>
          <cell r="BI30">
            <v>1.334355</v>
          </cell>
          <cell r="BJ30">
            <v>1.3781055</v>
          </cell>
          <cell r="BK30">
            <v>1.3993949999999999</v>
          </cell>
          <cell r="BL30">
            <v>1.4099489999999999</v>
          </cell>
          <cell r="BM30">
            <v>1.3198449999999999</v>
          </cell>
          <cell r="BN30">
            <v>1.3305119999999999</v>
          </cell>
          <cell r="BO30">
            <v>1.2865249999999999</v>
          </cell>
          <cell r="BP30">
            <v>1.267927</v>
          </cell>
          <cell r="BQ30">
            <v>1.3125530000000001</v>
          </cell>
          <cell r="BR30">
            <v>1.302972</v>
          </cell>
          <cell r="BS30">
            <v>1.370325</v>
          </cell>
          <cell r="BT30">
            <v>1.3917630000000001</v>
          </cell>
          <cell r="BU30">
            <v>1.4656659999999999</v>
          </cell>
          <cell r="BV30">
            <v>1.523644</v>
          </cell>
          <cell r="BW30">
            <v>1.4586600000000001</v>
          </cell>
          <cell r="BX30">
            <v>1.407465</v>
          </cell>
          <cell r="BY30">
            <v>1.407335</v>
          </cell>
          <cell r="BZ30">
            <v>1.407335</v>
          </cell>
          <cell r="CA30">
            <v>1.407335</v>
          </cell>
          <cell r="CB30">
            <v>1.407335</v>
          </cell>
          <cell r="CC30">
            <v>1.407335</v>
          </cell>
          <cell r="CD30">
            <v>1.407335</v>
          </cell>
          <cell r="CE30">
            <v>1.407335</v>
          </cell>
          <cell r="CF30">
            <v>1.407335</v>
          </cell>
          <cell r="CG30">
            <v>1.407335</v>
          </cell>
          <cell r="CH30">
            <v>1.407335</v>
          </cell>
          <cell r="CI30">
            <v>1.407335</v>
          </cell>
          <cell r="CJ30">
            <v>1.407335</v>
          </cell>
          <cell r="CK30">
            <v>1.407335</v>
          </cell>
          <cell r="CL30">
            <v>1.407335</v>
          </cell>
          <cell r="CM30">
            <v>1.407335</v>
          </cell>
          <cell r="CN30">
            <v>1.407335</v>
          </cell>
          <cell r="CO30">
            <v>1.407335</v>
          </cell>
          <cell r="CP30">
            <v>1.407335</v>
          </cell>
          <cell r="CQ30">
            <v>1.407335</v>
          </cell>
          <cell r="CR30">
            <v>1.407335</v>
          </cell>
          <cell r="CS30">
            <v>1.407335</v>
          </cell>
          <cell r="CT30">
            <v>1.407335</v>
          </cell>
          <cell r="CU30">
            <v>1.407335</v>
          </cell>
          <cell r="CV30">
            <v>1.407335</v>
          </cell>
          <cell r="CW30">
            <v>1.407335</v>
          </cell>
          <cell r="CZ30" t="str">
            <v>from forecast sheet</v>
          </cell>
          <cell r="DB30" t="str">
            <v>Lookup line [DC] in [Forecasts] sheet * factor</v>
          </cell>
          <cell r="DC30">
            <v>34</v>
          </cell>
        </row>
        <row r="31">
          <cell r="C31" t="str">
            <v>CNY</v>
          </cell>
          <cell r="H31" t="str">
            <v>(price of 1 EUR, end of period)</v>
          </cell>
          <cell r="I31" t="str">
            <v>(2006-2010: only year-end rates are the official ING Finance rates)</v>
          </cell>
          <cell r="J31" t="str">
            <v>end-of-period FX rates; CNY</v>
          </cell>
          <cell r="K31" t="str">
            <v>Less urgent</v>
          </cell>
          <cell r="L31" t="str">
            <v>Must be positive</v>
          </cell>
          <cell r="M31">
            <v>-100000000000</v>
          </cell>
          <cell r="N31">
            <v>-1E-8</v>
          </cell>
          <cell r="O31">
            <v>0</v>
          </cell>
          <cell r="P31">
            <v>0</v>
          </cell>
          <cell r="R31">
            <v>0.2</v>
          </cell>
          <cell r="BU31">
            <v>8.3405269999999998</v>
          </cell>
          <cell r="BV31">
            <v>8.5800470000000004</v>
          </cell>
          <cell r="BW31">
            <v>8.5559329999999996</v>
          </cell>
          <cell r="BX31">
            <v>7.7271239999999999</v>
          </cell>
          <cell r="BY31">
            <v>7.5330000000000004</v>
          </cell>
          <cell r="BZ31">
            <v>7.5330000000000004</v>
          </cell>
          <cell r="CA31">
            <v>7.5330000000000004</v>
          </cell>
          <cell r="CB31">
            <v>7.5330000000000004</v>
          </cell>
          <cell r="CC31">
            <v>7.5330000000000004</v>
          </cell>
          <cell r="CD31">
            <v>7.5330000000000004</v>
          </cell>
          <cell r="CE31">
            <v>7.5330000000000004</v>
          </cell>
          <cell r="CF31">
            <v>7.5330000000000004</v>
          </cell>
          <cell r="CG31">
            <v>7.5330000000000004</v>
          </cell>
          <cell r="CH31">
            <v>7.5330000000000004</v>
          </cell>
          <cell r="CI31">
            <v>7.5330000000000004</v>
          </cell>
          <cell r="CJ31">
            <v>7.5330000000000004</v>
          </cell>
          <cell r="CK31">
            <v>7.5330000000000004</v>
          </cell>
          <cell r="CL31">
            <v>7.5330000000000004</v>
          </cell>
          <cell r="CM31">
            <v>7.5330000000000004</v>
          </cell>
          <cell r="CN31">
            <v>7.5330000000000004</v>
          </cell>
          <cell r="CO31">
            <v>7.5330000000000004</v>
          </cell>
          <cell r="CP31">
            <v>7.5330000000000004</v>
          </cell>
          <cell r="CQ31">
            <v>7.5330000000000004</v>
          </cell>
          <cell r="CR31">
            <v>7.5330000000000004</v>
          </cell>
          <cell r="CS31">
            <v>7.5330000000000004</v>
          </cell>
          <cell r="CT31">
            <v>7.5330000000000004</v>
          </cell>
          <cell r="CU31">
            <v>7.5330000000000004</v>
          </cell>
          <cell r="CV31">
            <v>7.5330000000000004</v>
          </cell>
          <cell r="CW31">
            <v>7.5330000000000004</v>
          </cell>
          <cell r="CZ31" t="str">
            <v>from forecast sheet</v>
          </cell>
          <cell r="DB31" t="str">
            <v>Lookup line [DC] in [Forecasts] sheet * factor</v>
          </cell>
          <cell r="DC31">
            <v>35</v>
          </cell>
        </row>
        <row r="32">
          <cell r="C32" t="str">
            <v>CZK</v>
          </cell>
          <cell r="H32" t="str">
            <v>(price of 1 EUR, end of period)</v>
          </cell>
          <cell r="I32" t="str">
            <v>(2006-2010: only year-end rates are the official ING Finance rates)</v>
          </cell>
          <cell r="J32" t="str">
            <v>end-of-period FX rates; CZK</v>
          </cell>
          <cell r="K32" t="str">
            <v>Less urgent</v>
          </cell>
          <cell r="L32" t="str">
            <v>Must be positive</v>
          </cell>
          <cell r="M32">
            <v>-100000000000</v>
          </cell>
          <cell r="N32">
            <v>-1E-8</v>
          </cell>
          <cell r="O32">
            <v>0</v>
          </cell>
          <cell r="P32">
            <v>0</v>
          </cell>
          <cell r="R32">
            <v>0.2</v>
          </cell>
          <cell r="X32">
            <v>1.3888</v>
          </cell>
          <cell r="Y32">
            <v>1.5034000000000001</v>
          </cell>
          <cell r="AB32">
            <v>1.5995999999999999</v>
          </cell>
          <cell r="AC32">
            <v>1.5488</v>
          </cell>
          <cell r="AD32">
            <v>1.5723</v>
          </cell>
          <cell r="AS32">
            <v>27.488150000000001</v>
          </cell>
          <cell r="AT32">
            <v>27.988</v>
          </cell>
          <cell r="AU32">
            <v>28.731999999999999</v>
          </cell>
          <cell r="AV32">
            <v>27.545999999999999</v>
          </cell>
          <cell r="AW32">
            <v>26.560130000000001</v>
          </cell>
          <cell r="AX32">
            <v>25.254000000000001</v>
          </cell>
          <cell r="AY32">
            <v>23.939</v>
          </cell>
          <cell r="AZ32">
            <v>24.663</v>
          </cell>
          <cell r="BA32">
            <v>26.627050000000001</v>
          </cell>
          <cell r="BB32">
            <v>27.344999999999999</v>
          </cell>
          <cell r="BC32">
            <v>25.943999999999999</v>
          </cell>
          <cell r="BD32">
            <v>25.234999999999999</v>
          </cell>
          <cell r="BE32">
            <v>26.476710000000001</v>
          </cell>
          <cell r="BF32">
            <v>25.434999999999999</v>
          </cell>
          <cell r="BG32">
            <v>25.687999999999999</v>
          </cell>
          <cell r="BH32">
            <v>24.584</v>
          </cell>
          <cell r="BI32">
            <v>25.08295</v>
          </cell>
          <cell r="BJ32">
            <v>24.549099999999999</v>
          </cell>
          <cell r="BK32">
            <v>24.314240000000002</v>
          </cell>
          <cell r="BL32">
            <v>24.746040000000001</v>
          </cell>
          <cell r="BM32">
            <v>25.79167</v>
          </cell>
          <cell r="BN32">
            <v>24.762799999999999</v>
          </cell>
          <cell r="BO32">
            <v>25.616540000000001</v>
          </cell>
          <cell r="BP32">
            <v>25.165949999999999</v>
          </cell>
          <cell r="BQ32">
            <v>25.107530000000001</v>
          </cell>
          <cell r="BR32">
            <v>25.787610000000001</v>
          </cell>
          <cell r="BS32">
            <v>25.93976</v>
          </cell>
          <cell r="BT32">
            <v>25.722069999999999</v>
          </cell>
          <cell r="BU32">
            <v>27.399699999999999</v>
          </cell>
          <cell r="BV32">
            <v>27.435390000000002</v>
          </cell>
          <cell r="BW32">
            <v>27.446069999999999</v>
          </cell>
          <cell r="BX32">
            <v>27.498930000000001</v>
          </cell>
          <cell r="BY32">
            <v>27.710509999999999</v>
          </cell>
          <cell r="BZ32">
            <v>27.710509999999999</v>
          </cell>
          <cell r="CA32">
            <v>27.710509999999999</v>
          </cell>
          <cell r="CB32">
            <v>27.710509999999999</v>
          </cell>
          <cell r="CC32">
            <v>27.710509999999999</v>
          </cell>
          <cell r="CD32">
            <v>27.710509999999999</v>
          </cell>
          <cell r="CE32">
            <v>27.710509999999999</v>
          </cell>
          <cell r="CF32">
            <v>27.710509999999999</v>
          </cell>
          <cell r="CG32">
            <v>27.710509999999999</v>
          </cell>
          <cell r="CH32">
            <v>27.710509999999999</v>
          </cell>
          <cell r="CI32">
            <v>27.710509999999999</v>
          </cell>
          <cell r="CJ32">
            <v>27.710509999999999</v>
          </cell>
          <cell r="CK32">
            <v>27.710509999999999</v>
          </cell>
          <cell r="CL32">
            <v>27.710509999999999</v>
          </cell>
          <cell r="CM32">
            <v>27.710509999999999</v>
          </cell>
          <cell r="CN32">
            <v>27.710509999999999</v>
          </cell>
          <cell r="CO32">
            <v>27.710509999999999</v>
          </cell>
          <cell r="CP32">
            <v>27.710509999999999</v>
          </cell>
          <cell r="CQ32">
            <v>27.710509999999999</v>
          </cell>
          <cell r="CR32">
            <v>27.710509999999999</v>
          </cell>
          <cell r="CS32">
            <v>27.710509999999999</v>
          </cell>
          <cell r="CT32">
            <v>27.710509999999999</v>
          </cell>
          <cell r="CU32">
            <v>27.710509999999999</v>
          </cell>
          <cell r="CV32">
            <v>27.710509999999999</v>
          </cell>
          <cell r="CW32">
            <v>27.710509999999999</v>
          </cell>
          <cell r="CZ32" t="str">
            <v>from forecast sheet</v>
          </cell>
          <cell r="DB32" t="str">
            <v>Lookup line [DC] in [Forecasts] sheet * factor</v>
          </cell>
          <cell r="DC32">
            <v>36</v>
          </cell>
        </row>
        <row r="33">
          <cell r="C33" t="str">
            <v>GBP</v>
          </cell>
          <cell r="H33" t="str">
            <v>(price of 1 EUR, end of period)</v>
          </cell>
          <cell r="J33" t="str">
            <v>end-of-period FX rates; GBP</v>
          </cell>
          <cell r="K33" t="str">
            <v>Urgent</v>
          </cell>
          <cell r="L33" t="str">
            <v>Must be positive</v>
          </cell>
          <cell r="M33">
            <v>-100000000000</v>
          </cell>
          <cell r="N33">
            <v>0</v>
          </cell>
          <cell r="O33">
            <v>-100000000000</v>
          </cell>
          <cell r="P33">
            <v>-100000000000</v>
          </cell>
          <cell r="R33">
            <v>0.2</v>
          </cell>
          <cell r="W33">
            <v>0.61099999999999999</v>
          </cell>
          <cell r="X33">
            <v>0.61250000000000004</v>
          </cell>
          <cell r="Y33">
            <v>0.65010000000000001</v>
          </cell>
          <cell r="AB33">
            <v>0.69010000000000005</v>
          </cell>
          <cell r="AC33">
            <v>0.69140000000000001</v>
          </cell>
          <cell r="AD33">
            <v>0.69850000000000001</v>
          </cell>
          <cell r="AE33">
            <v>0.70630000000000004</v>
          </cell>
          <cell r="AF33">
            <v>0.66669999999999996</v>
          </cell>
          <cell r="AG33">
            <v>0.67069999999999996</v>
          </cell>
          <cell r="AH33">
            <v>0.68604129999999997</v>
          </cell>
          <cell r="AI33">
            <v>0.7052697</v>
          </cell>
          <cell r="AJ33">
            <v>0.7052697</v>
          </cell>
          <cell r="AK33">
            <v>0.7052697</v>
          </cell>
          <cell r="AL33">
            <v>0.68872359999999999</v>
          </cell>
          <cell r="AM33">
            <v>0.67367100000000002</v>
          </cell>
          <cell r="AN33">
            <v>0.68225250000000004</v>
          </cell>
          <cell r="AO33">
            <v>0.6867666</v>
          </cell>
          <cell r="AP33">
            <v>0.69650829999999997</v>
          </cell>
          <cell r="AQ33">
            <v>0.69279190000000002</v>
          </cell>
          <cell r="AR33">
            <v>0.67789849999999996</v>
          </cell>
          <cell r="AS33">
            <v>0.67149729999999996</v>
          </cell>
          <cell r="AT33">
            <v>0.67939459999999996</v>
          </cell>
          <cell r="AU33">
            <v>0.67351110000000003</v>
          </cell>
          <cell r="AV33">
            <v>0.6987023</v>
          </cell>
          <cell r="AW33">
            <v>0.73443579999999997</v>
          </cell>
          <cell r="AX33">
            <v>0.796485</v>
          </cell>
          <cell r="AY33">
            <v>0.79127860000000005</v>
          </cell>
          <cell r="AZ33">
            <v>0.79574279999999997</v>
          </cell>
          <cell r="BA33">
            <v>0.9559337</v>
          </cell>
          <cell r="BB33">
            <v>0.93020000000000003</v>
          </cell>
          <cell r="BC33">
            <v>0.85124999999999995</v>
          </cell>
          <cell r="BD33">
            <v>0.91143019999999997</v>
          </cell>
          <cell r="BE33">
            <v>0.88927299999999998</v>
          </cell>
          <cell r="BF33">
            <v>0.88922970000000001</v>
          </cell>
          <cell r="BG33">
            <v>0.81774009999999997</v>
          </cell>
          <cell r="BH33">
            <v>0.85814020000000002</v>
          </cell>
          <cell r="BI33">
            <v>0.86193790000000003</v>
          </cell>
          <cell r="BJ33">
            <v>0.88456869999999999</v>
          </cell>
          <cell r="BK33">
            <v>0.9037423</v>
          </cell>
          <cell r="BL33">
            <v>0.86499579999999998</v>
          </cell>
          <cell r="BM33">
            <v>0.83622390000000002</v>
          </cell>
          <cell r="BN33">
            <v>0.83303170000000004</v>
          </cell>
          <cell r="BO33">
            <v>0.80606860000000002</v>
          </cell>
          <cell r="BP33">
            <v>0.79791959999999995</v>
          </cell>
          <cell r="BQ33">
            <v>0.81613139999999995</v>
          </cell>
          <cell r="BR33">
            <v>0.84369139999999998</v>
          </cell>
          <cell r="BS33">
            <v>0.8577475</v>
          </cell>
          <cell r="BT33">
            <v>0.83639010000000003</v>
          </cell>
          <cell r="BU33">
            <v>0.83305119999999999</v>
          </cell>
          <cell r="BV33">
            <v>0.82893349999999999</v>
          </cell>
          <cell r="BW33">
            <v>0.80115550000000002</v>
          </cell>
          <cell r="BX33">
            <v>0.77754299999999998</v>
          </cell>
          <cell r="BY33">
            <v>0.77862160000000002</v>
          </cell>
          <cell r="BZ33">
            <v>0.77862160000000002</v>
          </cell>
          <cell r="CA33">
            <v>0.77862160000000002</v>
          </cell>
          <cell r="CB33">
            <v>0.77862160000000002</v>
          </cell>
          <cell r="CC33">
            <v>0.77862160000000002</v>
          </cell>
          <cell r="CD33">
            <v>0.77862160000000002</v>
          </cell>
          <cell r="CE33">
            <v>0.77862160000000002</v>
          </cell>
          <cell r="CF33">
            <v>0.77862160000000002</v>
          </cell>
          <cell r="CG33">
            <v>0.77862160000000002</v>
          </cell>
          <cell r="CH33">
            <v>0.77862160000000002</v>
          </cell>
          <cell r="CI33">
            <v>0.77862160000000002</v>
          </cell>
          <cell r="CJ33">
            <v>0.77862160000000002</v>
          </cell>
          <cell r="CK33">
            <v>0.77862160000000002</v>
          </cell>
          <cell r="CL33">
            <v>0.77862160000000002</v>
          </cell>
          <cell r="CM33">
            <v>0.77862160000000002</v>
          </cell>
          <cell r="CN33">
            <v>0.77862160000000002</v>
          </cell>
          <cell r="CO33">
            <v>0.77862160000000002</v>
          </cell>
          <cell r="CP33">
            <v>0.77862160000000002</v>
          </cell>
          <cell r="CQ33">
            <v>0.77862160000000002</v>
          </cell>
          <cell r="CR33">
            <v>0.77862160000000002</v>
          </cell>
          <cell r="CS33">
            <v>0.77862160000000002</v>
          </cell>
          <cell r="CT33">
            <v>0.77862160000000002</v>
          </cell>
          <cell r="CU33">
            <v>0.77862160000000002</v>
          </cell>
          <cell r="CV33">
            <v>0.77862160000000002</v>
          </cell>
          <cell r="CW33">
            <v>0.77862160000000002</v>
          </cell>
          <cell r="CZ33" t="str">
            <v>from forecast sheet</v>
          </cell>
          <cell r="DB33" t="str">
            <v>Lookup line [DC] in [Forecasts] sheet * factor</v>
          </cell>
          <cell r="DC33">
            <v>37</v>
          </cell>
        </row>
        <row r="34">
          <cell r="C34" t="str">
            <v>INR</v>
          </cell>
          <cell r="H34" t="str">
            <v>(price of 1 EUR, end of period)</v>
          </cell>
          <cell r="J34" t="str">
            <v>end-of-period FX rates; INR</v>
          </cell>
          <cell r="K34" t="str">
            <v>Less urgent</v>
          </cell>
          <cell r="L34" t="str">
            <v>Must be positive</v>
          </cell>
          <cell r="M34">
            <v>-100000000000</v>
          </cell>
          <cell r="N34">
            <v>-1E-8</v>
          </cell>
          <cell r="O34">
            <v>0</v>
          </cell>
          <cell r="P34">
            <v>0</v>
          </cell>
          <cell r="R34">
            <v>0.2</v>
          </cell>
          <cell r="BQ34">
            <v>72.443330000000003</v>
          </cell>
          <cell r="BR34">
            <v>69.604230000000001</v>
          </cell>
          <cell r="BS34">
            <v>77.631039999999999</v>
          </cell>
          <cell r="BT34">
            <v>84.507360000000006</v>
          </cell>
          <cell r="BU34">
            <v>85.123949999999994</v>
          </cell>
          <cell r="BV34">
            <v>82.7547</v>
          </cell>
          <cell r="BW34">
            <v>82.039779999999993</v>
          </cell>
          <cell r="BX34">
            <v>77.455529999999996</v>
          </cell>
          <cell r="BY34">
            <v>76.842680000000001</v>
          </cell>
          <cell r="BZ34">
            <v>76.842680000000001</v>
          </cell>
          <cell r="CA34">
            <v>76.842680000000001</v>
          </cell>
          <cell r="CB34">
            <v>76.842680000000001</v>
          </cell>
          <cell r="CC34">
            <v>76.842680000000001</v>
          </cell>
          <cell r="CD34">
            <v>76.842680000000001</v>
          </cell>
          <cell r="CE34">
            <v>76.842680000000001</v>
          </cell>
          <cell r="CF34">
            <v>76.842680000000001</v>
          </cell>
          <cell r="CG34">
            <v>76.842680000000001</v>
          </cell>
          <cell r="CH34">
            <v>76.842680000000001</v>
          </cell>
          <cell r="CI34">
            <v>76.842680000000001</v>
          </cell>
          <cell r="CJ34">
            <v>76.842680000000001</v>
          </cell>
          <cell r="CK34">
            <v>76.842680000000001</v>
          </cell>
          <cell r="CL34">
            <v>76.842680000000001</v>
          </cell>
          <cell r="CM34">
            <v>76.842680000000001</v>
          </cell>
          <cell r="CN34">
            <v>76.842680000000001</v>
          </cell>
          <cell r="CO34">
            <v>76.842680000000001</v>
          </cell>
          <cell r="CP34">
            <v>76.842680000000001</v>
          </cell>
          <cell r="CQ34">
            <v>76.842680000000001</v>
          </cell>
          <cell r="CR34">
            <v>76.842680000000001</v>
          </cell>
          <cell r="CS34">
            <v>76.842680000000001</v>
          </cell>
          <cell r="CT34">
            <v>76.842680000000001</v>
          </cell>
          <cell r="CU34">
            <v>76.842680000000001</v>
          </cell>
          <cell r="CV34">
            <v>76.842680000000001</v>
          </cell>
          <cell r="CW34">
            <v>76.842680000000001</v>
          </cell>
          <cell r="CZ34" t="str">
            <v>from forecast sheet</v>
          </cell>
          <cell r="DB34" t="str">
            <v>Lookup line [DC] in [Forecasts] sheet * factor</v>
          </cell>
          <cell r="DC34">
            <v>38</v>
          </cell>
        </row>
        <row r="35">
          <cell r="C35" t="str">
            <v>JPY</v>
          </cell>
          <cell r="H35" t="str">
            <v>(price of 1 EUR, end of period)</v>
          </cell>
          <cell r="J35" t="str">
            <v>end-of-period FX rates; JPY</v>
          </cell>
          <cell r="K35" t="str">
            <v>Less urgent</v>
          </cell>
          <cell r="L35" t="str">
            <v>Must be positive</v>
          </cell>
          <cell r="M35">
            <v>-100000000000</v>
          </cell>
          <cell r="N35">
            <v>-1E-8</v>
          </cell>
          <cell r="O35">
            <v>0</v>
          </cell>
          <cell r="P35">
            <v>0</v>
          </cell>
          <cell r="R35">
            <v>0.2</v>
          </cell>
          <cell r="W35">
            <v>116.25</v>
          </cell>
          <cell r="X35">
            <v>115.46</v>
          </cell>
          <cell r="Y35">
            <v>118.21</v>
          </cell>
          <cell r="AC35">
            <v>137.25</v>
          </cell>
          <cell r="AD35">
            <v>129</v>
          </cell>
          <cell r="AE35">
            <v>134.80000000000001</v>
          </cell>
          <cell r="AF35">
            <v>127.1</v>
          </cell>
          <cell r="AG35">
            <v>132.25</v>
          </cell>
          <cell r="AH35">
            <v>136.81219999999999</v>
          </cell>
          <cell r="AI35">
            <v>139.76740000000001</v>
          </cell>
          <cell r="AJ35">
            <v>139.76740000000001</v>
          </cell>
          <cell r="AK35">
            <v>139.76740000000001</v>
          </cell>
          <cell r="AL35">
            <v>138.50200000000001</v>
          </cell>
          <cell r="AM35">
            <v>133.59630000000001</v>
          </cell>
          <cell r="AN35">
            <v>136.54409999999999</v>
          </cell>
          <cell r="AO35">
            <v>138.99719999999999</v>
          </cell>
          <cell r="AP35">
            <v>142.36320000000001</v>
          </cell>
          <cell r="AQ35">
            <v>145.7697</v>
          </cell>
          <cell r="AR35">
            <v>149.37139999999999</v>
          </cell>
          <cell r="AS35">
            <v>156.7861</v>
          </cell>
          <cell r="AT35">
            <v>157.2259</v>
          </cell>
          <cell r="AU35">
            <v>166.59289999999999</v>
          </cell>
          <cell r="AV35">
            <v>163.55350000000001</v>
          </cell>
          <cell r="AW35">
            <v>164.8184</v>
          </cell>
          <cell r="AX35">
            <v>157.52850000000001</v>
          </cell>
          <cell r="AY35">
            <v>166.4676</v>
          </cell>
          <cell r="AZ35">
            <v>150.5548</v>
          </cell>
          <cell r="BA35">
            <v>126.3544</v>
          </cell>
          <cell r="BB35">
            <v>131.1525</v>
          </cell>
          <cell r="BC35">
            <v>135.40960000000001</v>
          </cell>
          <cell r="BD35">
            <v>131.19149999999999</v>
          </cell>
          <cell r="BE35">
            <v>133.05699999999999</v>
          </cell>
          <cell r="BF35">
            <v>125.8861</v>
          </cell>
          <cell r="BG35">
            <v>108.9451</v>
          </cell>
          <cell r="BH35">
            <v>113.70229999999999</v>
          </cell>
          <cell r="BI35">
            <v>108.7445</v>
          </cell>
          <cell r="BJ35">
            <v>117.8257435</v>
          </cell>
          <cell r="BK35">
            <v>116.4498</v>
          </cell>
          <cell r="BL35">
            <v>103.5746</v>
          </cell>
          <cell r="BM35">
            <v>100.1956</v>
          </cell>
          <cell r="BN35">
            <v>109.431</v>
          </cell>
          <cell r="BO35">
            <v>100.1379</v>
          </cell>
          <cell r="BP35">
            <v>100.3407</v>
          </cell>
          <cell r="BQ35">
            <v>113.6341</v>
          </cell>
          <cell r="BR35">
            <v>120.6358</v>
          </cell>
          <cell r="BS35">
            <v>129.4504</v>
          </cell>
          <cell r="BT35">
            <v>131.8331</v>
          </cell>
          <cell r="BU35">
            <v>144.6585</v>
          </cell>
          <cell r="BV35">
            <v>142.4419</v>
          </cell>
          <cell r="BW35">
            <v>138.4084</v>
          </cell>
          <cell r="BX35">
            <v>138.1173</v>
          </cell>
          <cell r="BY35">
            <v>145.11959999999999</v>
          </cell>
          <cell r="BZ35">
            <v>145.11959999999999</v>
          </cell>
          <cell r="CA35">
            <v>145.11959999999999</v>
          </cell>
          <cell r="CB35">
            <v>145.11959999999999</v>
          </cell>
          <cell r="CC35">
            <v>145.11959999999999</v>
          </cell>
          <cell r="CD35">
            <v>145.11959999999999</v>
          </cell>
          <cell r="CE35">
            <v>145.11959999999999</v>
          </cell>
          <cell r="CF35">
            <v>145.11959999999999</v>
          </cell>
          <cell r="CG35">
            <v>145.11959999999999</v>
          </cell>
          <cell r="CH35">
            <v>145.11959999999999</v>
          </cell>
          <cell r="CI35">
            <v>145.11959999999999</v>
          </cell>
          <cell r="CJ35">
            <v>145.11959999999999</v>
          </cell>
          <cell r="CK35">
            <v>145.11959999999999</v>
          </cell>
          <cell r="CL35">
            <v>145.11959999999999</v>
          </cell>
          <cell r="CM35">
            <v>145.11959999999999</v>
          </cell>
          <cell r="CN35">
            <v>145.11959999999999</v>
          </cell>
          <cell r="CO35">
            <v>145.11959999999999</v>
          </cell>
          <cell r="CP35">
            <v>145.11959999999999</v>
          </cell>
          <cell r="CQ35">
            <v>145.11959999999999</v>
          </cell>
          <cell r="CR35">
            <v>145.11959999999999</v>
          </cell>
          <cell r="CS35">
            <v>145.11959999999999</v>
          </cell>
          <cell r="CT35">
            <v>145.11959999999999</v>
          </cell>
          <cell r="CU35">
            <v>145.11959999999999</v>
          </cell>
          <cell r="CV35">
            <v>145.11959999999999</v>
          </cell>
          <cell r="CW35">
            <v>145.11959999999999</v>
          </cell>
          <cell r="CZ35" t="str">
            <v>from forecast sheet</v>
          </cell>
          <cell r="DB35" t="str">
            <v>Lookup line [DC] in [Forecasts] sheet * factor</v>
          </cell>
          <cell r="DC35">
            <v>39</v>
          </cell>
        </row>
        <row r="36">
          <cell r="C36" t="str">
            <v>PLN</v>
          </cell>
          <cell r="H36" t="str">
            <v>(price of 1 EUR, end of period)</v>
          </cell>
          <cell r="J36" t="str">
            <v>end-of-period FX rates; PLN</v>
          </cell>
          <cell r="K36" t="str">
            <v>Less urgent</v>
          </cell>
          <cell r="L36" t="str">
            <v>Must be positive</v>
          </cell>
          <cell r="M36">
            <v>-100000000000</v>
          </cell>
          <cell r="N36">
            <v>-1E-8</v>
          </cell>
          <cell r="O36">
            <v>0</v>
          </cell>
          <cell r="P36">
            <v>0</v>
          </cell>
          <cell r="R36">
            <v>0.2</v>
          </cell>
          <cell r="X36">
            <v>3.59</v>
          </cell>
          <cell r="Y36">
            <v>4.0552000000000001</v>
          </cell>
          <cell r="AC36">
            <v>4.4622000000000002</v>
          </cell>
          <cell r="AD36">
            <v>4.6143000000000001</v>
          </cell>
          <cell r="AE36">
            <v>4.7069999999999999</v>
          </cell>
          <cell r="AF36">
            <v>4.7374999999999998</v>
          </cell>
          <cell r="AG36">
            <v>4.5118</v>
          </cell>
          <cell r="AH36">
            <v>4.3812870000000004</v>
          </cell>
          <cell r="AI36">
            <v>4.0899390000000002</v>
          </cell>
          <cell r="AJ36">
            <v>4.0899390000000002</v>
          </cell>
          <cell r="AK36">
            <v>4.0899390000000002</v>
          </cell>
          <cell r="AL36">
            <v>4.0827249999999999</v>
          </cell>
          <cell r="AM36">
            <v>4.0445830000000003</v>
          </cell>
          <cell r="AN36">
            <v>3.9186380000000001</v>
          </cell>
          <cell r="AO36">
            <v>3.861243</v>
          </cell>
          <cell r="AP36">
            <v>3.9401980000000001</v>
          </cell>
          <cell r="AQ36">
            <v>4.0526479999999996</v>
          </cell>
          <cell r="AR36">
            <v>3.9708269999999999</v>
          </cell>
          <cell r="AS36">
            <v>3.8321529999999999</v>
          </cell>
          <cell r="AT36">
            <v>3.8664640000000001</v>
          </cell>
          <cell r="AU36">
            <v>3.7668819999999998</v>
          </cell>
          <cell r="AV36">
            <v>3.7747259999999998</v>
          </cell>
          <cell r="AW36">
            <v>3.5858120000000002</v>
          </cell>
          <cell r="AX36">
            <v>3.5243709999999999</v>
          </cell>
          <cell r="AY36">
            <v>3.3521239999999999</v>
          </cell>
          <cell r="AZ36">
            <v>3.4025530000000002</v>
          </cell>
          <cell r="BA36">
            <v>4.1752859999999998</v>
          </cell>
          <cell r="BB36">
            <v>4.6836849999999997</v>
          </cell>
          <cell r="BC36">
            <v>4.4587450000000004</v>
          </cell>
          <cell r="BD36">
            <v>4.2268980000000003</v>
          </cell>
          <cell r="BE36">
            <v>4.1060759999999998</v>
          </cell>
          <cell r="BF36">
            <v>3.8617249999999999</v>
          </cell>
          <cell r="BG36">
            <v>4.1295580000000003</v>
          </cell>
          <cell r="BH36">
            <v>3.990802</v>
          </cell>
          <cell r="BI36">
            <v>3.959247</v>
          </cell>
          <cell r="BJ36">
            <v>4.0160855</v>
          </cell>
          <cell r="BK36">
            <v>3.9845700000000002</v>
          </cell>
          <cell r="BL36">
            <v>4.4213610000000001</v>
          </cell>
          <cell r="BM36">
            <v>4.4681179999999996</v>
          </cell>
          <cell r="BN36">
            <v>4.1579240000000004</v>
          </cell>
          <cell r="BO36">
            <v>4.2551519999999998</v>
          </cell>
          <cell r="BP36">
            <v>4.1040400000000004</v>
          </cell>
          <cell r="BQ36">
            <v>4.0830739999999999</v>
          </cell>
          <cell r="BR36">
            <v>4.1757410000000004</v>
          </cell>
          <cell r="BS36">
            <v>4.3356909999999997</v>
          </cell>
          <cell r="BT36">
            <v>4.2238829999999998</v>
          </cell>
          <cell r="BU36">
            <v>4.1528700000000001</v>
          </cell>
          <cell r="BV36">
            <v>4.1738229999999996</v>
          </cell>
          <cell r="BW36">
            <v>4.1578520000000001</v>
          </cell>
          <cell r="BX36">
            <v>4.1764159999999997</v>
          </cell>
          <cell r="BY36">
            <v>4.287674</v>
          </cell>
          <cell r="BZ36">
            <v>4.287674</v>
          </cell>
          <cell r="CA36">
            <v>4.287674</v>
          </cell>
          <cell r="CB36">
            <v>4.287674</v>
          </cell>
          <cell r="CC36">
            <v>4.287674</v>
          </cell>
          <cell r="CD36">
            <v>4.287674</v>
          </cell>
          <cell r="CE36">
            <v>4.287674</v>
          </cell>
          <cell r="CF36">
            <v>4.287674</v>
          </cell>
          <cell r="CG36">
            <v>4.287674</v>
          </cell>
          <cell r="CH36">
            <v>4.287674</v>
          </cell>
          <cell r="CI36">
            <v>4.287674</v>
          </cell>
          <cell r="CJ36">
            <v>4.287674</v>
          </cell>
          <cell r="CK36">
            <v>4.287674</v>
          </cell>
          <cell r="CL36">
            <v>4.287674</v>
          </cell>
          <cell r="CM36">
            <v>4.287674</v>
          </cell>
          <cell r="CN36">
            <v>4.287674</v>
          </cell>
          <cell r="CO36">
            <v>4.287674</v>
          </cell>
          <cell r="CP36">
            <v>4.287674</v>
          </cell>
          <cell r="CQ36">
            <v>4.287674</v>
          </cell>
          <cell r="CR36">
            <v>4.287674</v>
          </cell>
          <cell r="CS36">
            <v>4.287674</v>
          </cell>
          <cell r="CT36">
            <v>4.287674</v>
          </cell>
          <cell r="CU36">
            <v>4.287674</v>
          </cell>
          <cell r="CV36">
            <v>4.287674</v>
          </cell>
          <cell r="CW36">
            <v>4.287674</v>
          </cell>
          <cell r="CZ36" t="str">
            <v>from forecast sheet</v>
          </cell>
          <cell r="DB36" t="str">
            <v>Lookup line [DC] in [Forecasts] sheet * factor</v>
          </cell>
          <cell r="DC36">
            <v>40</v>
          </cell>
        </row>
        <row r="37">
          <cell r="C37" t="str">
            <v>TRY</v>
          </cell>
          <cell r="H37" t="str">
            <v>(price of 1 EUR, end of period)</v>
          </cell>
          <cell r="J37" t="str">
            <v>end-of-period FX rates; TRY</v>
          </cell>
          <cell r="K37" t="str">
            <v>Less urgent</v>
          </cell>
          <cell r="L37" t="str">
            <v>Must be positive</v>
          </cell>
          <cell r="M37">
            <v>-100000000000</v>
          </cell>
          <cell r="N37">
            <v>-1E-8</v>
          </cell>
          <cell r="O37">
            <v>0</v>
          </cell>
          <cell r="P37">
            <v>0</v>
          </cell>
          <cell r="R37">
            <v>0.2</v>
          </cell>
          <cell r="BQ37">
            <v>2.3567</v>
          </cell>
          <cell r="BR37">
            <v>2.3200769999999999</v>
          </cell>
          <cell r="BS37">
            <v>2.520378</v>
          </cell>
          <cell r="BT37">
            <v>2.7537609999999999</v>
          </cell>
          <cell r="BU37">
            <v>2.9464869999999999</v>
          </cell>
          <cell r="BV37">
            <v>2.9655200000000002</v>
          </cell>
          <cell r="BW37">
            <v>2.901475</v>
          </cell>
          <cell r="BX37">
            <v>2.8685179999999999</v>
          </cell>
          <cell r="BY37">
            <v>2.8291879999999998</v>
          </cell>
          <cell r="BZ37">
            <v>2.8291879999999998</v>
          </cell>
          <cell r="CA37">
            <v>2.8291879999999998</v>
          </cell>
          <cell r="CB37">
            <v>2.8291879999999998</v>
          </cell>
          <cell r="CC37">
            <v>2.8291879999999998</v>
          </cell>
          <cell r="CD37">
            <v>2.8291879999999998</v>
          </cell>
          <cell r="CE37">
            <v>2.8291879999999998</v>
          </cell>
          <cell r="CF37">
            <v>2.8291879999999998</v>
          </cell>
          <cell r="CG37">
            <v>2.8291879999999998</v>
          </cell>
          <cell r="CH37">
            <v>2.8291879999999998</v>
          </cell>
          <cell r="CI37">
            <v>2.8291879999999998</v>
          </cell>
          <cell r="CJ37">
            <v>2.8291879999999998</v>
          </cell>
          <cell r="CK37">
            <v>2.8291879999999998</v>
          </cell>
          <cell r="CL37">
            <v>2.8291879999999998</v>
          </cell>
          <cell r="CM37">
            <v>2.8291879999999998</v>
          </cell>
          <cell r="CN37">
            <v>2.8291879999999998</v>
          </cell>
          <cell r="CO37">
            <v>2.8291879999999998</v>
          </cell>
          <cell r="CP37">
            <v>2.8291879999999998</v>
          </cell>
          <cell r="CQ37">
            <v>2.8291879999999998</v>
          </cell>
          <cell r="CR37">
            <v>2.8291879999999998</v>
          </cell>
          <cell r="CS37">
            <v>2.8291879999999998</v>
          </cell>
          <cell r="CT37">
            <v>2.8291879999999998</v>
          </cell>
          <cell r="CU37">
            <v>2.8291879999999998</v>
          </cell>
          <cell r="CV37">
            <v>2.8291879999999998</v>
          </cell>
          <cell r="CW37">
            <v>2.8291879999999998</v>
          </cell>
          <cell r="CZ37" t="str">
            <v>from forecast sheet</v>
          </cell>
          <cell r="DB37" t="str">
            <v>Lookup line [DC] in [Forecasts] sheet * factor</v>
          </cell>
          <cell r="DC37">
            <v>41</v>
          </cell>
        </row>
        <row r="38">
          <cell r="C38" t="str">
            <v>USD</v>
          </cell>
          <cell r="H38" t="str">
            <v>(price of 1 EUR, end of period)</v>
          </cell>
          <cell r="J38" t="str">
            <v>end-of-period FX rates; USD</v>
          </cell>
          <cell r="K38" t="str">
            <v>Urgent</v>
          </cell>
          <cell r="L38" t="str">
            <v>Must be positive</v>
          </cell>
          <cell r="M38">
            <v>-100000000000</v>
          </cell>
          <cell r="N38">
            <v>0</v>
          </cell>
          <cell r="O38">
            <v>-100000000000</v>
          </cell>
          <cell r="P38">
            <v>-100000000000</v>
          </cell>
          <cell r="R38">
            <v>0.2</v>
          </cell>
          <cell r="S38">
            <v>1.0069999999999999</v>
          </cell>
          <cell r="T38">
            <v>0.93879999999999997</v>
          </cell>
          <cell r="U38">
            <v>0.84730000000000005</v>
          </cell>
          <cell r="V38">
            <v>0.91049999999999998</v>
          </cell>
          <cell r="W38">
            <v>0.88529999999999998</v>
          </cell>
          <cell r="X38">
            <v>0.87190000000000001</v>
          </cell>
          <cell r="Y38">
            <v>0.98950000000000005</v>
          </cell>
          <cell r="Z38">
            <v>0.9879</v>
          </cell>
          <cell r="AA38">
            <v>1.0487</v>
          </cell>
          <cell r="AB38">
            <v>1.0895999999999999</v>
          </cell>
          <cell r="AC38">
            <v>1.1420999999999999</v>
          </cell>
          <cell r="AD38">
            <v>1.167</v>
          </cell>
          <cell r="AE38">
            <v>1.2616000000000001</v>
          </cell>
          <cell r="AF38">
            <v>1.2232000000000001</v>
          </cell>
          <cell r="AG38">
            <v>1.2148000000000001</v>
          </cell>
          <cell r="AH38">
            <v>1.2345999999999999</v>
          </cell>
          <cell r="AI38">
            <v>1.3644499999999999</v>
          </cell>
          <cell r="AJ38">
            <v>1.3644499999999999</v>
          </cell>
          <cell r="AK38">
            <v>1.3644499999999999</v>
          </cell>
          <cell r="AL38">
            <v>1.2963499999999999</v>
          </cell>
          <cell r="AM38">
            <v>1.20705</v>
          </cell>
          <cell r="AN38">
            <v>1.2067000000000001</v>
          </cell>
          <cell r="AO38">
            <v>1.1821999999999999</v>
          </cell>
          <cell r="AP38">
            <v>1.2098</v>
          </cell>
          <cell r="AQ38">
            <v>1.2710999999999999</v>
          </cell>
          <cell r="AR38">
            <v>1.2664500000000001</v>
          </cell>
          <cell r="AS38">
            <v>1.3182499999999999</v>
          </cell>
          <cell r="AT38">
            <v>1.3309</v>
          </cell>
          <cell r="AU38">
            <v>1.34975</v>
          </cell>
          <cell r="AV38">
            <v>1.41875</v>
          </cell>
          <cell r="AW38">
            <v>1.4722500000000001</v>
          </cell>
          <cell r="AX38">
            <v>1.57955</v>
          </cell>
          <cell r="AY38">
            <v>1.57595</v>
          </cell>
          <cell r="AZ38">
            <v>1.4336500000000001</v>
          </cell>
          <cell r="BA38">
            <v>1.39595</v>
          </cell>
          <cell r="BB38">
            <v>1.3317000000000001</v>
          </cell>
          <cell r="BC38">
            <v>1.41265</v>
          </cell>
          <cell r="BD38">
            <v>1.4663999999999999</v>
          </cell>
          <cell r="BE38">
            <v>1.4403999999999999</v>
          </cell>
          <cell r="BF38">
            <v>1.3482499999999999</v>
          </cell>
          <cell r="BG38">
            <v>1.22845</v>
          </cell>
          <cell r="BH38">
            <v>1.3644000000000001</v>
          </cell>
          <cell r="BI38">
            <v>1.3379000000000001</v>
          </cell>
          <cell r="BJ38">
            <v>1.4218999999999999</v>
          </cell>
          <cell r="BK38">
            <v>1.4477500000000001</v>
          </cell>
          <cell r="BL38">
            <v>1.34775</v>
          </cell>
          <cell r="BM38">
            <v>1.2946</v>
          </cell>
          <cell r="BN38">
            <v>1.3348500000000001</v>
          </cell>
          <cell r="BO38">
            <v>1.2592000000000001</v>
          </cell>
          <cell r="BP38">
            <v>1.2925500000000001</v>
          </cell>
          <cell r="BQ38">
            <v>1.3189500000000001</v>
          </cell>
          <cell r="BR38">
            <v>1.2822</v>
          </cell>
          <cell r="BS38">
            <v>1.30725</v>
          </cell>
          <cell r="BT38">
            <v>1.34985</v>
          </cell>
          <cell r="BU38">
            <v>1.3776999999999999</v>
          </cell>
          <cell r="BV38">
            <v>1.38005</v>
          </cell>
          <cell r="BW38">
            <v>1.36585</v>
          </cell>
          <cell r="BX38">
            <v>1.257957</v>
          </cell>
          <cell r="BY38">
            <v>1.2150000000000001</v>
          </cell>
          <cell r="BZ38">
            <v>1.2150000000000001</v>
          </cell>
          <cell r="CA38">
            <v>1.2150000000000001</v>
          </cell>
          <cell r="CB38">
            <v>1.2150000000000001</v>
          </cell>
          <cell r="CC38">
            <v>1.2150000000000001</v>
          </cell>
          <cell r="CD38">
            <v>1.2150000000000001</v>
          </cell>
          <cell r="CE38">
            <v>1.2150000000000001</v>
          </cell>
          <cell r="CF38">
            <v>1.2150000000000001</v>
          </cell>
          <cell r="CG38">
            <v>1.2150000000000001</v>
          </cell>
          <cell r="CH38">
            <v>1.2150000000000001</v>
          </cell>
          <cell r="CI38">
            <v>1.2150000000000001</v>
          </cell>
          <cell r="CJ38">
            <v>1.2150000000000001</v>
          </cell>
          <cell r="CK38">
            <v>1.2150000000000001</v>
          </cell>
          <cell r="CL38">
            <v>1.2150000000000001</v>
          </cell>
          <cell r="CM38">
            <v>1.2150000000000001</v>
          </cell>
          <cell r="CN38">
            <v>1.2150000000000001</v>
          </cell>
          <cell r="CO38">
            <v>1.2150000000000001</v>
          </cell>
          <cell r="CP38">
            <v>1.2150000000000001</v>
          </cell>
          <cell r="CQ38">
            <v>1.2150000000000001</v>
          </cell>
          <cell r="CR38">
            <v>1.2150000000000001</v>
          </cell>
          <cell r="CS38">
            <v>1.2150000000000001</v>
          </cell>
          <cell r="CT38">
            <v>1.2150000000000001</v>
          </cell>
          <cell r="CU38">
            <v>1.2150000000000001</v>
          </cell>
          <cell r="CV38">
            <v>1.2150000000000001</v>
          </cell>
          <cell r="CW38">
            <v>1.2150000000000001</v>
          </cell>
          <cell r="CZ38" t="str">
            <v>from forecast sheet</v>
          </cell>
          <cell r="DB38" t="str">
            <v>Lookup line [DC] in [Forecasts] sheet * factor</v>
          </cell>
          <cell r="DC38">
            <v>42</v>
          </cell>
        </row>
        <row r="39">
          <cell r="K39" t="str">
            <v>Less urgent</v>
          </cell>
          <cell r="L39" t="str">
            <v>No restriction</v>
          </cell>
          <cell r="M39">
            <v>-100000000000</v>
          </cell>
          <cell r="N39">
            <v>-100000000000</v>
          </cell>
          <cell r="O39">
            <v>0</v>
          </cell>
          <cell r="P39">
            <v>0</v>
          </cell>
          <cell r="R39">
            <v>0.2</v>
          </cell>
        </row>
        <row r="40">
          <cell r="A40" t="str">
            <v>B</v>
          </cell>
          <cell r="B40" t="str">
            <v>ING Bank</v>
          </cell>
          <cell r="K40" t="str">
            <v>Less urgent</v>
          </cell>
          <cell r="L40" t="str">
            <v>No restriction</v>
          </cell>
          <cell r="M40">
            <v>-100000000000</v>
          </cell>
          <cell r="N40">
            <v>-100000000000</v>
          </cell>
          <cell r="O40">
            <v>0</v>
          </cell>
          <cell r="P40">
            <v>0</v>
          </cell>
          <cell r="R40">
            <v>0.2</v>
          </cell>
        </row>
        <row r="41">
          <cell r="B41" t="str">
            <v>Adjusted equity</v>
          </cell>
          <cell r="I41" t="str">
            <v>Basel I &amp; II</v>
          </cell>
          <cell r="K41" t="str">
            <v>Less urgent</v>
          </cell>
          <cell r="L41" t="str">
            <v>No restriction</v>
          </cell>
          <cell r="M41">
            <v>-100000000000</v>
          </cell>
          <cell r="N41">
            <v>-100000000000</v>
          </cell>
          <cell r="O41">
            <v>0</v>
          </cell>
          <cell r="P41">
            <v>0</v>
          </cell>
          <cell r="R41">
            <v>0.2</v>
          </cell>
        </row>
        <row r="42">
          <cell r="D42" t="str">
            <v>Quarterly changes in IFRS equity</v>
          </cell>
          <cell r="I42" t="str">
            <v>Financial report</v>
          </cell>
          <cell r="J42" t="str">
            <v>ING Bank; Quarterly changes in IFRS equity</v>
          </cell>
          <cell r="R42">
            <v>0.2</v>
          </cell>
        </row>
        <row r="43">
          <cell r="F43" t="str">
            <v>Net profit from profit forecast</v>
          </cell>
          <cell r="J43" t="str">
            <v>NN Group (until 3Q13 known as ING Insurance); Net profit from profit forecast</v>
          </cell>
          <cell r="R43">
            <v>0.2</v>
          </cell>
        </row>
        <row r="44">
          <cell r="F44" t="str">
            <v>Transaction result from acquisitions &amp; divestments</v>
          </cell>
          <cell r="J44" t="str">
            <v>NN Group (until 3Q13 known as ING Insurance); Transaction result from acquisitions &amp; divestments</v>
          </cell>
          <cell r="R44">
            <v>0.2</v>
          </cell>
        </row>
        <row r="45">
          <cell r="F45" t="str">
            <v>Additional profit from acquisitions &amp; divestments</v>
          </cell>
          <cell r="J45" t="str">
            <v>NN Group (until 3Q13 known as ING Insurance); Additional profit from acquisitions &amp; divestments</v>
          </cell>
          <cell r="R45">
            <v>0.2</v>
          </cell>
        </row>
        <row r="46">
          <cell r="E46" t="str">
            <v>Net profit for period</v>
          </cell>
          <cell r="I46" t="str">
            <v>Net profit for the period</v>
          </cell>
          <cell r="J46" t="str">
            <v>ING Bank; Net profit for period</v>
          </cell>
          <cell r="K46" t="str">
            <v>Less urgent</v>
          </cell>
          <cell r="L46" t="str">
            <v>Probably positive</v>
          </cell>
          <cell r="M46">
            <v>-100000000000</v>
          </cell>
          <cell r="N46">
            <v>-100000000000</v>
          </cell>
          <cell r="O46">
            <v>-100000000000</v>
          </cell>
          <cell r="P46">
            <v>0</v>
          </cell>
          <cell r="R46">
            <v>0.2</v>
          </cell>
        </row>
        <row r="47">
          <cell r="E47" t="str">
            <v>Unrealised revaluations equity securities</v>
          </cell>
          <cell r="I47" t="str">
            <v>Revaluation shares</v>
          </cell>
          <cell r="J47" t="str">
            <v>ING Bank; Unrealised revaluations equity securities</v>
          </cell>
          <cell r="K47" t="str">
            <v>Less urgent</v>
          </cell>
          <cell r="L47" t="str">
            <v>No restriction</v>
          </cell>
          <cell r="M47">
            <v>-100000000000</v>
          </cell>
          <cell r="N47">
            <v>-100000000000</v>
          </cell>
          <cell r="O47">
            <v>0</v>
          </cell>
          <cell r="P47">
            <v>0</v>
          </cell>
          <cell r="R47">
            <v>1000</v>
          </cell>
        </row>
        <row r="48">
          <cell r="E48" t="str">
            <v>Unrealised revaluations debt securities</v>
          </cell>
          <cell r="I48" t="str">
            <v>Revaluation fixed interest securities</v>
          </cell>
          <cell r="J48" t="str">
            <v>ING Bank; Unrealised revaluations debt securities</v>
          </cell>
          <cell r="K48" t="str">
            <v>Less urgent</v>
          </cell>
          <cell r="L48" t="str">
            <v>No restriction</v>
          </cell>
          <cell r="M48">
            <v>-100000000000</v>
          </cell>
          <cell r="N48">
            <v>-100000000000</v>
          </cell>
          <cell r="O48">
            <v>0</v>
          </cell>
          <cell r="P48">
            <v>0</v>
          </cell>
          <cell r="R48">
            <v>1000</v>
          </cell>
        </row>
        <row r="49">
          <cell r="E49" t="str">
            <v>Realised capital gains to P&amp;L equity securities</v>
          </cell>
          <cell r="I49" t="str">
            <v>Realised capital gain to P&amp;L equities</v>
          </cell>
          <cell r="J49" t="str">
            <v>ING Bank; Realised capital gains to P&amp;L equity securities</v>
          </cell>
          <cell r="K49" t="str">
            <v>Less urgent</v>
          </cell>
          <cell r="L49" t="str">
            <v>No restriction</v>
          </cell>
          <cell r="M49">
            <v>-100000000000</v>
          </cell>
          <cell r="N49">
            <v>-100000000000</v>
          </cell>
          <cell r="O49">
            <v>0</v>
          </cell>
          <cell r="P49">
            <v>0</v>
          </cell>
          <cell r="R49">
            <v>1000</v>
          </cell>
        </row>
        <row r="50">
          <cell r="E50" t="str">
            <v>Realised capital gains to P&amp;L debt securities</v>
          </cell>
          <cell r="I50" t="str">
            <v>Realised capital gain to P&amp;L debt securities</v>
          </cell>
          <cell r="J50" t="str">
            <v>ING Bank; Realised capital gains to P&amp;L debt securities</v>
          </cell>
          <cell r="K50" t="str">
            <v>Less urgent</v>
          </cell>
          <cell r="L50" t="str">
            <v>No restriction</v>
          </cell>
          <cell r="M50">
            <v>-100000000000</v>
          </cell>
          <cell r="N50">
            <v>-100000000000</v>
          </cell>
          <cell r="O50">
            <v>0</v>
          </cell>
          <cell r="P50">
            <v>0</v>
          </cell>
          <cell r="R50">
            <v>1000</v>
          </cell>
        </row>
        <row r="51">
          <cell r="E51" t="str">
            <v>Unrealised revaluations from cashflow hedge reserve</v>
          </cell>
          <cell r="I51" t="str">
            <v>Revaluation cashflow hedges</v>
          </cell>
          <cell r="J51" t="str">
            <v>ING Bank; Unrealised revaluations from cashflow hedge reserve</v>
          </cell>
          <cell r="K51" t="str">
            <v>Less urgent</v>
          </cell>
          <cell r="L51" t="str">
            <v>No restriction</v>
          </cell>
          <cell r="M51">
            <v>-100000000000</v>
          </cell>
          <cell r="N51">
            <v>-100000000000</v>
          </cell>
          <cell r="O51">
            <v>0</v>
          </cell>
          <cell r="P51">
            <v>0</v>
          </cell>
          <cell r="R51">
            <v>1000</v>
          </cell>
        </row>
        <row r="52">
          <cell r="E52" t="str">
            <v>Other revaluations</v>
          </cell>
          <cell r="I52" t="str">
            <v>Revaluation minority interest/real estate (after tax)</v>
          </cell>
          <cell r="J52" t="str">
            <v>ING Bank; Other revaluations</v>
          </cell>
          <cell r="K52" t="str">
            <v>Less urgent</v>
          </cell>
          <cell r="L52" t="str">
            <v>No restriction</v>
          </cell>
          <cell r="M52">
            <v>-100000000000</v>
          </cell>
          <cell r="N52">
            <v>-100000000000</v>
          </cell>
          <cell r="O52">
            <v>0</v>
          </cell>
          <cell r="P52">
            <v>0</v>
          </cell>
          <cell r="R52">
            <v>1000</v>
          </cell>
        </row>
        <row r="53">
          <cell r="E53" t="str">
            <v>Change related to Defined Benefit Pensions</v>
          </cell>
          <cell r="I53" t="str">
            <v>Remeasurement of the net defined benefit asset/liability</v>
          </cell>
          <cell r="J53" t="str">
            <v>ING Bank; Change related to Defined Benefit Pensions</v>
          </cell>
          <cell r="K53" t="str">
            <v>Less urgent</v>
          </cell>
          <cell r="L53" t="str">
            <v>No restriction</v>
          </cell>
          <cell r="M53">
            <v>-100000000000</v>
          </cell>
          <cell r="N53">
            <v>-100000000000</v>
          </cell>
          <cell r="O53">
            <v>0</v>
          </cell>
          <cell r="P53">
            <v>0</v>
          </cell>
          <cell r="R53">
            <v>1000</v>
          </cell>
        </row>
        <row r="54">
          <cell r="E54" t="str">
            <v>Exchange rate differences</v>
          </cell>
          <cell r="I54" t="str">
            <v>Exchange rate differences</v>
          </cell>
          <cell r="J54" t="str">
            <v>ING Bank; Exchange rate differences</v>
          </cell>
          <cell r="K54" t="str">
            <v>Less urgent</v>
          </cell>
          <cell r="L54" t="str">
            <v>No restriction</v>
          </cell>
          <cell r="M54">
            <v>-100000000000</v>
          </cell>
          <cell r="N54">
            <v>-100000000000</v>
          </cell>
          <cell r="O54">
            <v>0</v>
          </cell>
          <cell r="P54">
            <v>0</v>
          </cell>
          <cell r="R54">
            <v>1000</v>
          </cell>
        </row>
        <row r="55">
          <cell r="E55" t="str">
            <v>Cash dividend</v>
          </cell>
          <cell r="I55" t="str">
            <v>Dividend upstream</v>
          </cell>
          <cell r="J55" t="str">
            <v>ING Bank; Cash dividend</v>
          </cell>
          <cell r="K55" t="str">
            <v>Less urgent</v>
          </cell>
          <cell r="L55" t="str">
            <v>Must be negative</v>
          </cell>
          <cell r="M55">
            <v>1E-8</v>
          </cell>
          <cell r="N55">
            <v>100000000000</v>
          </cell>
          <cell r="O55">
            <v>0</v>
          </cell>
          <cell r="P55">
            <v>0</v>
          </cell>
          <cell r="R55">
            <v>1000</v>
          </cell>
        </row>
        <row r="56">
          <cell r="E56" t="str">
            <v>Employee stock option and share plans</v>
          </cell>
          <cell r="J56" t="str">
            <v>ING Bank; Employee stock option and share plans</v>
          </cell>
          <cell r="K56" t="str">
            <v>Less urgent</v>
          </cell>
          <cell r="L56" t="str">
            <v>Probably positive</v>
          </cell>
          <cell r="M56">
            <v>-100000000000</v>
          </cell>
          <cell r="N56">
            <v>-100000000000</v>
          </cell>
          <cell r="O56">
            <v>-100000000000</v>
          </cell>
          <cell r="P56">
            <v>0</v>
          </cell>
          <cell r="R56">
            <v>1000</v>
          </cell>
        </row>
        <row r="57">
          <cell r="E57" t="str">
            <v>Capital injection from ING Group</v>
          </cell>
          <cell r="J57" t="str">
            <v>ING Bank; Capital injection from ING Group</v>
          </cell>
          <cell r="K57" t="str">
            <v>Less urgent</v>
          </cell>
          <cell r="L57" t="str">
            <v>Must be positive</v>
          </cell>
          <cell r="M57">
            <v>-100000000000</v>
          </cell>
          <cell r="N57">
            <v>-1E-8</v>
          </cell>
          <cell r="O57">
            <v>0</v>
          </cell>
          <cell r="P57">
            <v>0</v>
          </cell>
          <cell r="R57">
            <v>1000</v>
          </cell>
        </row>
        <row r="58">
          <cell r="E58" t="str">
            <v>Other changes</v>
          </cell>
          <cell r="I58" t="str">
            <v>Other changes</v>
          </cell>
          <cell r="J58" t="str">
            <v>ING Bank; Other changes</v>
          </cell>
          <cell r="K58" t="str">
            <v>Less urgent</v>
          </cell>
          <cell r="L58" t="str">
            <v>No restriction</v>
          </cell>
          <cell r="M58">
            <v>-100000000000</v>
          </cell>
          <cell r="N58">
            <v>-100000000000</v>
          </cell>
          <cell r="O58">
            <v>0</v>
          </cell>
          <cell r="P58">
            <v>0</v>
          </cell>
          <cell r="R58">
            <v>1000</v>
          </cell>
        </row>
        <row r="59">
          <cell r="D59" t="str">
            <v>Total changes</v>
          </cell>
          <cell r="J59" t="str">
            <v>ING Bank; Total changes</v>
          </cell>
          <cell r="R59">
            <v>0.2</v>
          </cell>
        </row>
        <row r="60">
          <cell r="D60" t="str">
            <v>net capital injection from ING Group</v>
          </cell>
          <cell r="J60" t="str">
            <v>ING Bank; net capital injection from ING Group</v>
          </cell>
          <cell r="R60">
            <v>0.2</v>
          </cell>
        </row>
        <row r="61">
          <cell r="D61" t="str">
            <v>figures calculated from the quarterly changes</v>
          </cell>
          <cell r="J61" t="str">
            <v>ING Bank; figures calculated from the quarterly changes</v>
          </cell>
          <cell r="R61">
            <v>0.2</v>
          </cell>
        </row>
        <row r="62">
          <cell r="E62" t="str">
            <v>Revaluation Reserve debt securities (calculated)</v>
          </cell>
          <cell r="J62" t="str">
            <v>ING Bank; Revaluation Reserve debt securities (calculated)</v>
          </cell>
          <cell r="R62">
            <v>1</v>
          </cell>
        </row>
        <row r="63">
          <cell r="E63" t="str">
            <v>Impact Cash Flow hedging (calculated)</v>
          </cell>
          <cell r="J63" t="str">
            <v>ING Bank; Impact Cash Flow hedging (calculated)</v>
          </cell>
          <cell r="R63">
            <v>0.2</v>
          </cell>
        </row>
        <row r="64">
          <cell r="E64" t="str">
            <v>IFRS Equity (calculated)</v>
          </cell>
          <cell r="J64" t="str">
            <v>ING Bank; IFRS Equity (calculated)</v>
          </cell>
          <cell r="R64">
            <v>0.2</v>
          </cell>
        </row>
        <row r="65">
          <cell r="D65" t="str">
            <v>consistency checks</v>
          </cell>
          <cell r="I65" t="str">
            <v>EUR millions</v>
          </cell>
          <cell r="J65" t="str">
            <v>ING Bank; consistency checks</v>
          </cell>
          <cell r="R65">
            <v>0.2</v>
          </cell>
        </row>
        <row r="66">
          <cell r="E66" t="str">
            <v>Consistency check Revaluation Reserve debt securities</v>
          </cell>
          <cell r="I66">
            <v>2.0000000099999999</v>
          </cell>
          <cell r="J66" t="str">
            <v>ING Bank; Consistency check Revaluation Reserve debt securities</v>
          </cell>
          <cell r="R66">
            <v>1000</v>
          </cell>
        </row>
        <row r="67">
          <cell r="E67" t="str">
            <v>Consistency check Cash Flow Hedging</v>
          </cell>
          <cell r="I67">
            <v>2.0000000099999999</v>
          </cell>
          <cell r="J67" t="str">
            <v>ING Bank; Consistency check Cash Flow Hedging</v>
          </cell>
          <cell r="R67">
            <v>1000</v>
          </cell>
        </row>
        <row r="68">
          <cell r="E68" t="str">
            <v>Consistency check IFRS Equity Bank</v>
          </cell>
          <cell r="I68">
            <v>2.0000000099999999</v>
          </cell>
          <cell r="J68" t="str">
            <v>ING Bank; Consistency check IFRS Equity Bank</v>
          </cell>
          <cell r="R68">
            <v>1000</v>
          </cell>
        </row>
        <row r="69">
          <cell r="D69" t="str">
            <v>USD Position in IFRS Equity (EUR equivalent)</v>
          </cell>
          <cell r="I69" t="str">
            <v>Marinho Oldenstam, FX Translation risk report, participation &amp; P&amp;L</v>
          </cell>
          <cell r="J69" t="str">
            <v>ING Bank; USD Position in IFRS Equity (EUR equivalent)</v>
          </cell>
          <cell r="K69" t="str">
            <v>Less urgent</v>
          </cell>
          <cell r="L69" t="str">
            <v>No restriction</v>
          </cell>
          <cell r="M69">
            <v>-100000000000</v>
          </cell>
          <cell r="N69">
            <v>-100000000000</v>
          </cell>
          <cell r="O69">
            <v>0</v>
          </cell>
          <cell r="P69">
            <v>0</v>
          </cell>
          <cell r="R69">
            <v>0.2</v>
          </cell>
        </row>
        <row r="70">
          <cell r="C70" t="str">
            <v>IFRS Equity</v>
          </cell>
          <cell r="I70" t="str">
            <v>Gaudi download</v>
          </cell>
          <cell r="J70" t="str">
            <v>ING Bank; IFRS Equity</v>
          </cell>
          <cell r="K70" t="str">
            <v>Urgent</v>
          </cell>
          <cell r="L70" t="str">
            <v>Must be positive</v>
          </cell>
          <cell r="M70">
            <v>-100000000000</v>
          </cell>
          <cell r="N70">
            <v>0</v>
          </cell>
          <cell r="O70">
            <v>-100000000000</v>
          </cell>
          <cell r="P70">
            <v>-100000000000</v>
          </cell>
          <cell r="R70">
            <v>0.2</v>
          </cell>
          <cell r="S70">
            <v>14010</v>
          </cell>
          <cell r="T70">
            <v>16104</v>
          </cell>
          <cell r="W70">
            <v>16546</v>
          </cell>
        </row>
        <row r="71">
          <cell r="D71" t="str">
            <v>Revaluation Reserve debt securities (bonds)</v>
          </cell>
          <cell r="I71" t="str">
            <v>GF&amp;C/RegRep, Theo Wisch, HLB00031_TIER123, [Capital] sheet</v>
          </cell>
          <cell r="J71" t="str">
            <v>ING Bank; Revaluation Reserve debt securities (bonds)</v>
          </cell>
          <cell r="K71" t="str">
            <v>Urgent</v>
          </cell>
          <cell r="L71" t="str">
            <v>Probably negative</v>
          </cell>
          <cell r="M71">
            <v>0</v>
          </cell>
          <cell r="N71">
            <v>0</v>
          </cell>
          <cell r="O71">
            <v>1E-8</v>
          </cell>
          <cell r="P71">
            <v>100000000000</v>
          </cell>
          <cell r="R71">
            <v>1</v>
          </cell>
        </row>
        <row r="72">
          <cell r="D72" t="str">
            <v>Impact Cash Flow hedging</v>
          </cell>
          <cell r="I72" t="str">
            <v>GF&amp;C/RegRep, Theo Wisch, HLB00031_TIER123, [Capital] sheet</v>
          </cell>
          <cell r="J72" t="str">
            <v>ING Bank; Impact Cash Flow hedging</v>
          </cell>
          <cell r="K72" t="str">
            <v>Urgent</v>
          </cell>
          <cell r="L72" t="str">
            <v>Probably negative</v>
          </cell>
          <cell r="M72">
            <v>0</v>
          </cell>
          <cell r="N72">
            <v>0</v>
          </cell>
          <cell r="O72">
            <v>1E-8</v>
          </cell>
          <cell r="P72">
            <v>100000000000</v>
          </cell>
          <cell r="R72">
            <v>0.2</v>
          </cell>
        </row>
        <row r="73">
          <cell r="E73" t="str">
            <v>Goodwill</v>
          </cell>
          <cell r="I73" t="str">
            <v>Gaudi download; Balance sheet S2228 Legal Bank</v>
          </cell>
          <cell r="J73" t="str">
            <v>ING Bank; Goodwill</v>
          </cell>
          <cell r="R73">
            <v>0.2</v>
          </cell>
        </row>
        <row r="74">
          <cell r="D74" t="str">
            <v>Goodwill (incl some intangibles INGD, Oyak)</v>
          </cell>
          <cell r="I74" t="str">
            <v>GF&amp;C/RegRep, Theo Wisch, HLB00031_TIER123, [Capital] sheet</v>
          </cell>
          <cell r="J74" t="str">
            <v>ING Bank; Goodwill (incl some intangibles INGD, Oyak)</v>
          </cell>
          <cell r="K74" t="str">
            <v>Urgent</v>
          </cell>
          <cell r="L74" t="str">
            <v>Must be negative</v>
          </cell>
          <cell r="M74">
            <v>0</v>
          </cell>
          <cell r="N74">
            <v>100000000000</v>
          </cell>
          <cell r="O74">
            <v>-100000000000</v>
          </cell>
          <cell r="P74">
            <v>-100000000000</v>
          </cell>
          <cell r="R74">
            <v>0.2</v>
          </cell>
        </row>
        <row r="75">
          <cell r="D75" t="str">
            <v>Actuarial gains &amp; losses on defined benefit pensions</v>
          </cell>
          <cell r="I75" t="str">
            <v>GF&amp;C/RegRep, Theo Wisch, HLB00031_TIER123, [Capital] sheet</v>
          </cell>
          <cell r="J75" t="str">
            <v>ING Bank; Actuarial gains &amp; losses on defined benefit pensions</v>
          </cell>
          <cell r="K75" t="str">
            <v>Urgent</v>
          </cell>
          <cell r="L75" t="str">
            <v>No restriction</v>
          </cell>
          <cell r="M75">
            <v>0</v>
          </cell>
          <cell r="N75">
            <v>0</v>
          </cell>
          <cell r="O75">
            <v>-100000000000</v>
          </cell>
          <cell r="P75">
            <v>-100000000000</v>
          </cell>
          <cell r="R75">
            <v>0.2</v>
          </cell>
        </row>
        <row r="76">
          <cell r="D76" t="str">
            <v>temporary restatement related to IFRS equity</v>
          </cell>
          <cell r="I76" t="str">
            <v>GF&amp;C/RegRep, Theo Wisch, HLB00031_TIER123, [Capital] sheet</v>
          </cell>
          <cell r="J76" t="str">
            <v>ING Bank; temporary restatement related to IFRS equity</v>
          </cell>
          <cell r="R76">
            <v>0.2</v>
          </cell>
        </row>
        <row r="77">
          <cell r="C77" t="str">
            <v>IFRS adjustments (revaluation reserve)</v>
          </cell>
          <cell r="I77" t="str">
            <v>(a.k.a. prudential filter)</v>
          </cell>
          <cell r="J77" t="str">
            <v>ING Bank; IFRS adjustments (revaluation reserve)</v>
          </cell>
          <cell r="K77" t="str">
            <v>Less urgent</v>
          </cell>
          <cell r="L77" t="str">
            <v>No restriction</v>
          </cell>
          <cell r="M77">
            <v>-100000000000</v>
          </cell>
          <cell r="N77">
            <v>-100000000000</v>
          </cell>
          <cell r="O77">
            <v>0</v>
          </cell>
          <cell r="P77">
            <v>0</v>
          </cell>
          <cell r="R77">
            <v>1</v>
          </cell>
        </row>
        <row r="78">
          <cell r="B78" t="str">
            <v>IFRS adjusted Equity</v>
          </cell>
          <cell r="I78" t="str">
            <v>(Net Equity)</v>
          </cell>
          <cell r="J78" t="str">
            <v>ING Bank; IFRS adjusted Equity</v>
          </cell>
          <cell r="K78" t="str">
            <v>Less urgent</v>
          </cell>
          <cell r="L78" t="str">
            <v>No restriction</v>
          </cell>
          <cell r="M78">
            <v>-100000000000</v>
          </cell>
          <cell r="N78">
            <v>-100000000000</v>
          </cell>
          <cell r="O78">
            <v>0</v>
          </cell>
          <cell r="P78">
            <v>0</v>
          </cell>
          <cell r="R78">
            <v>0.2</v>
          </cell>
        </row>
        <row r="83">
          <cell r="CY83">
            <v>0.6898326541915808</v>
          </cell>
        </row>
        <row r="94">
          <cell r="D94" t="str">
            <v>Third-party interest (total)</v>
          </cell>
          <cell r="J94" t="str">
            <v>ING Bank; Third-party interest (total)</v>
          </cell>
          <cell r="K94" t="str">
            <v>Urgent</v>
          </cell>
          <cell r="L94" t="str">
            <v>No restriction</v>
          </cell>
          <cell r="M94">
            <v>0</v>
          </cell>
          <cell r="N94">
            <v>0</v>
          </cell>
          <cell r="O94">
            <v>-100000000000</v>
          </cell>
          <cell r="P94">
            <v>-100000000000</v>
          </cell>
          <cell r="R94">
            <v>0.2</v>
          </cell>
        </row>
        <row r="95">
          <cell r="E95" t="str">
            <v>Revaluation reserve not included (upper Tier 2) Participations</v>
          </cell>
          <cell r="J95" t="str">
            <v>ING Bank; Revaluation reserve not included (upper Tier 2) Participations</v>
          </cell>
          <cell r="K95" t="str">
            <v>Less urgent</v>
          </cell>
          <cell r="L95" t="str">
            <v>Must be negative</v>
          </cell>
          <cell r="M95">
            <v>1E-8</v>
          </cell>
          <cell r="N95">
            <v>100000000000</v>
          </cell>
          <cell r="O95">
            <v>0</v>
          </cell>
          <cell r="P95">
            <v>0</v>
          </cell>
          <cell r="R95">
            <v>0.2</v>
          </cell>
        </row>
        <row r="96">
          <cell r="F96" t="str">
            <v>Revaluation reserve not included (upper Tier 2) Real Estate</v>
          </cell>
          <cell r="J96" t="str">
            <v>ING Bank; Revaluation reserve not included (upper Tier 2) Real Estate</v>
          </cell>
          <cell r="K96" t="str">
            <v>Less urgent</v>
          </cell>
          <cell r="L96" t="str">
            <v>Must be negative</v>
          </cell>
          <cell r="M96">
            <v>1E-8</v>
          </cell>
          <cell r="N96">
            <v>100000000000</v>
          </cell>
          <cell r="O96">
            <v>0</v>
          </cell>
          <cell r="P96">
            <v>0</v>
          </cell>
          <cell r="R96">
            <v>0.2</v>
          </cell>
        </row>
        <row r="97">
          <cell r="F97" t="str">
            <v>extracomptable correction Tier1&gt;Tier2</v>
          </cell>
          <cell r="J97" t="str">
            <v>ING Bank; extracomptable correction Tier1&gt;Tier2</v>
          </cell>
          <cell r="K97" t="str">
            <v>Less urgent</v>
          </cell>
          <cell r="L97" t="str">
            <v>No restriction</v>
          </cell>
          <cell r="M97">
            <v>-100000000000</v>
          </cell>
          <cell r="N97">
            <v>-100000000000</v>
          </cell>
          <cell r="O97">
            <v>0</v>
          </cell>
          <cell r="P97">
            <v>0</v>
          </cell>
          <cell r="R97">
            <v>0.2</v>
          </cell>
        </row>
        <row r="98">
          <cell r="E98" t="str">
            <v>Rev. res. RE incl correction</v>
          </cell>
          <cell r="I98" t="str">
            <v>GF&amp;C/RegRep, Theo Wisch, HLB00031_TIER123, [Capital] sheet</v>
          </cell>
          <cell r="J98" t="str">
            <v>ING Bank; Rev. res. RE incl correction</v>
          </cell>
          <cell r="K98" t="str">
            <v>Urgent</v>
          </cell>
          <cell r="L98" t="str">
            <v>Must be negative</v>
          </cell>
          <cell r="M98">
            <v>0</v>
          </cell>
          <cell r="N98">
            <v>100000000000</v>
          </cell>
          <cell r="O98">
            <v>-100000000000</v>
          </cell>
          <cell r="P98">
            <v>-100000000000</v>
          </cell>
          <cell r="R98">
            <v>0.2</v>
          </cell>
        </row>
        <row r="99">
          <cell r="E99" t="str">
            <v>Rounding difference</v>
          </cell>
          <cell r="I99" t="str">
            <v>Solvency Analysis, DNB Reporting, Frank Nijssen</v>
          </cell>
          <cell r="J99" t="str">
            <v>ING Bank; Rounding difference</v>
          </cell>
          <cell r="K99" t="str">
            <v>Less urgent</v>
          </cell>
          <cell r="L99" t="str">
            <v>No restriction</v>
          </cell>
          <cell r="M99">
            <v>-100000000000</v>
          </cell>
          <cell r="N99">
            <v>-100000000000</v>
          </cell>
          <cell r="O99">
            <v>0</v>
          </cell>
          <cell r="P99">
            <v>0</v>
          </cell>
          <cell r="R99">
            <v>1000</v>
          </cell>
        </row>
        <row r="100">
          <cell r="E100" t="str">
            <v>Adjustment 3rd party interest in Capital sheet (Basel II)</v>
          </cell>
          <cell r="I100" t="str">
            <v>GF&amp;C/RegRep, Theo Wisch, HLB00031_TIER123, [Capital] sheet</v>
          </cell>
          <cell r="J100" t="str">
            <v>ING Bank; Adjustment 3rd party interest in Capital sheet (Basel II)</v>
          </cell>
          <cell r="K100" t="str">
            <v>Less urgent</v>
          </cell>
          <cell r="L100" t="str">
            <v>No restriction</v>
          </cell>
          <cell r="M100">
            <v>-100000000000</v>
          </cell>
          <cell r="N100">
            <v>-100000000000</v>
          </cell>
          <cell r="O100">
            <v>0</v>
          </cell>
          <cell r="P100">
            <v>0</v>
          </cell>
          <cell r="R100">
            <v>1000</v>
          </cell>
        </row>
        <row r="101">
          <cell r="E101" t="str">
            <v>Adjustment: Own Credit Risk (DVA, excl. derivatives)</v>
          </cell>
          <cell r="I101" t="str">
            <v>GF&amp;C/RegRep, Theo Wisch, HLB00031_TIER123, [Capital] sheet</v>
          </cell>
          <cell r="J101" t="str">
            <v>ING Bank; Adjustment: Own Credit Risk (DVA, excl. derivatives)</v>
          </cell>
          <cell r="K101" t="str">
            <v>Less urgent</v>
          </cell>
          <cell r="L101" t="str">
            <v>No restriction</v>
          </cell>
          <cell r="M101">
            <v>-100000000000</v>
          </cell>
          <cell r="N101">
            <v>-100000000000</v>
          </cell>
          <cell r="O101">
            <v>0</v>
          </cell>
          <cell r="P101">
            <v>0</v>
          </cell>
          <cell r="R101">
            <v>1</v>
          </cell>
        </row>
        <row r="102">
          <cell r="E102" t="str">
            <v>Revaluation reserve not included (upper Tier 2) Sec</v>
          </cell>
          <cell r="I102" t="str">
            <v>GF&amp;C/RegRep, Theo Wisch, HLB00031_TIER123, [Capital] sheet</v>
          </cell>
          <cell r="J102" t="str">
            <v>ING Bank; Revaluation reserve not included (upper Tier 2) Sec</v>
          </cell>
          <cell r="K102" t="str">
            <v>Urgent</v>
          </cell>
          <cell r="L102" t="str">
            <v>Must be negative</v>
          </cell>
          <cell r="M102">
            <v>0</v>
          </cell>
          <cell r="N102">
            <v>100000000000</v>
          </cell>
          <cell r="O102">
            <v>-100000000000</v>
          </cell>
          <cell r="P102">
            <v>-100000000000</v>
          </cell>
          <cell r="R102">
            <v>0.5</v>
          </cell>
        </row>
        <row r="103">
          <cell r="D103" t="str">
            <v>Revaluation reserve not included in Tier 1 but in upper Tier 2, Total</v>
          </cell>
          <cell r="J103" t="str">
            <v>ING Bank; Revaluation reserve not included in Tier 1 but in upper Tier 2, Total</v>
          </cell>
          <cell r="K103" t="str">
            <v>Less urgent</v>
          </cell>
          <cell r="L103" t="str">
            <v>No restriction</v>
          </cell>
          <cell r="M103">
            <v>-100000000000</v>
          </cell>
          <cell r="N103">
            <v>-100000000000</v>
          </cell>
          <cell r="O103">
            <v>0</v>
          </cell>
          <cell r="P103">
            <v>0</v>
          </cell>
          <cell r="R103">
            <v>0.2</v>
          </cell>
        </row>
        <row r="104">
          <cell r="G104" t="str">
            <v>shortfall provisions</v>
          </cell>
          <cell r="I104" t="str">
            <v>Solvency Analysis, DNB Reporting, Frank Nijssen</v>
          </cell>
          <cell r="J104" t="str">
            <v>ING Bank; shortfall provisions</v>
          </cell>
          <cell r="K104" t="str">
            <v>Less urgent</v>
          </cell>
          <cell r="L104" t="str">
            <v>Probably positive</v>
          </cell>
          <cell r="M104">
            <v>-100000000000</v>
          </cell>
          <cell r="N104">
            <v>-100000000000</v>
          </cell>
          <cell r="O104">
            <v>-100000000000</v>
          </cell>
          <cell r="P104">
            <v>0</v>
          </cell>
          <cell r="R104">
            <v>0.2</v>
          </cell>
        </row>
        <row r="105">
          <cell r="G105" t="str">
            <v>tax on shortfall</v>
          </cell>
          <cell r="I105" t="str">
            <v>Solvency Analysis, DNB Reporting, Frank Nijssen</v>
          </cell>
          <cell r="J105" t="str">
            <v>ING Bank; tax on shortfall</v>
          </cell>
          <cell r="K105" t="str">
            <v>Less urgent</v>
          </cell>
          <cell r="L105" t="str">
            <v>Probably negative</v>
          </cell>
          <cell r="M105">
            <v>-100000000000</v>
          </cell>
          <cell r="N105">
            <v>-100000000000</v>
          </cell>
          <cell r="O105">
            <v>0</v>
          </cell>
          <cell r="P105">
            <v>100000000000</v>
          </cell>
          <cell r="R105">
            <v>0.2</v>
          </cell>
        </row>
        <row r="106">
          <cell r="F106" t="str">
            <v>deductions Basel II - shortfall provisions</v>
          </cell>
          <cell r="J106" t="str">
            <v>ING Bank; deductions Basel II - shortfall provisions</v>
          </cell>
          <cell r="K106" t="str">
            <v>Less urgent</v>
          </cell>
          <cell r="L106" t="str">
            <v>Probably positive</v>
          </cell>
          <cell r="M106">
            <v>-100000000000</v>
          </cell>
          <cell r="N106">
            <v>-100000000000</v>
          </cell>
          <cell r="O106">
            <v>-100000000000</v>
          </cell>
          <cell r="P106">
            <v>0</v>
          </cell>
          <cell r="R106">
            <v>0.2</v>
          </cell>
        </row>
        <row r="107">
          <cell r="F107" t="str">
            <v>deductions Basel II - insurance entities &gt;10%</v>
          </cell>
          <cell r="I107" t="str">
            <v>Solvency Analysis, DNB Reporting, Frank Nijssen</v>
          </cell>
          <cell r="J107" t="str">
            <v>ING Bank; deductions Basel II - insurance entities &gt;10%</v>
          </cell>
          <cell r="K107" t="str">
            <v>Less urgent</v>
          </cell>
          <cell r="L107" t="str">
            <v>No restriction</v>
          </cell>
          <cell r="M107">
            <v>-100000000000</v>
          </cell>
          <cell r="N107">
            <v>-100000000000</v>
          </cell>
          <cell r="O107">
            <v>0</v>
          </cell>
          <cell r="P107">
            <v>0</v>
          </cell>
          <cell r="R107">
            <v>0.2</v>
          </cell>
        </row>
        <row r="108">
          <cell r="F108" t="str">
            <v>deductions Basel II - financial institutions &gt;10%</v>
          </cell>
          <cell r="I108" t="str">
            <v>Solvency Analysis, DNB Reporting, Frank Nijssen</v>
          </cell>
          <cell r="J108" t="str">
            <v>ING Bank; deductions Basel II - financial institutions &gt;10%</v>
          </cell>
          <cell r="K108" t="str">
            <v>Less urgent</v>
          </cell>
          <cell r="L108" t="str">
            <v>Must be positive</v>
          </cell>
          <cell r="M108">
            <v>-100000000000</v>
          </cell>
          <cell r="N108">
            <v>-1E-8</v>
          </cell>
          <cell r="O108">
            <v>0</v>
          </cell>
          <cell r="P108">
            <v>0</v>
          </cell>
          <cell r="R108">
            <v>0.2</v>
          </cell>
        </row>
        <row r="109">
          <cell r="F109" t="str">
            <v>deductions Basel II - securitisation first loss</v>
          </cell>
          <cell r="I109" t="str">
            <v>Development Capital, Theo Wisch (required for Basel III)</v>
          </cell>
          <cell r="J109" t="str">
            <v>ING Bank; deductions Basel II - securitisation first loss</v>
          </cell>
          <cell r="K109" t="str">
            <v>Less urgent</v>
          </cell>
          <cell r="L109" t="str">
            <v>Must be positive</v>
          </cell>
          <cell r="M109">
            <v>-100000000000</v>
          </cell>
          <cell r="N109">
            <v>-1E-8</v>
          </cell>
          <cell r="O109">
            <v>0</v>
          </cell>
          <cell r="P109">
            <v>0</v>
          </cell>
          <cell r="R109">
            <v>0.2</v>
          </cell>
        </row>
        <row r="110">
          <cell r="E110" t="str">
            <v>total deductions Basel II (100%)</v>
          </cell>
          <cell r="J110" t="str">
            <v>ING Bank; total deductions Basel II (100%)</v>
          </cell>
          <cell r="K110" t="str">
            <v>Less urgent</v>
          </cell>
          <cell r="L110" t="str">
            <v>Must be positive</v>
          </cell>
          <cell r="M110">
            <v>-100000000000</v>
          </cell>
          <cell r="N110">
            <v>-1E-8</v>
          </cell>
          <cell r="O110">
            <v>0</v>
          </cell>
          <cell r="P110">
            <v>0</v>
          </cell>
          <cell r="R110">
            <v>0.2</v>
          </cell>
        </row>
        <row r="111">
          <cell r="D111" t="str">
            <v>deductions Tier 1 (as of 2007)</v>
          </cell>
          <cell r="I111" t="str">
            <v>HLB00031_TIER123, 50%/50% column</v>
          </cell>
          <cell r="J111" t="str">
            <v>ING Bank; deductions Tier 1 (as of 2007)</v>
          </cell>
          <cell r="K111" t="str">
            <v>Urgent</v>
          </cell>
          <cell r="L111" t="str">
            <v>Probably negative</v>
          </cell>
          <cell r="M111">
            <v>0</v>
          </cell>
          <cell r="N111">
            <v>0</v>
          </cell>
          <cell r="O111">
            <v>1E-8</v>
          </cell>
          <cell r="P111">
            <v>100000000000</v>
          </cell>
          <cell r="R111">
            <v>0.2</v>
          </cell>
        </row>
        <row r="112">
          <cell r="D112" t="str">
            <v>Core Tier 1 securities</v>
          </cell>
          <cell r="I112" t="str">
            <v>?</v>
          </cell>
          <cell r="J112" t="str">
            <v>ING Bank; Core Tier 1 securities</v>
          </cell>
          <cell r="K112" t="str">
            <v>Less urgent</v>
          </cell>
          <cell r="L112" t="str">
            <v>Must be positive</v>
          </cell>
          <cell r="M112">
            <v>-100000000000</v>
          </cell>
          <cell r="N112">
            <v>-1E-8</v>
          </cell>
          <cell r="O112">
            <v>0</v>
          </cell>
          <cell r="P112">
            <v>0</v>
          </cell>
          <cell r="R112">
            <v>0.2</v>
          </cell>
        </row>
        <row r="113">
          <cell r="D113" t="str">
            <v>Change in pension fund assets if deal</v>
          </cell>
          <cell r="I113" t="str">
            <v>see [AcqDiv] sheet line 11</v>
          </cell>
        </row>
        <row r="114">
          <cell r="C114" t="str">
            <v>Core Tier 1 equity</v>
          </cell>
          <cell r="J114" t="str">
            <v>ING Bank; Core Tier 1 equity</v>
          </cell>
          <cell r="K114" t="str">
            <v>Less urgent</v>
          </cell>
          <cell r="L114" t="str">
            <v>Must be positive</v>
          </cell>
          <cell r="M114">
            <v>-100000000000</v>
          </cell>
          <cell r="N114">
            <v>-1E-8</v>
          </cell>
          <cell r="O114">
            <v>0</v>
          </cell>
          <cell r="P114">
            <v>0</v>
          </cell>
          <cell r="R114">
            <v>0.2</v>
          </cell>
          <cell r="S114">
            <v>13501.475670307846</v>
          </cell>
          <cell r="T114">
            <v>13485.323391563699</v>
          </cell>
          <cell r="U114">
            <v>13903.506078130533</v>
          </cell>
          <cell r="V114">
            <v>13774.830313014827</v>
          </cell>
          <cell r="W114">
            <v>13941.488647915961</v>
          </cell>
          <cell r="X114">
            <v>13493.428833581833</v>
          </cell>
          <cell r="Y114">
            <v>14033.124305204648</v>
          </cell>
          <cell r="Z114">
            <v>14072.64298005871</v>
          </cell>
        </row>
        <row r="115">
          <cell r="D115" t="str">
            <v>Hybrid capital, step-up (dated)</v>
          </cell>
          <cell r="J115" t="str">
            <v>ING Bank; Hybrid capital, step-up (dated)</v>
          </cell>
          <cell r="K115" t="str">
            <v>Less urgent</v>
          </cell>
          <cell r="L115" t="str">
            <v>No restriction</v>
          </cell>
          <cell r="M115">
            <v>-100000000000</v>
          </cell>
          <cell r="N115">
            <v>-100000000000</v>
          </cell>
          <cell r="O115">
            <v>0</v>
          </cell>
          <cell r="P115">
            <v>0</v>
          </cell>
          <cell r="R115">
            <v>0.2</v>
          </cell>
          <cell r="S115">
            <v>496.52432969215499</v>
          </cell>
          <cell r="T115">
            <v>2396.6766084363016</v>
          </cell>
          <cell r="U115">
            <v>2655.4939218694676</v>
          </cell>
          <cell r="V115">
            <v>2471.169686985173</v>
          </cell>
          <cell r="W115">
            <v>2541.5113520840391</v>
          </cell>
          <cell r="X115">
            <v>2580.5711664181672</v>
          </cell>
          <cell r="Y115">
            <v>2273.8756947953511</v>
          </cell>
          <cell r="Z115">
            <v>2277.5584573337383</v>
          </cell>
        </row>
        <row r="116">
          <cell r="D116" t="str">
            <v>Hybrid capital, non step-up</v>
          </cell>
          <cell r="J116" t="str">
            <v>ING Bank; Hybrid capital, non step-up</v>
          </cell>
          <cell r="K116" t="str">
            <v>Less urgent</v>
          </cell>
          <cell r="L116" t="str">
            <v>No restriction</v>
          </cell>
          <cell r="M116">
            <v>-100000000000</v>
          </cell>
          <cell r="N116">
            <v>-100000000000</v>
          </cell>
          <cell r="O116">
            <v>0</v>
          </cell>
          <cell r="P116">
            <v>0</v>
          </cell>
          <cell r="R116">
            <v>0.2</v>
          </cell>
          <cell r="S116">
            <v>0</v>
          </cell>
          <cell r="T116">
            <v>0</v>
          </cell>
          <cell r="U116">
            <v>0</v>
          </cell>
          <cell r="V116">
            <v>600</v>
          </cell>
          <cell r="W116">
            <v>600</v>
          </cell>
          <cell r="X116">
            <v>600</v>
          </cell>
          <cell r="Y116">
            <v>600</v>
          </cell>
          <cell r="Z116">
            <v>1409.7985626075515</v>
          </cell>
        </row>
        <row r="117">
          <cell r="C117" t="str">
            <v>Hybrid capital</v>
          </cell>
          <cell r="I117" t="str">
            <v>from [Hybrids] sheet</v>
          </cell>
          <cell r="J117" t="str">
            <v>ING Bank; Hybrid capital</v>
          </cell>
          <cell r="K117" t="str">
            <v>Less urgent</v>
          </cell>
          <cell r="L117" t="str">
            <v>No restriction</v>
          </cell>
          <cell r="M117">
            <v>-100000000000</v>
          </cell>
          <cell r="N117">
            <v>-100000000000</v>
          </cell>
          <cell r="O117">
            <v>0</v>
          </cell>
          <cell r="P117">
            <v>0</v>
          </cell>
          <cell r="R117">
            <v>0.2</v>
          </cell>
          <cell r="S117">
            <v>496.52432969215499</v>
          </cell>
          <cell r="T117">
            <v>2396.6766084363016</v>
          </cell>
          <cell r="U117">
            <v>2655.4939218694676</v>
          </cell>
          <cell r="V117">
            <v>3071.169686985173</v>
          </cell>
          <cell r="W117">
            <v>3141.5113520840391</v>
          </cell>
          <cell r="X117">
            <v>3180.5711664181672</v>
          </cell>
          <cell r="Y117">
            <v>2873.8756947953511</v>
          </cell>
          <cell r="Z117">
            <v>3687.3570199412898</v>
          </cell>
        </row>
        <row r="118">
          <cell r="B118" t="str">
            <v>Tier 1 capital</v>
          </cell>
          <cell r="J118" t="str">
            <v>ING Bank; Tier 1 capital</v>
          </cell>
          <cell r="K118" t="str">
            <v>Less urgent</v>
          </cell>
          <cell r="L118" t="str">
            <v>No restriction</v>
          </cell>
          <cell r="M118">
            <v>-100000000000</v>
          </cell>
          <cell r="N118">
            <v>-100000000000</v>
          </cell>
          <cell r="O118">
            <v>0</v>
          </cell>
          <cell r="P118">
            <v>0</v>
          </cell>
          <cell r="R118">
            <v>0.2</v>
          </cell>
          <cell r="S118">
            <v>13998</v>
          </cell>
          <cell r="T118">
            <v>15882</v>
          </cell>
          <cell r="U118">
            <v>16559</v>
          </cell>
          <cell r="V118">
            <v>16846</v>
          </cell>
          <cell r="W118">
            <v>17083</v>
          </cell>
          <cell r="X118">
            <v>16674</v>
          </cell>
          <cell r="Y118">
            <v>16907</v>
          </cell>
          <cell r="Z118">
            <v>17760</v>
          </cell>
        </row>
        <row r="119">
          <cell r="D119" t="str">
            <v>Lower Tier 2 capital w/o extracomptable correction</v>
          </cell>
          <cell r="J119" t="str">
            <v>ING Bank; Lower Tier 2 capital w/o extracomptable correction</v>
          </cell>
          <cell r="K119" t="str">
            <v>Less urgent</v>
          </cell>
          <cell r="L119" t="str">
            <v>Must be positive</v>
          </cell>
          <cell r="M119">
            <v>-100000000000</v>
          </cell>
          <cell r="N119">
            <v>-1E-8</v>
          </cell>
          <cell r="O119">
            <v>0</v>
          </cell>
          <cell r="P119">
            <v>0</v>
          </cell>
          <cell r="R119">
            <v>0.2</v>
          </cell>
        </row>
        <row r="120">
          <cell r="D120" t="str">
            <v>extracomptable correction Lower Tier 2</v>
          </cell>
          <cell r="J120" t="str">
            <v>ING Bank; extracomptable correction Lower Tier 2</v>
          </cell>
          <cell r="K120" t="str">
            <v>Less urgent</v>
          </cell>
          <cell r="L120" t="str">
            <v>No restriction</v>
          </cell>
          <cell r="M120">
            <v>-100000000000</v>
          </cell>
          <cell r="N120">
            <v>-100000000000</v>
          </cell>
          <cell r="O120">
            <v>0</v>
          </cell>
          <cell r="P120">
            <v>0</v>
          </cell>
          <cell r="R120">
            <v>0.2</v>
          </cell>
        </row>
        <row r="121">
          <cell r="D121" t="str">
            <v>Lower Tier 2 capital monitored by WB Amsterdam</v>
          </cell>
          <cell r="I121" t="str">
            <v>see [Tier 2] sheet</v>
          </cell>
          <cell r="J121" t="str">
            <v>ING Bank; Lower Tier 2 capital monitored by WB Amsterdam</v>
          </cell>
          <cell r="K121" t="str">
            <v>Urgent</v>
          </cell>
          <cell r="L121" t="str">
            <v>Must be positive</v>
          </cell>
          <cell r="M121">
            <v>-100000000000</v>
          </cell>
          <cell r="N121">
            <v>0</v>
          </cell>
          <cell r="O121">
            <v>-100000000000</v>
          </cell>
          <cell r="P121">
            <v>-100000000000</v>
          </cell>
          <cell r="R121">
            <v>0.2</v>
          </cell>
        </row>
        <row r="122">
          <cell r="C122" t="str">
            <v>Lower Tier 2 subloans</v>
          </cell>
          <cell r="I122" t="str">
            <v>GF&amp;C/RegRep, Theo Wisch, HLB00031_TIER123, [Capital] sheet</v>
          </cell>
          <cell r="J122" t="str">
            <v>ING Bank; Lower Tier 2 subloans</v>
          </cell>
          <cell r="K122" t="str">
            <v>Urgent</v>
          </cell>
          <cell r="L122" t="str">
            <v>Must be positive</v>
          </cell>
          <cell r="M122">
            <v>-100000000000</v>
          </cell>
          <cell r="N122">
            <v>0</v>
          </cell>
          <cell r="O122">
            <v>-100000000000</v>
          </cell>
          <cell r="P122">
            <v>-100000000000</v>
          </cell>
          <cell r="R122">
            <v>0.2</v>
          </cell>
        </row>
        <row r="123">
          <cell r="C123" t="str">
            <v>Revaluation reserve equity securities</v>
          </cell>
          <cell r="J123" t="str">
            <v>ING Bank; Revaluation reserve equity securities</v>
          </cell>
          <cell r="K123" t="str">
            <v>Urgent</v>
          </cell>
          <cell r="L123" t="str">
            <v>Must be positive</v>
          </cell>
          <cell r="M123">
            <v>-100000000000</v>
          </cell>
          <cell r="N123">
            <v>0</v>
          </cell>
          <cell r="O123">
            <v>-100000000000</v>
          </cell>
          <cell r="P123">
            <v>-100000000000</v>
          </cell>
          <cell r="R123">
            <v>0.2</v>
          </cell>
        </row>
        <row r="124">
          <cell r="C124" t="str">
            <v>Revaluation reserve real estate</v>
          </cell>
          <cell r="J124" t="str">
            <v>ING Bank; Revaluation reserve real estate</v>
          </cell>
          <cell r="K124" t="str">
            <v>Urgent</v>
          </cell>
          <cell r="L124" t="str">
            <v>Must be positive</v>
          </cell>
          <cell r="M124">
            <v>-100000000000</v>
          </cell>
          <cell r="N124">
            <v>0</v>
          </cell>
          <cell r="O124">
            <v>-100000000000</v>
          </cell>
          <cell r="P124">
            <v>-100000000000</v>
          </cell>
          <cell r="R124">
            <v>0.2</v>
          </cell>
        </row>
        <row r="125">
          <cell r="C125" t="str">
            <v>Non-hedged subordinated loans</v>
          </cell>
          <cell r="I125" t="str">
            <v>GF&amp;C/RegRep, Theo Wisch, HLB00031_TIER123, [Capital] sheet</v>
          </cell>
          <cell r="J125" t="str">
            <v>ING Bank; Non-hedged subordinated loans</v>
          </cell>
          <cell r="K125" t="str">
            <v>Less urgent</v>
          </cell>
          <cell r="L125" t="str">
            <v>No restriction</v>
          </cell>
          <cell r="M125">
            <v>-100000000000</v>
          </cell>
          <cell r="N125">
            <v>-100000000000</v>
          </cell>
          <cell r="O125">
            <v>0</v>
          </cell>
          <cell r="P125">
            <v>0</v>
          </cell>
          <cell r="R125">
            <v>0.2</v>
          </cell>
        </row>
        <row r="126">
          <cell r="C126" t="str">
            <v>deduct participation Bank of Beijing</v>
          </cell>
          <cell r="I126" t="str">
            <v>GF&amp;C/RegRep, Theo Wisch, HLB00031_TIER123, [Movements] sheet</v>
          </cell>
          <cell r="J126" t="str">
            <v>ING Bank; deduct participation Bank of Beijing</v>
          </cell>
          <cell r="K126" t="str">
            <v>Urgent</v>
          </cell>
          <cell r="L126" t="str">
            <v>Must be negative</v>
          </cell>
          <cell r="M126">
            <v>0</v>
          </cell>
          <cell r="N126">
            <v>100000000000</v>
          </cell>
          <cell r="O126">
            <v>-100000000000</v>
          </cell>
          <cell r="P126">
            <v>-100000000000</v>
          </cell>
          <cell r="R126">
            <v>0.2</v>
          </cell>
        </row>
        <row r="127">
          <cell r="C127" t="str">
            <v>Tier 2 capital</v>
          </cell>
          <cell r="I127" t="str">
            <v>Solvency Analysis, DNB Reporting, Frank Nijssen</v>
          </cell>
          <cell r="J127" t="str">
            <v>ING Bank; Tier 2 capital</v>
          </cell>
          <cell r="K127" t="str">
            <v>Urgent</v>
          </cell>
          <cell r="L127" t="str">
            <v>Must be positive</v>
          </cell>
          <cell r="M127">
            <v>-100000000000</v>
          </cell>
          <cell r="N127">
            <v>0</v>
          </cell>
          <cell r="O127">
            <v>-100000000000</v>
          </cell>
          <cell r="P127">
            <v>-100000000000</v>
          </cell>
          <cell r="R127">
            <v>0.2</v>
          </cell>
        </row>
        <row r="128">
          <cell r="C128" t="str">
            <v>Rev. FI securities 3rd party interest in Cap sheet (Basel II)</v>
          </cell>
          <cell r="J128" t="str">
            <v>ING Bank; Rev. FI securities 3rd party interest in Cap sheet (Basel II)</v>
          </cell>
          <cell r="K128" t="str">
            <v>Less urgent</v>
          </cell>
          <cell r="L128" t="str">
            <v>No restriction</v>
          </cell>
          <cell r="M128">
            <v>-100000000000</v>
          </cell>
          <cell r="N128">
            <v>-100000000000</v>
          </cell>
          <cell r="O128">
            <v>0</v>
          </cell>
          <cell r="P128">
            <v>0</v>
          </cell>
          <cell r="R128">
            <v>0.2</v>
          </cell>
        </row>
        <row r="129">
          <cell r="C129" t="str">
            <v>deductions Tier 2</v>
          </cell>
          <cell r="I129" t="str">
            <v>GF&amp;C/RegRep, Theo Wisch, HLB00031_TIER123, [Capital] sheet</v>
          </cell>
          <cell r="J129" t="str">
            <v>ING Bank; deductions Tier 2</v>
          </cell>
          <cell r="K129" t="str">
            <v>Urgent</v>
          </cell>
          <cell r="L129" t="str">
            <v>Probably negative</v>
          </cell>
          <cell r="M129">
            <v>0</v>
          </cell>
          <cell r="N129">
            <v>0</v>
          </cell>
          <cell r="O129">
            <v>1E-8</v>
          </cell>
          <cell r="P129">
            <v>100000000000</v>
          </cell>
          <cell r="R129">
            <v>0.2</v>
          </cell>
        </row>
        <row r="130">
          <cell r="C130" t="str">
            <v>deductions Insurance subs</v>
          </cell>
          <cell r="I130" t="str">
            <v>currently no subs. Used for scenario forecasts &gt;Moet 50%T1,50%T2. Was 2Q10 33, waarvan 50% in de 1096 hierboven, zie staten Theo Wisch</v>
          </cell>
          <cell r="J130" t="str">
            <v>ING Bank; deductions Insurance subs</v>
          </cell>
          <cell r="K130" t="str">
            <v>Urgent</v>
          </cell>
          <cell r="L130" t="str">
            <v>Probably negative</v>
          </cell>
          <cell r="M130">
            <v>0</v>
          </cell>
          <cell r="N130">
            <v>0</v>
          </cell>
          <cell r="O130">
            <v>1E-8</v>
          </cell>
          <cell r="P130">
            <v>100000000000</v>
          </cell>
          <cell r="R130">
            <v>0.2</v>
          </cell>
        </row>
        <row r="131">
          <cell r="C131" t="str">
            <v>Tier 3 capital</v>
          </cell>
          <cell r="I131" t="str">
            <v>GF&amp;C/RegRep, Theo Wisch, HLB00031_TIER123, [Capital] sheet</v>
          </cell>
          <cell r="J131" t="str">
            <v>ING Bank; Tier 3 capital</v>
          </cell>
          <cell r="K131" t="str">
            <v>Urgent</v>
          </cell>
          <cell r="L131" t="str">
            <v>Must be positive</v>
          </cell>
          <cell r="M131">
            <v>-100000000000</v>
          </cell>
          <cell r="N131">
            <v>0</v>
          </cell>
          <cell r="O131">
            <v>-100000000000</v>
          </cell>
          <cell r="P131">
            <v>-100000000000</v>
          </cell>
          <cell r="R131">
            <v>0.2</v>
          </cell>
        </row>
        <row r="132">
          <cell r="B132" t="str">
            <v>Other capital</v>
          </cell>
          <cell r="J132" t="str">
            <v>ING Bank; Other capital</v>
          </cell>
          <cell r="K132" t="str">
            <v>Less urgent</v>
          </cell>
          <cell r="L132" t="str">
            <v>Must be positive</v>
          </cell>
          <cell r="M132">
            <v>-100000000000</v>
          </cell>
          <cell r="N132">
            <v>-1E-8</v>
          </cell>
          <cell r="O132">
            <v>0</v>
          </cell>
          <cell r="P132">
            <v>0</v>
          </cell>
          <cell r="R132">
            <v>0.2</v>
          </cell>
          <cell r="S132">
            <v>6681</v>
          </cell>
          <cell r="T132">
            <v>7755</v>
          </cell>
          <cell r="U132">
            <v>8549</v>
          </cell>
          <cell r="V132">
            <v>8043</v>
          </cell>
          <cell r="W132">
            <v>8628</v>
          </cell>
          <cell r="X132">
            <v>8986</v>
          </cell>
          <cell r="Y132">
            <v>9056</v>
          </cell>
          <cell r="Z132">
            <v>8764</v>
          </cell>
        </row>
        <row r="133">
          <cell r="B133" t="str">
            <v>Target other capital (50% of Tier 1 capital)</v>
          </cell>
          <cell r="I133">
            <v>0.5</v>
          </cell>
          <cell r="J133" t="str">
            <v>ING Bank; Target other capital (50% of Tier 1 capital)</v>
          </cell>
          <cell r="R133">
            <v>0.2</v>
          </cell>
        </row>
        <row r="134">
          <cell r="B134" t="str">
            <v>Surplus(+) / deficit(-) other capital</v>
          </cell>
          <cell r="J134" t="str">
            <v>ING Bank; Surplus(+) / deficit(-) other capital</v>
          </cell>
          <cell r="R134">
            <v>0.2</v>
          </cell>
        </row>
        <row r="135">
          <cell r="B135" t="str">
            <v>BIS capital</v>
          </cell>
          <cell r="J135" t="str">
            <v>ING Bank; BIS capital</v>
          </cell>
          <cell r="K135" t="str">
            <v>Less urgent</v>
          </cell>
          <cell r="L135" t="str">
            <v>No restriction</v>
          </cell>
          <cell r="M135">
            <v>-100000000000</v>
          </cell>
          <cell r="N135">
            <v>-100000000000</v>
          </cell>
          <cell r="O135">
            <v>0</v>
          </cell>
          <cell r="P135">
            <v>0</v>
          </cell>
          <cell r="R135">
            <v>0.2</v>
          </cell>
          <cell r="S135">
            <v>20679</v>
          </cell>
          <cell r="T135">
            <v>23637</v>
          </cell>
          <cell r="U135">
            <v>25108</v>
          </cell>
          <cell r="V135">
            <v>24889</v>
          </cell>
          <cell r="W135">
            <v>25711</v>
          </cell>
          <cell r="X135">
            <v>25660</v>
          </cell>
          <cell r="Y135">
            <v>25963</v>
          </cell>
          <cell r="Z135">
            <v>26524</v>
          </cell>
        </row>
        <row r="136">
          <cell r="B136" t="str">
            <v>Subordinated loans ING Bank (lower Tier 2)</v>
          </cell>
          <cell r="I136" t="str">
            <v>GF&amp;C/RegRep, Theo Wisch, HLB00031_TIER123, [Capital] sheet</v>
          </cell>
          <cell r="J136" t="str">
            <v>ING Bank; Subordinated loans ING Bank (lower Tier 2)</v>
          </cell>
          <cell r="K136" t="str">
            <v>Less urgent</v>
          </cell>
          <cell r="L136" t="str">
            <v>Must be positive</v>
          </cell>
          <cell r="M136">
            <v>-100000000000</v>
          </cell>
          <cell r="N136">
            <v>-1E-8</v>
          </cell>
          <cell r="O136">
            <v>0</v>
          </cell>
          <cell r="P136">
            <v>0</v>
          </cell>
          <cell r="R136">
            <v>0.2</v>
          </cell>
          <cell r="W136">
            <v>8344.4</v>
          </cell>
          <cell r="Y136">
            <v>8581.4920000000002</v>
          </cell>
        </row>
        <row r="137">
          <cell r="K137" t="str">
            <v>Less urgent</v>
          </cell>
          <cell r="L137" t="str">
            <v>No restriction</v>
          </cell>
          <cell r="M137">
            <v>-100000000000</v>
          </cell>
          <cell r="N137">
            <v>-100000000000</v>
          </cell>
          <cell r="O137">
            <v>0</v>
          </cell>
          <cell r="P137">
            <v>0</v>
          </cell>
          <cell r="R137">
            <v>0.2</v>
          </cell>
        </row>
        <row r="138">
          <cell r="B138" t="str">
            <v>foreign currency components in EUR</v>
          </cell>
          <cell r="I138" t="str">
            <v>Basel II</v>
          </cell>
          <cell r="R138">
            <v>0.2</v>
          </cell>
          <cell r="X138" t="str">
            <v>Basel I until sept 2007</v>
          </cell>
        </row>
        <row r="139">
          <cell r="C139" t="str">
            <v>USD</v>
          </cell>
          <cell r="H139" t="str">
            <v>RWAs in foreign ccy (in EUR mln)</v>
          </cell>
          <cell r="I139" t="str">
            <v>Marinho Oldenstam; Nayantara Ray</v>
          </cell>
          <cell r="K139" t="str">
            <v>Less urgent</v>
          </cell>
          <cell r="L139" t="str">
            <v>Must be positive</v>
          </cell>
          <cell r="M139">
            <v>-100000000000</v>
          </cell>
          <cell r="N139">
            <v>-1E-8</v>
          </cell>
          <cell r="O139">
            <v>0</v>
          </cell>
          <cell r="P139">
            <v>0</v>
          </cell>
          <cell r="R139">
            <v>0.2</v>
          </cell>
          <cell r="X139">
            <v>42709</v>
          </cell>
          <cell r="Y139">
            <v>37939.253460098364</v>
          </cell>
          <cell r="Z139">
            <v>36590.234166661845</v>
          </cell>
        </row>
        <row r="140">
          <cell r="C140" t="str">
            <v>GBP</v>
          </cell>
          <cell r="H140" t="str">
            <v>RWAs in foreign ccy (in EUR mln)</v>
          </cell>
          <cell r="I140" t="str">
            <v>Marinho Oldenstam; Nayantara Ray</v>
          </cell>
          <cell r="K140" t="str">
            <v>Less urgent</v>
          </cell>
          <cell r="L140" t="str">
            <v>Must be positive</v>
          </cell>
          <cell r="M140">
            <v>-100000000000</v>
          </cell>
          <cell r="N140">
            <v>-1E-8</v>
          </cell>
          <cell r="O140">
            <v>0</v>
          </cell>
          <cell r="P140">
            <v>0</v>
          </cell>
          <cell r="R140">
            <v>0.2</v>
          </cell>
          <cell r="X140">
            <v>7148</v>
          </cell>
          <cell r="Y140">
            <v>7939.1733789999998</v>
          </cell>
          <cell r="Z140">
            <v>9045.6285929999995</v>
          </cell>
        </row>
        <row r="141">
          <cell r="C141" t="str">
            <v>JPY</v>
          </cell>
          <cell r="H141" t="str">
            <v>RWAs in foreign ccy (in EUR mln)</v>
          </cell>
          <cell r="I141" t="str">
            <v>Marinho Oldenstam; Nayantara Ray</v>
          </cell>
          <cell r="K141" t="str">
            <v>Less urgent</v>
          </cell>
          <cell r="L141" t="str">
            <v>Must be positive</v>
          </cell>
          <cell r="M141">
            <v>-100000000000</v>
          </cell>
          <cell r="N141">
            <v>-1E-8</v>
          </cell>
          <cell r="O141">
            <v>0</v>
          </cell>
          <cell r="P141">
            <v>0</v>
          </cell>
          <cell r="R141">
            <v>0.2</v>
          </cell>
          <cell r="X141">
            <v>2362</v>
          </cell>
          <cell r="Y141">
            <v>2215.9074619999997</v>
          </cell>
          <cell r="Z141">
            <v>2131.4006209999998</v>
          </cell>
        </row>
        <row r="142">
          <cell r="C142" t="str">
            <v>PLN</v>
          </cell>
          <cell r="H142" t="str">
            <v>RWAs in foreign ccy (in EUR mln)</v>
          </cell>
          <cell r="I142" t="str">
            <v>Marinho Oldenstam; Nayantara Ray</v>
          </cell>
          <cell r="K142" t="str">
            <v>Less urgent</v>
          </cell>
          <cell r="L142" t="str">
            <v>Must be positive</v>
          </cell>
          <cell r="M142">
            <v>-100000000000</v>
          </cell>
          <cell r="N142">
            <v>-1E-8</v>
          </cell>
          <cell r="O142">
            <v>0</v>
          </cell>
          <cell r="P142">
            <v>0</v>
          </cell>
          <cell r="R142">
            <v>0.2</v>
          </cell>
          <cell r="Y142">
            <v>2720.6095540000001</v>
          </cell>
          <cell r="Z142">
            <v>2997.3909319999993</v>
          </cell>
        </row>
        <row r="143">
          <cell r="C143" t="str">
            <v>AUD</v>
          </cell>
          <cell r="H143" t="str">
            <v>RWAs in foreign ccy (in EUR mln)</v>
          </cell>
          <cell r="I143" t="str">
            <v>Marinho Oldenstam; Nayantara Ray</v>
          </cell>
          <cell r="K143" t="str">
            <v>Less urgent</v>
          </cell>
          <cell r="L143" t="str">
            <v>Must be positive</v>
          </cell>
          <cell r="M143">
            <v>-100000000000</v>
          </cell>
          <cell r="N143">
            <v>-1E-8</v>
          </cell>
          <cell r="O143">
            <v>0</v>
          </cell>
          <cell r="P143">
            <v>0</v>
          </cell>
          <cell r="R143">
            <v>0.2</v>
          </cell>
        </row>
        <row r="144">
          <cell r="C144" t="str">
            <v>CAD</v>
          </cell>
          <cell r="H144" t="str">
            <v>RWAs in foreign ccy (in EUR mln)</v>
          </cell>
          <cell r="I144" t="str">
            <v>Marinho Oldenstam; Nayantara Ray</v>
          </cell>
          <cell r="K144" t="str">
            <v>Less urgent</v>
          </cell>
          <cell r="L144" t="str">
            <v>Must be positive</v>
          </cell>
          <cell r="M144">
            <v>-100000000000</v>
          </cell>
          <cell r="N144">
            <v>-1E-8</v>
          </cell>
          <cell r="O144">
            <v>0</v>
          </cell>
          <cell r="P144">
            <v>0</v>
          </cell>
          <cell r="R144">
            <v>0.2</v>
          </cell>
        </row>
        <row r="145">
          <cell r="C145" t="str">
            <v>TRY</v>
          </cell>
          <cell r="H145" t="str">
            <v>RWAs in foreign ccy (in EUR mln)</v>
          </cell>
          <cell r="I145" t="str">
            <v>Marinho Oldenstam; Nayantara Ray</v>
          </cell>
          <cell r="K145" t="str">
            <v>Less urgent</v>
          </cell>
          <cell r="L145" t="str">
            <v>Must be positive</v>
          </cell>
          <cell r="M145">
            <v>-100000000000</v>
          </cell>
          <cell r="N145">
            <v>-1E-8</v>
          </cell>
          <cell r="O145">
            <v>0</v>
          </cell>
          <cell r="P145">
            <v>0</v>
          </cell>
          <cell r="R145">
            <v>0.2</v>
          </cell>
        </row>
        <row r="146">
          <cell r="C146" t="str">
            <v>INR</v>
          </cell>
          <cell r="H146" t="str">
            <v>RWAs in foreign ccy (in EUR mln)</v>
          </cell>
          <cell r="I146" t="str">
            <v>Marinho Oldenstam; Nayantara Ray</v>
          </cell>
          <cell r="K146" t="str">
            <v>Less urgent</v>
          </cell>
          <cell r="L146" t="str">
            <v>Must be positive</v>
          </cell>
          <cell r="M146">
            <v>-100000000000</v>
          </cell>
          <cell r="N146">
            <v>-1E-8</v>
          </cell>
          <cell r="O146">
            <v>0</v>
          </cell>
          <cell r="P146">
            <v>0</v>
          </cell>
          <cell r="R146">
            <v>0.2</v>
          </cell>
        </row>
        <row r="147">
          <cell r="C147" t="str">
            <v>CNY</v>
          </cell>
          <cell r="H147" t="str">
            <v>RWAs in foreign ccy (in EUR mln)</v>
          </cell>
          <cell r="I147" t="str">
            <v>Marinho Oldenstam; Nayantara Ray</v>
          </cell>
          <cell r="K147" t="str">
            <v>Less urgent</v>
          </cell>
          <cell r="L147" t="str">
            <v>Must be positive</v>
          </cell>
          <cell r="M147">
            <v>-100000000000</v>
          </cell>
          <cell r="N147">
            <v>-1E-8</v>
          </cell>
          <cell r="O147">
            <v>0</v>
          </cell>
          <cell r="P147">
            <v>0</v>
          </cell>
          <cell r="R147">
            <v>0.2</v>
          </cell>
        </row>
        <row r="148">
          <cell r="K148" t="str">
            <v>Less urgent</v>
          </cell>
          <cell r="L148" t="str">
            <v>No restriction</v>
          </cell>
          <cell r="M148">
            <v>-100000000000</v>
          </cell>
          <cell r="N148">
            <v>-100000000000</v>
          </cell>
          <cell r="O148">
            <v>0</v>
          </cell>
          <cell r="P148">
            <v>0</v>
          </cell>
          <cell r="R148">
            <v>0.2</v>
          </cell>
        </row>
        <row r="149">
          <cell r="C149" t="str">
            <v>is this section still in use? Yes: in case of FX movements the forecast of the FX effects in USD and GBP is calculated below. This then goes into [Currency Impact forecast] and into [Total RWA, incl currency impact]</v>
          </cell>
          <cell r="K149" t="str">
            <v>Less urgent</v>
          </cell>
          <cell r="L149" t="str">
            <v>No restriction</v>
          </cell>
          <cell r="M149">
            <v>-100000000000</v>
          </cell>
          <cell r="N149">
            <v>-100000000000</v>
          </cell>
          <cell r="O149">
            <v>0</v>
          </cell>
          <cell r="P149">
            <v>0</v>
          </cell>
          <cell r="R149">
            <v>0.2</v>
          </cell>
          <cell r="X149" t="str">
            <v>Basel I until sept 2007</v>
          </cell>
        </row>
        <row r="150">
          <cell r="C150" t="str">
            <v>USD components in RWAs (amount in EUR mln)</v>
          </cell>
          <cell r="I150" t="str">
            <v>Ewald Noppert/Floris Kamps</v>
          </cell>
          <cell r="J150" t="str">
            <v>USD components in RWAs (amount in EUR mln)</v>
          </cell>
          <cell r="K150" t="str">
            <v>Less urgent</v>
          </cell>
          <cell r="L150" t="str">
            <v>Must be positive</v>
          </cell>
          <cell r="M150">
            <v>-100000000000</v>
          </cell>
          <cell r="N150">
            <v>-1E-8</v>
          </cell>
          <cell r="O150">
            <v>0</v>
          </cell>
          <cell r="P150">
            <v>0</v>
          </cell>
          <cell r="R150">
            <v>0.2</v>
          </cell>
          <cell r="X150">
            <v>42709</v>
          </cell>
          <cell r="Y150">
            <v>37939.253460098364</v>
          </cell>
          <cell r="Z150">
            <v>36590.234166661845</v>
          </cell>
        </row>
        <row r="151">
          <cell r="C151" t="str">
            <v>GBP components in RWAs (amount in EUR mln)</v>
          </cell>
          <cell r="I151" t="str">
            <v>Ewald Noppert/Floris Kamps</v>
          </cell>
          <cell r="J151" t="str">
            <v>GBP components in RWAs (amount in EUR mln)</v>
          </cell>
          <cell r="K151" t="str">
            <v>Less urgent</v>
          </cell>
          <cell r="L151" t="str">
            <v>Must be positive</v>
          </cell>
          <cell r="M151">
            <v>-100000000000</v>
          </cell>
          <cell r="N151">
            <v>-1E-8</v>
          </cell>
          <cell r="O151">
            <v>0</v>
          </cell>
          <cell r="P151">
            <v>0</v>
          </cell>
          <cell r="R151">
            <v>0.2</v>
          </cell>
          <cell r="X151">
            <v>7148</v>
          </cell>
          <cell r="Y151">
            <v>7939.1733789999998</v>
          </cell>
          <cell r="Z151">
            <v>9045.6285929999995</v>
          </cell>
        </row>
        <row r="152">
          <cell r="K152" t="str">
            <v>Less urgent</v>
          </cell>
          <cell r="L152" t="str">
            <v>No restriction</v>
          </cell>
          <cell r="M152">
            <v>-100000000000</v>
          </cell>
          <cell r="N152">
            <v>-100000000000</v>
          </cell>
          <cell r="O152">
            <v>0</v>
          </cell>
          <cell r="P152">
            <v>0</v>
          </cell>
          <cell r="R152">
            <v>0.2</v>
          </cell>
        </row>
        <row r="153">
          <cell r="B153" t="str">
            <v>foreign currency components in fcy</v>
          </cell>
          <cell r="K153" t="str">
            <v>Less urgent</v>
          </cell>
          <cell r="L153" t="str">
            <v>No restriction</v>
          </cell>
          <cell r="M153">
            <v>-100000000000</v>
          </cell>
          <cell r="N153">
            <v>-100000000000</v>
          </cell>
          <cell r="O153">
            <v>0</v>
          </cell>
          <cell r="P153">
            <v>0</v>
          </cell>
          <cell r="R153">
            <v>0.2</v>
          </cell>
        </row>
        <row r="154">
          <cell r="C154" t="str">
            <v>FX effects in USD Basel I RWAs</v>
          </cell>
          <cell r="I154" t="str">
            <v>USD</v>
          </cell>
          <cell r="J154" t="str">
            <v>FX effects in USD Basel I RWAs</v>
          </cell>
          <cell r="K154" t="str">
            <v>Less urgent</v>
          </cell>
          <cell r="L154" t="str">
            <v>Must be positive</v>
          </cell>
          <cell r="M154">
            <v>-100000000000</v>
          </cell>
          <cell r="N154">
            <v>-1E-8</v>
          </cell>
          <cell r="O154">
            <v>0</v>
          </cell>
          <cell r="P154">
            <v>0</v>
          </cell>
          <cell r="R154">
            <v>0.2</v>
          </cell>
        </row>
        <row r="155">
          <cell r="C155" t="str">
            <v>FX effects in GBP Basel I RWAs</v>
          </cell>
          <cell r="I155" t="str">
            <v>GBP</v>
          </cell>
          <cell r="J155" t="str">
            <v>FX effects in GBP Basel I RWAs</v>
          </cell>
          <cell r="K155" t="str">
            <v>Less urgent</v>
          </cell>
          <cell r="L155" t="str">
            <v>Must be positive</v>
          </cell>
          <cell r="M155">
            <v>-100000000000</v>
          </cell>
          <cell r="N155">
            <v>-1E-8</v>
          </cell>
          <cell r="O155">
            <v>0</v>
          </cell>
          <cell r="P155">
            <v>0</v>
          </cell>
          <cell r="R155">
            <v>0.2</v>
          </cell>
        </row>
        <row r="156">
          <cell r="B156" t="str">
            <v>foreign currency effects (in EUR)</v>
          </cell>
          <cell r="K156" t="str">
            <v>Less urgent</v>
          </cell>
          <cell r="L156" t="str">
            <v>No restriction</v>
          </cell>
          <cell r="M156">
            <v>-100000000000</v>
          </cell>
          <cell r="N156">
            <v>-100000000000</v>
          </cell>
          <cell r="O156">
            <v>0</v>
          </cell>
          <cell r="P156">
            <v>0</v>
          </cell>
          <cell r="R156">
            <v>0.2</v>
          </cell>
        </row>
        <row r="157">
          <cell r="C157" t="str">
            <v>FX effects in USD Basel II RWAs</v>
          </cell>
          <cell r="I157" t="str">
            <v>USD</v>
          </cell>
          <cell r="J157" t="str">
            <v>FX effects in USD Basel II RWAs</v>
          </cell>
          <cell r="K157" t="str">
            <v>Less urgent</v>
          </cell>
          <cell r="L157" t="str">
            <v>Must be positive</v>
          </cell>
          <cell r="M157">
            <v>-100000000000</v>
          </cell>
          <cell r="N157">
            <v>-1E-8</v>
          </cell>
          <cell r="O157">
            <v>0</v>
          </cell>
          <cell r="P157">
            <v>0</v>
          </cell>
          <cell r="R157">
            <v>0.2</v>
          </cell>
        </row>
        <row r="158">
          <cell r="C158" t="str">
            <v>FX effects in GBP Basel II RWAs</v>
          </cell>
          <cell r="I158" t="str">
            <v>GBP</v>
          </cell>
          <cell r="J158" t="str">
            <v>FX effects in GBP Basel II RWAs</v>
          </cell>
          <cell r="K158" t="str">
            <v>Less urgent</v>
          </cell>
          <cell r="L158" t="str">
            <v>Must be positive</v>
          </cell>
          <cell r="M158">
            <v>-100000000000</v>
          </cell>
          <cell r="N158">
            <v>-1E-8</v>
          </cell>
          <cell r="O158">
            <v>0</v>
          </cell>
          <cell r="P158">
            <v>0</v>
          </cell>
          <cell r="R158">
            <v>0.2</v>
          </cell>
        </row>
        <row r="159">
          <cell r="B159" t="str">
            <v>foreign currency effects (in EUR)</v>
          </cell>
          <cell r="K159" t="str">
            <v>Less urgent</v>
          </cell>
          <cell r="L159" t="str">
            <v>No restriction</v>
          </cell>
          <cell r="M159">
            <v>-100000000000</v>
          </cell>
          <cell r="N159">
            <v>-100000000000</v>
          </cell>
          <cell r="O159">
            <v>0</v>
          </cell>
          <cell r="P159">
            <v>0</v>
          </cell>
          <cell r="R159">
            <v>0.2</v>
          </cell>
        </row>
        <row r="160">
          <cell r="C160" t="str">
            <v>FX effects in USD Basel III  RWAs</v>
          </cell>
          <cell r="I160" t="str">
            <v>USD</v>
          </cell>
          <cell r="J160" t="str">
            <v>FX effects in USD Basel III  RWAs</v>
          </cell>
          <cell r="K160" t="str">
            <v>Less urgent</v>
          </cell>
          <cell r="L160" t="str">
            <v>Must be positive</v>
          </cell>
          <cell r="M160">
            <v>-100000000000</v>
          </cell>
          <cell r="N160">
            <v>-1E-8</v>
          </cell>
          <cell r="O160">
            <v>0</v>
          </cell>
          <cell r="P160">
            <v>0</v>
          </cell>
          <cell r="R160">
            <v>0.2</v>
          </cell>
        </row>
        <row r="161">
          <cell r="C161" t="str">
            <v>FX effects in GBP Basel III  RWAs</v>
          </cell>
          <cell r="I161" t="str">
            <v>GBP</v>
          </cell>
          <cell r="J161" t="str">
            <v>FX effects in GBP Basel III  RWAs</v>
          </cell>
          <cell r="K161" t="str">
            <v>Less urgent</v>
          </cell>
          <cell r="L161" t="str">
            <v>Must be positive</v>
          </cell>
          <cell r="M161">
            <v>-100000000000</v>
          </cell>
          <cell r="N161">
            <v>-1E-8</v>
          </cell>
          <cell r="O161">
            <v>0</v>
          </cell>
          <cell r="P161">
            <v>0</v>
          </cell>
          <cell r="R161">
            <v>0.2</v>
          </cell>
        </row>
        <row r="162">
          <cell r="B162" t="str">
            <v>Risk weighted assets (RWAs)</v>
          </cell>
          <cell r="I162" t="str">
            <v>Basel II, later Basel III</v>
          </cell>
          <cell r="K162" t="str">
            <v>Less urgent</v>
          </cell>
          <cell r="L162" t="str">
            <v>No restriction</v>
          </cell>
          <cell r="M162">
            <v>-100000000000</v>
          </cell>
          <cell r="N162">
            <v>-100000000000</v>
          </cell>
          <cell r="O162">
            <v>0</v>
          </cell>
          <cell r="P162">
            <v>0</v>
          </cell>
          <cell r="R162">
            <v>0.2</v>
          </cell>
        </row>
        <row r="163">
          <cell r="D163" t="str">
            <v>Credit risk weighted assets</v>
          </cell>
          <cell r="I163" t="str">
            <v>Solvency Analysis, DNB Reporting, Frank Nijssen</v>
          </cell>
          <cell r="J163" t="str">
            <v>Credit risk weighted assets</v>
          </cell>
          <cell r="K163" t="str">
            <v>Urgent</v>
          </cell>
          <cell r="L163" t="str">
            <v>Must be positive</v>
          </cell>
          <cell r="M163">
            <v>-100000000000</v>
          </cell>
          <cell r="N163">
            <v>0</v>
          </cell>
          <cell r="O163">
            <v>-100000000000</v>
          </cell>
          <cell r="P163">
            <v>-100000000000</v>
          </cell>
          <cell r="R163">
            <v>0.2</v>
          </cell>
        </row>
        <row r="164">
          <cell r="D164" t="str">
            <v>CR equity weighted assets</v>
          </cell>
          <cell r="I164" t="str">
            <v>Solvency Analysis, DNB Reporting, Frank Nijssen</v>
          </cell>
          <cell r="J164" t="str">
            <v>CR equity weighted assets</v>
          </cell>
          <cell r="K164" t="str">
            <v>Less urgent</v>
          </cell>
          <cell r="L164" t="str">
            <v>No restriction</v>
          </cell>
          <cell r="M164">
            <v>-100000000000</v>
          </cell>
          <cell r="N164">
            <v>-100000000000</v>
          </cell>
          <cell r="O164">
            <v>0</v>
          </cell>
          <cell r="P164">
            <v>0</v>
          </cell>
          <cell r="R164">
            <v>0.2</v>
          </cell>
        </row>
        <row r="165">
          <cell r="D165" t="str">
            <v>Market risk weighted assets</v>
          </cell>
          <cell r="I165" t="str">
            <v>Solvency Analysis, DNB Reporting, Frank Nijssen</v>
          </cell>
          <cell r="J165" t="str">
            <v>Market risk weighted assets</v>
          </cell>
          <cell r="K165" t="str">
            <v>Urgent</v>
          </cell>
          <cell r="L165" t="str">
            <v>Must be positive</v>
          </cell>
          <cell r="M165">
            <v>-100000000000</v>
          </cell>
          <cell r="N165">
            <v>0</v>
          </cell>
          <cell r="O165">
            <v>-100000000000</v>
          </cell>
          <cell r="P165">
            <v>-100000000000</v>
          </cell>
          <cell r="R165">
            <v>0.2</v>
          </cell>
        </row>
        <row r="166">
          <cell r="D166" t="str">
            <v>Operational risk weighted assets</v>
          </cell>
          <cell r="I166" t="str">
            <v>Solvency Analysis, DNB Reporting, Frank Nijssen</v>
          </cell>
          <cell r="J166" t="str">
            <v>Operational risk weighted assets</v>
          </cell>
          <cell r="K166" t="str">
            <v>Urgent</v>
          </cell>
          <cell r="L166" t="str">
            <v>Must be positive</v>
          </cell>
          <cell r="M166">
            <v>-100000000000</v>
          </cell>
          <cell r="N166">
            <v>0</v>
          </cell>
          <cell r="O166">
            <v>-100000000000</v>
          </cell>
          <cell r="P166">
            <v>-100000000000</v>
          </cell>
          <cell r="R166">
            <v>0.2</v>
          </cell>
        </row>
        <row r="167">
          <cell r="D167" t="str">
            <v>Other non-credit obligations weighted assets</v>
          </cell>
          <cell r="I167" t="str">
            <v>Solvency Analysis, DNB Reporting, Frank Nijssen</v>
          </cell>
          <cell r="J167" t="str">
            <v>Other non-credit obligations weighted assets</v>
          </cell>
          <cell r="K167" t="str">
            <v>Urgent</v>
          </cell>
          <cell r="L167" t="str">
            <v>Must be positive</v>
          </cell>
          <cell r="M167">
            <v>-100000000000</v>
          </cell>
          <cell r="N167">
            <v>0</v>
          </cell>
          <cell r="O167">
            <v>-100000000000</v>
          </cell>
          <cell r="P167">
            <v>-100000000000</v>
          </cell>
          <cell r="R167">
            <v>0.2</v>
          </cell>
        </row>
        <row r="168">
          <cell r="C168" t="str">
            <v>Total risk weighted assets (excl currency impact)</v>
          </cell>
          <cell r="J168" t="str">
            <v>Total risk weighted assets (excl currency impact)</v>
          </cell>
          <cell r="K168" t="str">
            <v>Less urgent</v>
          </cell>
          <cell r="L168" t="str">
            <v>No restriction</v>
          </cell>
          <cell r="M168">
            <v>-100000000000</v>
          </cell>
          <cell r="N168">
            <v>-100000000000</v>
          </cell>
          <cell r="O168">
            <v>0</v>
          </cell>
          <cell r="P168">
            <v>0</v>
          </cell>
          <cell r="R168">
            <v>0.2</v>
          </cell>
        </row>
        <row r="169">
          <cell r="C169" t="str">
            <v>Currency impact forecast</v>
          </cell>
          <cell r="J169" t="str">
            <v>Risk weighted assets (RWAs); Currency impact forecast</v>
          </cell>
          <cell r="K169" t="str">
            <v>Less urgent</v>
          </cell>
          <cell r="L169" t="str">
            <v>No restriction</v>
          </cell>
          <cell r="M169">
            <v>-100000000000</v>
          </cell>
          <cell r="N169">
            <v>-100000000000</v>
          </cell>
          <cell r="O169">
            <v>0</v>
          </cell>
          <cell r="P169">
            <v>0</v>
          </cell>
          <cell r="R169">
            <v>0.2</v>
          </cell>
        </row>
        <row r="170">
          <cell r="B170" t="str">
            <v>Total RWA, incl currency impact</v>
          </cell>
          <cell r="J170" t="str">
            <v>Total RWA, incl currency impact</v>
          </cell>
          <cell r="K170" t="str">
            <v>Less urgent</v>
          </cell>
          <cell r="L170" t="str">
            <v>No restriction</v>
          </cell>
          <cell r="M170">
            <v>-100000000000</v>
          </cell>
          <cell r="N170">
            <v>-100000000000</v>
          </cell>
          <cell r="O170">
            <v>0</v>
          </cell>
          <cell r="P170">
            <v>0</v>
          </cell>
          <cell r="R170">
            <v>0.2</v>
          </cell>
        </row>
        <row r="171">
          <cell r="B171" t="str">
            <v>RWA reduction as result of Basel II</v>
          </cell>
          <cell r="R171">
            <v>0.2</v>
          </cell>
        </row>
        <row r="172">
          <cell r="R172">
            <v>0.2</v>
          </cell>
        </row>
        <row r="173">
          <cell r="C173" t="str">
            <v>Correction for Basic indicator approach for CR</v>
          </cell>
          <cell r="I173" t="str">
            <v>Gerda Genee</v>
          </cell>
          <cell r="J173" t="str">
            <v>Correction for Basic indicator approach for CR</v>
          </cell>
          <cell r="K173" t="str">
            <v>Urgent</v>
          </cell>
          <cell r="L173" t="str">
            <v>Probably positive</v>
          </cell>
          <cell r="M173">
            <v>0</v>
          </cell>
          <cell r="N173">
            <v>0</v>
          </cell>
          <cell r="O173">
            <v>-100000000000</v>
          </cell>
          <cell r="P173">
            <v>-1E-8</v>
          </cell>
          <cell r="R173">
            <v>0.2</v>
          </cell>
        </row>
        <row r="174">
          <cell r="C174" t="str">
            <v>Correction for Basic indicator approach for OR</v>
          </cell>
          <cell r="I174" t="str">
            <v>Gerda Genee</v>
          </cell>
          <cell r="J174" t="str">
            <v>Correction for Basic indicator approach for OR</v>
          </cell>
          <cell r="K174" t="str">
            <v>Urgent</v>
          </cell>
          <cell r="L174" t="str">
            <v>No restriction</v>
          </cell>
          <cell r="M174">
            <v>0</v>
          </cell>
          <cell r="N174">
            <v>0</v>
          </cell>
          <cell r="O174">
            <v>-100000000000</v>
          </cell>
          <cell r="P174">
            <v>-100000000000</v>
          </cell>
          <cell r="R174">
            <v>0.2</v>
          </cell>
        </row>
        <row r="175">
          <cell r="B175" t="str">
            <v>Total risk weighted assets (excl currency impact)</v>
          </cell>
          <cell r="J175" t="str">
            <v>Total risk weighted assets (excl currency impact)</v>
          </cell>
          <cell r="K175" t="str">
            <v>Less urgent</v>
          </cell>
          <cell r="L175" t="str">
            <v>No restriction</v>
          </cell>
          <cell r="M175">
            <v>-100000000000</v>
          </cell>
          <cell r="N175">
            <v>-100000000000</v>
          </cell>
          <cell r="O175">
            <v>0</v>
          </cell>
          <cell r="P175">
            <v>0</v>
          </cell>
          <cell r="R175">
            <v>0.2</v>
          </cell>
        </row>
        <row r="176">
          <cell r="R176">
            <v>0.2</v>
          </cell>
        </row>
        <row r="177">
          <cell r="B177" t="str">
            <v>Required Capital, including Basel I floor</v>
          </cell>
          <cell r="I177" t="str">
            <v>Basel II</v>
          </cell>
          <cell r="R177">
            <v>0.2</v>
          </cell>
        </row>
        <row r="178">
          <cell r="D178" t="str">
            <v>Basel I floor</v>
          </cell>
          <cell r="I178">
            <v>0.08</v>
          </cell>
          <cell r="R178">
            <v>0.2</v>
          </cell>
          <cell r="S178">
            <v>15941.149520000001</v>
          </cell>
          <cell r="T178">
            <v>17589.47408</v>
          </cell>
          <cell r="U178">
            <v>19180.88</v>
          </cell>
          <cell r="V178">
            <v>19126.84448</v>
          </cell>
          <cell r="W178">
            <v>19453.906800000001</v>
          </cell>
          <cell r="X178">
            <v>20380.711120000004</v>
          </cell>
          <cell r="Y178">
            <v>20245.359920000003</v>
          </cell>
          <cell r="Z178">
            <v>20598.658639999998</v>
          </cell>
        </row>
        <row r="179">
          <cell r="D179" t="str">
            <v>Basel II required capital</v>
          </cell>
          <cell r="I179">
            <v>0.08</v>
          </cell>
          <cell r="R179">
            <v>0.2</v>
          </cell>
        </row>
        <row r="180">
          <cell r="C180" t="str">
            <v>Required Regulatory total Capital</v>
          </cell>
          <cell r="R180">
            <v>0.2</v>
          </cell>
          <cell r="S180">
            <v>15941.149520000001</v>
          </cell>
          <cell r="T180">
            <v>17589.47408</v>
          </cell>
          <cell r="U180">
            <v>19180.88</v>
          </cell>
          <cell r="V180">
            <v>19126.84448</v>
          </cell>
          <cell r="W180">
            <v>19453.906800000001</v>
          </cell>
          <cell r="X180">
            <v>20380.711120000004</v>
          </cell>
          <cell r="Y180">
            <v>20245.359920000003</v>
          </cell>
          <cell r="Z180">
            <v>20598.658639999998</v>
          </cell>
        </row>
        <row r="181">
          <cell r="B181" t="str">
            <v>BIS ratio according to Basel II</v>
          </cell>
          <cell r="R181">
            <v>0.2</v>
          </cell>
        </row>
        <row r="182">
          <cell r="B182" t="str">
            <v>Excess according to Basel II</v>
          </cell>
          <cell r="R182">
            <v>0.2</v>
          </cell>
        </row>
        <row r="183">
          <cell r="K183" t="str">
            <v>Less urgent</v>
          </cell>
          <cell r="L183" t="str">
            <v>No restriction</v>
          </cell>
          <cell r="M183">
            <v>-100000000000</v>
          </cell>
          <cell r="N183">
            <v>-100000000000</v>
          </cell>
          <cell r="O183">
            <v>0</v>
          </cell>
          <cell r="P183">
            <v>0</v>
          </cell>
          <cell r="R183">
            <v>0.2</v>
          </cell>
        </row>
        <row r="184">
          <cell r="B184" t="str">
            <v>Capital ratios</v>
          </cell>
          <cell r="I184" t="str">
            <v>Basel II</v>
          </cell>
          <cell r="R184">
            <v>0.2</v>
          </cell>
        </row>
        <row r="185">
          <cell r="B185" t="str">
            <v>Core Tier 1 ratio</v>
          </cell>
          <cell r="J185" t="str">
            <v>ING Bank; Core Tier 1 ratio</v>
          </cell>
          <cell r="K185" t="str">
            <v>Less urgent</v>
          </cell>
          <cell r="L185" t="str">
            <v>No restriction</v>
          </cell>
          <cell r="M185">
            <v>-100000000000</v>
          </cell>
          <cell r="N185">
            <v>-100000000000</v>
          </cell>
          <cell r="O185">
            <v>0</v>
          </cell>
          <cell r="P185">
            <v>0</v>
          </cell>
          <cell r="R185">
            <v>0.2</v>
          </cell>
          <cell r="S185">
            <v>6.7756597619857695E-2</v>
          </cell>
          <cell r="T185">
            <v>6.1333605906487447E-2</v>
          </cell>
          <cell r="U185">
            <v>5.7989022727343201E-2</v>
          </cell>
          <cell r="V185">
            <v>5.7614648678378656E-2</v>
          </cell>
          <cell r="W185">
            <v>5.7331368105108686E-2</v>
          </cell>
          <cell r="X185">
            <v>5.2965487824771569E-2</v>
          </cell>
          <cell r="Y185">
            <v>5.5452209733615435E-2</v>
          </cell>
          <cell r="Z185">
            <v>5.4654599509625978E-2</v>
          </cell>
        </row>
        <row r="186">
          <cell r="B186" t="str">
            <v>Core Tier 1 ratio (post floor)</v>
          </cell>
          <cell r="J186" t="str">
            <v>ING Bank; Core Tier 1 ratio (post floor)</v>
          </cell>
          <cell r="K186" t="str">
            <v>Less urgent</v>
          </cell>
          <cell r="L186" t="str">
            <v>No restriction</v>
          </cell>
          <cell r="M186">
            <v>-100000000000</v>
          </cell>
          <cell r="N186">
            <v>-100000000000</v>
          </cell>
          <cell r="O186">
            <v>0</v>
          </cell>
          <cell r="P186">
            <v>0</v>
          </cell>
          <cell r="R186">
            <v>0.2</v>
          </cell>
          <cell r="S186">
            <v>3.3878298809928847E-2</v>
          </cell>
          <cell r="T186">
            <v>3.0666802953243723E-2</v>
          </cell>
          <cell r="U186">
            <v>2.89945113636716E-2</v>
          </cell>
          <cell r="V186">
            <v>2.8807324339189332E-2</v>
          </cell>
          <cell r="W186">
            <v>2.866568405255434E-2</v>
          </cell>
          <cell r="X186">
            <v>2.6482743912385778E-2</v>
          </cell>
          <cell r="Y186">
            <v>2.7726104866807714E-2</v>
          </cell>
          <cell r="Z186">
            <v>2.7327299754812989E-2</v>
          </cell>
        </row>
        <row r="187">
          <cell r="B187" t="str">
            <v>Core Tier 1 excess</v>
          </cell>
          <cell r="J187" t="str">
            <v xml:space="preserve">ING Bank; </v>
          </cell>
          <cell r="K187" t="str">
            <v>Less urgent</v>
          </cell>
          <cell r="L187" t="str">
            <v>No restriction</v>
          </cell>
          <cell r="M187">
            <v>-100000000000</v>
          </cell>
          <cell r="N187">
            <v>-100000000000</v>
          </cell>
          <cell r="O187">
            <v>0</v>
          </cell>
          <cell r="P187">
            <v>0</v>
          </cell>
          <cell r="R187">
            <v>0.2</v>
          </cell>
          <cell r="S187">
            <v>2741.1997443078471</v>
          </cell>
          <cell r="T187">
            <v>1612.4283875637</v>
          </cell>
          <cell r="U187">
            <v>956.41207813053495</v>
          </cell>
          <cell r="V187">
            <v>864.21028901482805</v>
          </cell>
          <cell r="W187">
            <v>810.10155791596412</v>
          </cell>
          <cell r="X187">
            <v>-263.55117241816646</v>
          </cell>
          <cell r="Y187">
            <v>367.50635920464936</v>
          </cell>
          <cell r="Z187">
            <v>168.54839805871347</v>
          </cell>
        </row>
        <row r="188">
          <cell r="C188" t="str">
            <v>Risk Weighted Assets</v>
          </cell>
          <cell r="I188" t="str">
            <v>Basel I until 31/12/2007</v>
          </cell>
          <cell r="K188" t="str">
            <v>Less urgent</v>
          </cell>
          <cell r="L188" t="str">
            <v>No restriction</v>
          </cell>
          <cell r="M188">
            <v>-100000000000</v>
          </cell>
          <cell r="N188">
            <v>-100000000000</v>
          </cell>
          <cell r="O188">
            <v>0</v>
          </cell>
          <cell r="P188">
            <v>0</v>
          </cell>
          <cell r="R188">
            <v>0.2</v>
          </cell>
          <cell r="S188">
            <v>199264.36900000001</v>
          </cell>
          <cell r="T188">
            <v>219868.42600000001</v>
          </cell>
          <cell r="U188">
            <v>239761</v>
          </cell>
          <cell r="V188">
            <v>239085.55600000001</v>
          </cell>
          <cell r="W188">
            <v>243173.83499999999</v>
          </cell>
          <cell r="X188">
            <v>254758.88900000002</v>
          </cell>
          <cell r="Y188">
            <v>253066.99900000001</v>
          </cell>
          <cell r="Z188">
            <v>257483.23299999998</v>
          </cell>
        </row>
        <row r="189">
          <cell r="C189" t="str">
            <v>target Tier 1 ratio ING Bank (Basel II)</v>
          </cell>
          <cell r="I189" t="str">
            <v>[Targets] sheet</v>
          </cell>
          <cell r="J189" t="str">
            <v>ING Bank; target Tier 1 ratio ING Bank (Basel II)</v>
          </cell>
          <cell r="K189">
            <v>29</v>
          </cell>
          <cell r="L189">
            <v>2</v>
          </cell>
          <cell r="M189">
            <v>4</v>
          </cell>
          <cell r="N189">
            <v>4</v>
          </cell>
          <cell r="R189">
            <v>0.2</v>
          </cell>
          <cell r="S189">
            <v>7.1999999999999995E-2</v>
          </cell>
          <cell r="T189">
            <v>7.1999999999999995E-2</v>
          </cell>
          <cell r="U189">
            <v>7.1999999999999995E-2</v>
          </cell>
          <cell r="V189">
            <v>7.1999999999999995E-2</v>
          </cell>
          <cell r="W189">
            <v>7.1999999999999995E-2</v>
          </cell>
          <cell r="X189">
            <v>7.1999999999999995E-2</v>
          </cell>
          <cell r="Y189">
            <v>7.1999999999999995E-2</v>
          </cell>
          <cell r="Z189">
            <v>7.1999999999999995E-2</v>
          </cell>
        </row>
        <row r="190">
          <cell r="B190" t="str">
            <v>Tier 1 ratio</v>
          </cell>
          <cell r="J190" t="str">
            <v>ING Bank; Tier 1 ratio</v>
          </cell>
          <cell r="K190" t="str">
            <v>Less urgent</v>
          </cell>
          <cell r="L190" t="str">
            <v>No restriction</v>
          </cell>
          <cell r="M190">
            <v>-100000000000</v>
          </cell>
          <cell r="N190">
            <v>-100000000000</v>
          </cell>
          <cell r="O190">
            <v>0</v>
          </cell>
          <cell r="P190">
            <v>0</v>
          </cell>
          <cell r="R190">
            <v>0.2</v>
          </cell>
          <cell r="S190">
            <v>7.0248384446493797E-2</v>
          </cell>
          <cell r="T190">
            <v>7.2234109685216916E-2</v>
          </cell>
          <cell r="U190">
            <v>6.9064610174298574E-2</v>
          </cell>
          <cell r="V190">
            <v>7.0460132689906196E-2</v>
          </cell>
          <cell r="W190">
            <v>7.0250156642058137E-2</v>
          </cell>
          <cell r="X190">
            <v>6.5450120564782333E-2</v>
          </cell>
          <cell r="Y190">
            <v>6.6808394878859728E-2</v>
          </cell>
          <cell r="Z190">
            <v>6.8975365087170559E-2</v>
          </cell>
        </row>
        <row r="191">
          <cell r="B191" t="str">
            <v xml:space="preserve">Tier 1 Ratio "post floor" </v>
          </cell>
          <cell r="I191">
            <v>0.04</v>
          </cell>
          <cell r="J191" t="str">
            <v xml:space="preserve">ING Bank; Tier 1 Ratio "post floor" </v>
          </cell>
          <cell r="K191" t="str">
            <v>Less urgent</v>
          </cell>
          <cell r="L191" t="str">
            <v>No restriction</v>
          </cell>
          <cell r="M191">
            <v>-100000000000</v>
          </cell>
          <cell r="N191">
            <v>-100000000000</v>
          </cell>
          <cell r="O191">
            <v>0</v>
          </cell>
          <cell r="P191">
            <v>0</v>
          </cell>
          <cell r="R191">
            <v>0.2</v>
          </cell>
          <cell r="S191">
            <v>3.5124192223246899E-2</v>
          </cell>
          <cell r="T191">
            <v>3.6117054842608458E-2</v>
          </cell>
          <cell r="U191">
            <v>3.4532305087149287E-2</v>
          </cell>
          <cell r="V191">
            <v>3.5230066344953105E-2</v>
          </cell>
          <cell r="W191">
            <v>3.5125078321029068E-2</v>
          </cell>
          <cell r="X191">
            <v>3.2725060282391159E-2</v>
          </cell>
          <cell r="Y191">
            <v>3.3404197439429857E-2</v>
          </cell>
          <cell r="Z191">
            <v>3.448768254358528E-2</v>
          </cell>
        </row>
        <row r="192">
          <cell r="C192" t="str">
            <v>target core Tier 1 ratio ING Bank (Basel II)</v>
          </cell>
          <cell r="I192" t="str">
            <v>[Targets] sheet</v>
          </cell>
          <cell r="J192" t="str">
            <v>ING Bank; target core Tier 1 ratio ING Bank (Basel II)</v>
          </cell>
          <cell r="K192">
            <v>17</v>
          </cell>
          <cell r="L192">
            <v>2</v>
          </cell>
          <cell r="M192">
            <v>8</v>
          </cell>
          <cell r="N192">
            <v>4</v>
          </cell>
          <cell r="R192">
            <v>0.2</v>
          </cell>
          <cell r="S192">
            <v>5.3999999999999992E-2</v>
          </cell>
          <cell r="T192">
            <v>5.3999999999999992E-2</v>
          </cell>
          <cell r="U192">
            <v>5.3999999999999992E-2</v>
          </cell>
          <cell r="V192">
            <v>5.3999999999999992E-2</v>
          </cell>
          <cell r="W192">
            <v>5.3999999999999992E-2</v>
          </cell>
          <cell r="X192">
            <v>5.3999999999999992E-2</v>
          </cell>
          <cell r="Y192">
            <v>5.3999999999999992E-2</v>
          </cell>
          <cell r="Z192">
            <v>5.3999999999999992E-2</v>
          </cell>
        </row>
        <row r="193">
          <cell r="C193" t="str">
            <v>target minimum CT1 ratio ING Bank (Basel II)</v>
          </cell>
          <cell r="I193" t="str">
            <v>[Targets] sheet</v>
          </cell>
          <cell r="J193" t="str">
            <v>ING Bank; target minimum CT1 ratio ING Bank (Basel II)</v>
          </cell>
          <cell r="K193">
            <v>25</v>
          </cell>
          <cell r="L193">
            <v>2</v>
          </cell>
          <cell r="M193">
            <v>4</v>
          </cell>
          <cell r="N193">
            <v>4</v>
          </cell>
          <cell r="R193">
            <v>0.2</v>
          </cell>
          <cell r="S193">
            <v>5.3999999999999992E-2</v>
          </cell>
          <cell r="T193">
            <v>5.3999999999999992E-2</v>
          </cell>
          <cell r="U193">
            <v>5.3999999999999992E-2</v>
          </cell>
          <cell r="V193">
            <v>5.3999999999999992E-2</v>
          </cell>
          <cell r="W193">
            <v>5.3999999999999992E-2</v>
          </cell>
          <cell r="X193">
            <v>5.3999999999999992E-2</v>
          </cell>
          <cell r="Y193">
            <v>5.3999999999999992E-2</v>
          </cell>
          <cell r="Z193">
            <v>5.3999999999999992E-2</v>
          </cell>
        </row>
        <row r="194">
          <cell r="C194" t="str">
            <v>Hybrid capital, capped at 25% of Tier 1 capital</v>
          </cell>
          <cell r="J194" t="str">
            <v>ING Bank; Hybrid capital, capped at 25% of Tier 1 capital</v>
          </cell>
          <cell r="K194" t="str">
            <v>Less urgent</v>
          </cell>
          <cell r="L194" t="str">
            <v>No restriction</v>
          </cell>
          <cell r="M194">
            <v>-100000000000</v>
          </cell>
          <cell r="N194">
            <v>-100000000000</v>
          </cell>
          <cell r="O194">
            <v>0</v>
          </cell>
          <cell r="P194">
            <v>0</v>
          </cell>
          <cell r="R194">
            <v>0.2</v>
          </cell>
          <cell r="S194">
            <v>496.52432969215499</v>
          </cell>
          <cell r="T194">
            <v>2396.6766084363016</v>
          </cell>
          <cell r="U194">
            <v>2655.4939218694676</v>
          </cell>
          <cell r="V194">
            <v>3071.169686985173</v>
          </cell>
          <cell r="W194">
            <v>3141.5113520840391</v>
          </cell>
          <cell r="X194">
            <v>3180.5711664181672</v>
          </cell>
          <cell r="Y194">
            <v>2873.8756947953511</v>
          </cell>
          <cell r="Z194">
            <v>3687.3570199412898</v>
          </cell>
        </row>
        <row r="195">
          <cell r="B195" t="str">
            <v>Tier 1 ratio (with hybrid ratio constraint)</v>
          </cell>
          <cell r="J195" t="str">
            <v>ING Bank; Tier 1 ratio (with hybrid ratio constraint)</v>
          </cell>
          <cell r="K195" t="str">
            <v>Less urgent</v>
          </cell>
          <cell r="L195" t="str">
            <v>No restriction</v>
          </cell>
          <cell r="M195">
            <v>-100000000000</v>
          </cell>
          <cell r="N195">
            <v>-100000000000</v>
          </cell>
          <cell r="O195">
            <v>0</v>
          </cell>
          <cell r="P195">
            <v>0</v>
          </cell>
          <cell r="R195">
            <v>0.2</v>
          </cell>
          <cell r="S195">
            <v>7.0248384446493797E-2</v>
          </cell>
          <cell r="T195">
            <v>7.2234109685216916E-2</v>
          </cell>
          <cell r="U195">
            <v>6.9064610174298574E-2</v>
          </cell>
          <cell r="V195">
            <v>7.0460132689906196E-2</v>
          </cell>
          <cell r="W195">
            <v>7.0250156642058137E-2</v>
          </cell>
          <cell r="X195">
            <v>6.5450120564782333E-2</v>
          </cell>
          <cell r="Y195">
            <v>6.6808394878859728E-2</v>
          </cell>
          <cell r="Z195">
            <v>6.8975365087170559E-2</v>
          </cell>
        </row>
        <row r="196">
          <cell r="B196" t="str">
            <v>BIS Ratio</v>
          </cell>
          <cell r="I196">
            <v>0.1</v>
          </cell>
          <cell r="J196" t="str">
            <v>ING Bank; BIS Ratio</v>
          </cell>
          <cell r="K196" t="str">
            <v>Less urgent</v>
          </cell>
          <cell r="L196" t="str">
            <v>No restriction</v>
          </cell>
          <cell r="M196">
            <v>-100000000000</v>
          </cell>
          <cell r="N196">
            <v>-100000000000</v>
          </cell>
          <cell r="O196">
            <v>0</v>
          </cell>
          <cell r="P196">
            <v>0</v>
          </cell>
          <cell r="R196">
            <v>0.2</v>
          </cell>
          <cell r="S196">
            <v>0.10377670681304794</v>
          </cell>
          <cell r="T196">
            <v>0.10750520404416776</v>
          </cell>
          <cell r="U196">
            <v>0.10472095128065032</v>
          </cell>
          <cell r="V196">
            <v>0.10410080983729522</v>
          </cell>
          <cell r="W196">
            <v>0.10573094757501357</v>
          </cell>
          <cell r="X196">
            <v>0.10072268763897772</v>
          </cell>
          <cell r="Y196">
            <v>0.10259338476606347</v>
          </cell>
          <cell r="Z196">
            <v>0.10301253285879008</v>
          </cell>
        </row>
        <row r="197">
          <cell r="B197" t="str">
            <v>surplus(+) / deficit(-) vs BIS Ratio</v>
          </cell>
          <cell r="J197" t="str">
            <v>ING Bank; surplus(+) / deficit(-) vs BIS Ratio</v>
          </cell>
          <cell r="R197">
            <v>0.2</v>
          </cell>
          <cell r="S197">
            <v>752.56309999999939</v>
          </cell>
          <cell r="T197">
            <v>1650.1573999999964</v>
          </cell>
          <cell r="U197">
            <v>1131.8999999999978</v>
          </cell>
          <cell r="V197">
            <v>980.44439999999668</v>
          </cell>
          <cell r="W197">
            <v>1393.6165000000001</v>
          </cell>
          <cell r="X197">
            <v>184.11109999999462</v>
          </cell>
          <cell r="Y197">
            <v>656.30009999999675</v>
          </cell>
          <cell r="Z197">
            <v>775.67669999999998</v>
          </cell>
        </row>
        <row r="198">
          <cell r="B198" t="str">
            <v>Other vs Tier 1</v>
          </cell>
          <cell r="I198">
            <v>0.5</v>
          </cell>
          <cell r="J198" t="str">
            <v>ING Bank; Other vs Tier 1</v>
          </cell>
          <cell r="K198" t="str">
            <v>Less urgent</v>
          </cell>
          <cell r="L198" t="str">
            <v>No restriction</v>
          </cell>
          <cell r="M198">
            <v>-100000000000</v>
          </cell>
          <cell r="N198">
            <v>-100000000000</v>
          </cell>
          <cell r="O198">
            <v>0</v>
          </cell>
          <cell r="P198">
            <v>0</v>
          </cell>
          <cell r="R198">
            <v>0.2</v>
          </cell>
          <cell r="S198">
            <v>0.47728246892413201</v>
          </cell>
          <cell r="T198">
            <v>0.48828862863619193</v>
          </cell>
          <cell r="U198">
            <v>0.5162751373875234</v>
          </cell>
          <cell r="V198">
            <v>0.47744271637183899</v>
          </cell>
          <cell r="W198">
            <v>0.50506351343440847</v>
          </cell>
          <cell r="X198">
            <v>0.53892287393546834</v>
          </cell>
          <cell r="Y198">
            <v>0.53563612704796826</v>
          </cell>
          <cell r="Z198">
            <v>0.49346846846846848</v>
          </cell>
        </row>
        <row r="199">
          <cell r="E199" t="str">
            <v>Basel I required capital</v>
          </cell>
          <cell r="I199">
            <v>0.08</v>
          </cell>
          <cell r="R199">
            <v>0.2</v>
          </cell>
          <cell r="S199">
            <v>15941.149520000001</v>
          </cell>
          <cell r="T199">
            <v>17589.47408</v>
          </cell>
          <cell r="U199">
            <v>19180.88</v>
          </cell>
          <cell r="V199">
            <v>19126.84448</v>
          </cell>
          <cell r="W199">
            <v>19453.906800000001</v>
          </cell>
          <cell r="X199">
            <v>20380.711120000004</v>
          </cell>
          <cell r="Y199">
            <v>20245.359920000003</v>
          </cell>
          <cell r="Z199">
            <v>20598.658639999998</v>
          </cell>
        </row>
        <row r="200">
          <cell r="E200" t="str">
            <v>Regulatory add-on (Record Bank)</v>
          </cell>
          <cell r="I200" t="str">
            <v>Solvency Analysis, DNB Reporting, Frank Nijssen</v>
          </cell>
          <cell r="J200" t="str">
            <v>Regulatory add-on (Record Bank)</v>
          </cell>
          <cell r="K200" t="str">
            <v>Less urgent</v>
          </cell>
          <cell r="L200" t="str">
            <v>Must be positive</v>
          </cell>
          <cell r="M200">
            <v>-100000000000</v>
          </cell>
          <cell r="N200">
            <v>-1E-8</v>
          </cell>
          <cell r="O200">
            <v>0</v>
          </cell>
          <cell r="P200">
            <v>0</v>
          </cell>
          <cell r="R200">
            <v>0.2</v>
          </cell>
        </row>
        <row r="201">
          <cell r="D201" t="str">
            <v>total Basel I required capital</v>
          </cell>
          <cell r="R201">
            <v>0.2</v>
          </cell>
          <cell r="S201">
            <v>15941.149520000001</v>
          </cell>
          <cell r="T201">
            <v>17589.47408</v>
          </cell>
          <cell r="U201">
            <v>19180.88</v>
          </cell>
          <cell r="V201">
            <v>19126.84448</v>
          </cell>
          <cell r="W201">
            <v>19453.906800000001</v>
          </cell>
          <cell r="X201">
            <v>20380.711120000004</v>
          </cell>
          <cell r="Y201">
            <v>20245.359920000003</v>
          </cell>
          <cell r="Z201">
            <v>20598.658639999998</v>
          </cell>
        </row>
        <row r="202">
          <cell r="C202" t="str">
            <v>total Basel I required floor</v>
          </cell>
          <cell r="R202">
            <v>0.2</v>
          </cell>
          <cell r="S202">
            <v>15941.149520000001</v>
          </cell>
          <cell r="T202">
            <v>17589.47408</v>
          </cell>
          <cell r="U202">
            <v>19180.88</v>
          </cell>
          <cell r="V202">
            <v>19126.84448</v>
          </cell>
          <cell r="W202">
            <v>19453.906800000001</v>
          </cell>
          <cell r="X202">
            <v>20380.711120000004</v>
          </cell>
          <cell r="Y202">
            <v>20245.359920000003</v>
          </cell>
          <cell r="Z202">
            <v>20598.658639999998</v>
          </cell>
        </row>
        <row r="203">
          <cell r="B203" t="str">
            <v>BIS ratio after Basel I floor</v>
          </cell>
          <cell r="I203">
            <v>0.1</v>
          </cell>
          <cell r="J203" t="str">
            <v>ING Bank; BIS ratio after Basel I floor</v>
          </cell>
          <cell r="K203" t="str">
            <v>Less urgent</v>
          </cell>
          <cell r="L203" t="str">
            <v>No restriction</v>
          </cell>
          <cell r="M203">
            <v>-100000000000</v>
          </cell>
          <cell r="N203">
            <v>-100000000000</v>
          </cell>
          <cell r="O203">
            <v>0</v>
          </cell>
          <cell r="P203">
            <v>0</v>
          </cell>
          <cell r="R203">
            <v>0.2</v>
          </cell>
          <cell r="S203">
            <v>0.10377670681304794</v>
          </cell>
          <cell r="T203">
            <v>0.10750520404416776</v>
          </cell>
          <cell r="U203">
            <v>0.10472095128065032</v>
          </cell>
          <cell r="V203">
            <v>0.10410080983729524</v>
          </cell>
          <cell r="W203">
            <v>0.10573094757501357</v>
          </cell>
          <cell r="X203">
            <v>0.10072268763897771</v>
          </cell>
          <cell r="Y203">
            <v>0.10259338476606346</v>
          </cell>
          <cell r="Z203">
            <v>0.10301253285879008</v>
          </cell>
        </row>
        <row r="204">
          <cell r="R204">
            <v>0.2</v>
          </cell>
        </row>
        <row r="205">
          <cell r="B205" t="str">
            <v>Hybrid ratio</v>
          </cell>
          <cell r="I205">
            <v>0.25</v>
          </cell>
          <cell r="J205" t="str">
            <v>ING Bank; Hybrid ratio</v>
          </cell>
          <cell r="K205" t="str">
            <v>Less urgent</v>
          </cell>
          <cell r="L205" t="str">
            <v>No restriction</v>
          </cell>
          <cell r="M205">
            <v>-100000000000</v>
          </cell>
          <cell r="N205">
            <v>-100000000000</v>
          </cell>
          <cell r="O205">
            <v>0</v>
          </cell>
          <cell r="P205">
            <v>0</v>
          </cell>
          <cell r="R205">
            <v>0.2</v>
          </cell>
          <cell r="S205">
            <v>3.5471090848132235E-2</v>
          </cell>
          <cell r="T205">
            <v>0.15090521398037413</v>
          </cell>
          <cell r="U205">
            <v>0.16036559706923531</v>
          </cell>
          <cell r="V205">
            <v>0.18230854131456564</v>
          </cell>
          <cell r="W205">
            <v>0.18389693567195686</v>
          </cell>
          <cell r="X205">
            <v>0.19075033983556239</v>
          </cell>
          <cell r="Y205">
            <v>0.16998140975899634</v>
          </cell>
          <cell r="Z205">
            <v>0.20762145382552308</v>
          </cell>
        </row>
        <row r="206">
          <cell r="B206" t="str">
            <v>room under the hybrid constraint</v>
          </cell>
          <cell r="J206" t="str">
            <v>ING Bank; room under the hybrid constraint</v>
          </cell>
          <cell r="K206" t="str">
            <v>Less urgent</v>
          </cell>
          <cell r="L206" t="str">
            <v>No restriction</v>
          </cell>
          <cell r="M206">
            <v>-100000000000</v>
          </cell>
          <cell r="N206">
            <v>-100000000000</v>
          </cell>
          <cell r="O206">
            <v>0</v>
          </cell>
          <cell r="P206">
            <v>0</v>
          </cell>
          <cell r="R206">
            <v>0.2</v>
          </cell>
          <cell r="S206">
            <v>4003.96756041046</v>
          </cell>
          <cell r="T206">
            <v>2098.4311887515978</v>
          </cell>
          <cell r="U206">
            <v>1979.0081041740432</v>
          </cell>
          <cell r="V206">
            <v>1520.4404173531027</v>
          </cell>
          <cell r="W206">
            <v>1505.6515305546145</v>
          </cell>
          <cell r="X206">
            <v>1317.238444775777</v>
          </cell>
          <cell r="Y206">
            <v>1803.8324069395319</v>
          </cell>
          <cell r="Z206">
            <v>1003.5239734116136</v>
          </cell>
        </row>
        <row r="207">
          <cell r="B207" t="str">
            <v>Dated (step-up) hybrid ratio</v>
          </cell>
          <cell r="I207">
            <v>0.15</v>
          </cell>
          <cell r="J207" t="str">
            <v>ING Bank; Dated (step-up) hybrid ratio</v>
          </cell>
          <cell r="K207" t="str">
            <v>Less urgent</v>
          </cell>
          <cell r="L207" t="str">
            <v>No restriction</v>
          </cell>
          <cell r="M207">
            <v>-100000000000</v>
          </cell>
          <cell r="N207">
            <v>-100000000000</v>
          </cell>
          <cell r="O207">
            <v>0</v>
          </cell>
          <cell r="P207">
            <v>0</v>
          </cell>
          <cell r="R207">
            <v>0.2</v>
          </cell>
          <cell r="S207">
            <v>3.5471090848132235E-2</v>
          </cell>
          <cell r="T207">
            <v>0.15090521398037413</v>
          </cell>
          <cell r="U207">
            <v>0.16036559706923531</v>
          </cell>
          <cell r="V207">
            <v>0.14669177769115357</v>
          </cell>
          <cell r="W207">
            <v>0.14877429913270732</v>
          </cell>
          <cell r="X207">
            <v>0.15476617286902766</v>
          </cell>
          <cell r="Y207">
            <v>0.13449315045811505</v>
          </cell>
          <cell r="Z207">
            <v>0.12824090412915193</v>
          </cell>
        </row>
        <row r="208">
          <cell r="B208" t="str">
            <v>room under the dated hybrid constraint</v>
          </cell>
          <cell r="J208" t="str">
            <v>ING Bank; room under the dated hybrid constraint</v>
          </cell>
          <cell r="K208" t="str">
            <v>Less urgent</v>
          </cell>
          <cell r="L208" t="str">
            <v>No restriction</v>
          </cell>
          <cell r="M208">
            <v>-100000000000</v>
          </cell>
          <cell r="N208">
            <v>-100000000000</v>
          </cell>
          <cell r="O208">
            <v>0</v>
          </cell>
          <cell r="P208">
            <v>0</v>
          </cell>
          <cell r="R208">
            <v>0.2</v>
          </cell>
          <cell r="S208">
            <v>1886.0890238915824</v>
          </cell>
          <cell r="T208">
            <v>-16.913656983884614</v>
          </cell>
          <cell r="U208">
            <v>-201.93402572878554</v>
          </cell>
          <cell r="V208">
            <v>65.565074135090669</v>
          </cell>
          <cell r="W208">
            <v>24.633703430542003</v>
          </cell>
          <cell r="X208">
            <v>-93.495489903726224</v>
          </cell>
          <cell r="Y208">
            <v>308.44035906429247</v>
          </cell>
          <cell r="Z208">
            <v>454.63710901913146</v>
          </cell>
        </row>
        <row r="209">
          <cell r="R209">
            <v>0.2</v>
          </cell>
        </row>
        <row r="210">
          <cell r="A210" t="str">
            <v>III</v>
          </cell>
          <cell r="B210" t="str">
            <v>available capital</v>
          </cell>
          <cell r="I210" t="str">
            <v>Basel III (fully loaded)</v>
          </cell>
          <cell r="R210">
            <v>0.2</v>
          </cell>
        </row>
        <row r="211">
          <cell r="C211" t="str">
            <v>IFRS Equity</v>
          </cell>
          <cell r="J211" t="str">
            <v>ING Bank; IFRS Equity</v>
          </cell>
          <cell r="K211" t="str">
            <v>Urgent</v>
          </cell>
          <cell r="L211" t="str">
            <v>Must be positive</v>
          </cell>
          <cell r="M211">
            <v>-100000000000</v>
          </cell>
          <cell r="N211">
            <v>0</v>
          </cell>
          <cell r="O211">
            <v>-100000000000</v>
          </cell>
          <cell r="P211">
            <v>-100000000000</v>
          </cell>
          <cell r="R211">
            <v>0.2</v>
          </cell>
          <cell r="S211">
            <v>14010</v>
          </cell>
          <cell r="T211">
            <v>16104</v>
          </cell>
          <cell r="U211">
            <v>0</v>
          </cell>
          <cell r="V211">
            <v>0</v>
          </cell>
          <cell r="W211">
            <v>16546</v>
          </cell>
          <cell r="X211">
            <v>0</v>
          </cell>
          <cell r="Y211">
            <v>0</v>
          </cell>
          <cell r="Z211">
            <v>0</v>
          </cell>
        </row>
        <row r="212">
          <cell r="C212" t="str">
            <v>Adjustment: Own Credit Risk</v>
          </cell>
          <cell r="J212" t="str">
            <v>ING Bank; Adjustment: Own Credit Risk</v>
          </cell>
          <cell r="R212">
            <v>0.5</v>
          </cell>
        </row>
        <row r="213">
          <cell r="C213" t="str">
            <v>Own credit risk adjustments to derivatives (DVA)</v>
          </cell>
          <cell r="I213" t="str">
            <v>Edwin Zeldenthuis, Serge Fontenoy</v>
          </cell>
          <cell r="J213" t="str">
            <v>ING Bank; Own credit risk adjustments to derivatives (DVA)</v>
          </cell>
          <cell r="K213" t="str">
            <v>Less urgent</v>
          </cell>
          <cell r="L213" t="str">
            <v>Must be positive</v>
          </cell>
          <cell r="M213">
            <v>-100000000000</v>
          </cell>
          <cell r="N213">
            <v>-1E-8</v>
          </cell>
          <cell r="O213">
            <v>0</v>
          </cell>
          <cell r="P213">
            <v>0</v>
          </cell>
          <cell r="R213">
            <v>0.25</v>
          </cell>
        </row>
        <row r="214">
          <cell r="E214" t="str">
            <v>Deferred tax assets (not used yet)</v>
          </cell>
          <cell r="I214" t="str">
            <v>Gaudi download; Balance sheet S2228 Legal Bank</v>
          </cell>
          <cell r="J214" t="str">
            <v>ING Bank; Deferred tax assets (not used yet)</v>
          </cell>
          <cell r="K214" t="str">
            <v>Less urgent</v>
          </cell>
          <cell r="L214" t="str">
            <v>Must be positive</v>
          </cell>
          <cell r="M214">
            <v>-100000000000</v>
          </cell>
          <cell r="N214">
            <v>-1E-8</v>
          </cell>
          <cell r="O214">
            <v>0</v>
          </cell>
          <cell r="P214">
            <v>0</v>
          </cell>
          <cell r="R214">
            <v>0.2</v>
          </cell>
        </row>
        <row r="215">
          <cell r="E215" t="str">
            <v>Deferred tax liabilities (not used yet)</v>
          </cell>
          <cell r="I215" t="str">
            <v>Gaudi download; Balance sheet S2228 Legal Bank</v>
          </cell>
          <cell r="J215" t="str">
            <v>ING Bank; Deferred tax liabilities (not used yet)</v>
          </cell>
          <cell r="K215" t="str">
            <v>Less urgent</v>
          </cell>
          <cell r="L215" t="str">
            <v>Must be positive</v>
          </cell>
          <cell r="M215">
            <v>-100000000000</v>
          </cell>
          <cell r="N215">
            <v>-1E-8</v>
          </cell>
          <cell r="O215">
            <v>0</v>
          </cell>
          <cell r="P215">
            <v>0</v>
          </cell>
          <cell r="R215">
            <v>0.2</v>
          </cell>
        </row>
        <row r="216">
          <cell r="D216" t="str">
            <v>DTA (loss carry forward)</v>
          </cell>
          <cell r="I216" t="str">
            <v>from Basel III overview Frank Nijssen (bad DTA)</v>
          </cell>
          <cell r="J216" t="str">
            <v>ING Bank; DTA (loss carry forward)</v>
          </cell>
          <cell r="K216" t="str">
            <v>Urgent</v>
          </cell>
          <cell r="L216" t="str">
            <v>Must be positive</v>
          </cell>
          <cell r="M216">
            <v>-100000000000</v>
          </cell>
          <cell r="N216">
            <v>0</v>
          </cell>
          <cell r="O216">
            <v>-100000000000</v>
          </cell>
          <cell r="P216">
            <v>-100000000000</v>
          </cell>
          <cell r="R216">
            <v>0.2</v>
          </cell>
        </row>
        <row r="217">
          <cell r="C217" t="str">
            <v>deduct DTA (loss carry forward)</v>
          </cell>
          <cell r="I217" t="str">
            <v>from above</v>
          </cell>
          <cell r="J217" t="str">
            <v>ING Bank; deduct DTA (loss carry forward)</v>
          </cell>
          <cell r="K217" t="str">
            <v>Less urgent</v>
          </cell>
          <cell r="L217" t="str">
            <v>Must be positive</v>
          </cell>
          <cell r="M217">
            <v>-100000000000</v>
          </cell>
          <cell r="N217">
            <v>-1E-8</v>
          </cell>
          <cell r="O217">
            <v>0</v>
          </cell>
          <cell r="P217">
            <v>0</v>
          </cell>
          <cell r="R217">
            <v>0.2</v>
          </cell>
        </row>
        <row r="218">
          <cell r="D218" t="str">
            <v>DTA (arising from timing differences)</v>
          </cell>
          <cell r="I218" t="str">
            <v>from Basel III overview Frank Nijssen (good DTA)</v>
          </cell>
          <cell r="J218" t="str">
            <v>ING Bank; DTA (arising from timing differences)</v>
          </cell>
          <cell r="K218" t="str">
            <v>Urgent</v>
          </cell>
          <cell r="L218" t="str">
            <v>Must be positive</v>
          </cell>
          <cell r="M218">
            <v>-100000000000</v>
          </cell>
          <cell r="N218">
            <v>0</v>
          </cell>
          <cell r="O218">
            <v>-100000000000</v>
          </cell>
          <cell r="P218">
            <v>-100000000000</v>
          </cell>
          <cell r="R218">
            <v>0.2</v>
          </cell>
        </row>
        <row r="219">
          <cell r="D219" t="str">
            <v>Idem as % of common equity</v>
          </cell>
          <cell r="J219" t="str">
            <v xml:space="preserve">ING Bank; </v>
          </cell>
          <cell r="R219">
            <v>0.2</v>
          </cell>
        </row>
        <row r="220">
          <cell r="D220" t="str">
            <v>common equity, used for threshold</v>
          </cell>
          <cell r="J220" t="str">
            <v>ING Bank; common equity, used for threshold</v>
          </cell>
          <cell r="R220">
            <v>0.2</v>
          </cell>
        </row>
        <row r="221">
          <cell r="C221" t="str">
            <v>Idem, exceeding 10% of ING's common equity</v>
          </cell>
          <cell r="I221">
            <v>0.1</v>
          </cell>
          <cell r="J221" t="str">
            <v>ING Bank; Idem, exceeding 10% of ING's common equity</v>
          </cell>
          <cell r="R221">
            <v>0.2</v>
          </cell>
        </row>
        <row r="222">
          <cell r="E222" t="str">
            <v>Bank of Beijing (since 2005)</v>
          </cell>
          <cell r="H222">
            <v>0.1368</v>
          </cell>
          <cell r="I222" t="str">
            <v>GF&amp;C/RegRep, Theo Wisch, HLB00031_TIER123, [Capital] sheet</v>
          </cell>
          <cell r="J222" t="str">
            <v>ING Bank; Bank of Beijing (since 2005)</v>
          </cell>
          <cell r="K222" t="str">
            <v>Less urgent</v>
          </cell>
          <cell r="L222" t="str">
            <v>Must be positive</v>
          </cell>
          <cell r="M222">
            <v>-100000000000</v>
          </cell>
          <cell r="N222">
            <v>-1E-8</v>
          </cell>
          <cell r="O222">
            <v>0</v>
          </cell>
          <cell r="P222">
            <v>0</v>
          </cell>
          <cell r="R222">
            <v>0.2</v>
          </cell>
        </row>
        <row r="223">
          <cell r="E223" t="str">
            <v>Thai Military Bank (since end 2007)</v>
          </cell>
          <cell r="H223">
            <v>0.30120000000000002</v>
          </cell>
          <cell r="I223" t="str">
            <v>GF&amp;C/RegRep, Theo Wisch, HLB00031_TIER123, [Capital] sheet</v>
          </cell>
          <cell r="J223" t="str">
            <v>ING Bank; Thai Military Bank (since end 2007)</v>
          </cell>
          <cell r="K223" t="str">
            <v>Less urgent</v>
          </cell>
          <cell r="L223" t="str">
            <v>Must be positive</v>
          </cell>
          <cell r="M223">
            <v>-100000000000</v>
          </cell>
          <cell r="N223">
            <v>-1E-8</v>
          </cell>
          <cell r="O223">
            <v>0</v>
          </cell>
          <cell r="P223">
            <v>0</v>
          </cell>
          <cell r="R223">
            <v>0.2</v>
          </cell>
        </row>
        <row r="224">
          <cell r="E224" t="str">
            <v>Vysya</v>
          </cell>
          <cell r="I224" t="str">
            <v>GF&amp;C/RegRep, Theo Wisch, HLB00031_TIER123, [Capital] sheet</v>
          </cell>
          <cell r="J224" t="str">
            <v>ING Bank; Vysya</v>
          </cell>
          <cell r="K224" t="str">
            <v>Less urgent</v>
          </cell>
          <cell r="L224" t="str">
            <v>Must be positive</v>
          </cell>
          <cell r="M224">
            <v>-100000000000</v>
          </cell>
          <cell r="N224">
            <v>-1E-8</v>
          </cell>
          <cell r="O224">
            <v>0</v>
          </cell>
          <cell r="P224">
            <v>0</v>
          </cell>
          <cell r="R224">
            <v>0.2</v>
          </cell>
        </row>
        <row r="225">
          <cell r="E225" t="str">
            <v>other</v>
          </cell>
          <cell r="J225" t="str">
            <v>ING Bank; other</v>
          </cell>
          <cell r="K225" t="str">
            <v>Less urgent</v>
          </cell>
          <cell r="L225" t="str">
            <v>Must be positive</v>
          </cell>
          <cell r="M225">
            <v>-100000000000</v>
          </cell>
          <cell r="N225">
            <v>-1E-8</v>
          </cell>
          <cell r="O225">
            <v>0</v>
          </cell>
          <cell r="P225">
            <v>0</v>
          </cell>
          <cell r="R225">
            <v>0.2</v>
          </cell>
        </row>
        <row r="226">
          <cell r="D226" t="str">
            <v>Significant investments in unconsolidated FIs (≥10%)</v>
          </cell>
          <cell r="I226" t="str">
            <v>GF&amp;C/RegRep, Theo Wisch, HLB00031_TIER123, [Capital] sheet</v>
          </cell>
          <cell r="J226" t="str">
            <v>ING Bank; Significant investments in unconsolidated FIs (≥10%)</v>
          </cell>
          <cell r="K226" t="str">
            <v>Urgent</v>
          </cell>
          <cell r="L226" t="str">
            <v>Must be positive</v>
          </cell>
          <cell r="M226">
            <v>-100000000000</v>
          </cell>
          <cell r="N226">
            <v>0</v>
          </cell>
          <cell r="O226">
            <v>-100000000000</v>
          </cell>
          <cell r="P226">
            <v>-100000000000</v>
          </cell>
          <cell r="R226">
            <v>0.2</v>
          </cell>
        </row>
        <row r="227">
          <cell r="D227" t="str">
            <v>Idem as % of common equity</v>
          </cell>
          <cell r="I227">
            <v>0.1</v>
          </cell>
          <cell r="J227" t="str">
            <v xml:space="preserve">ING Bank; </v>
          </cell>
          <cell r="R227">
            <v>0.2</v>
          </cell>
        </row>
        <row r="228">
          <cell r="C228" t="str">
            <v>Idem, exceeding 10% of ING's common equity</v>
          </cell>
          <cell r="I228">
            <v>0.1</v>
          </cell>
          <cell r="J228" t="str">
            <v>ING Bank; Idem, exceeding 10% of ING's common equity</v>
          </cell>
          <cell r="R228">
            <v>0.2</v>
          </cell>
        </row>
        <row r="229">
          <cell r="D229" t="str">
            <v>Sum of significant investments and DTAs as % of common equity</v>
          </cell>
          <cell r="I229">
            <v>0.15</v>
          </cell>
          <cell r="J229" t="str">
            <v>ING Bank; Sum of significant investments and DTAs as % of common equity</v>
          </cell>
          <cell r="R229">
            <v>0.2</v>
          </cell>
        </row>
        <row r="230">
          <cell r="C230" t="str">
            <v>Excess of (sum sign. inv. and DTA) over 15% of common equity</v>
          </cell>
          <cell r="I230">
            <v>0.15</v>
          </cell>
          <cell r="J230" t="str">
            <v>ING Bank; Excess of (sum sign. inv. and DTA) over 15% of common equity</v>
          </cell>
          <cell r="R230">
            <v>0.2</v>
          </cell>
        </row>
        <row r="231">
          <cell r="E231" t="str">
            <v>Capital One (temporary 9.73% share resulting from the sale of ING Direct US in 2012)</v>
          </cell>
          <cell r="I231" t="str">
            <v>Frank Nijssen</v>
          </cell>
          <cell r="J231" t="str">
            <v>ING Bank; Capital One (temporary 9.73% share resulting from the sale of ING Direct US in 2012)</v>
          </cell>
          <cell r="K231" t="str">
            <v>Less urgent</v>
          </cell>
          <cell r="L231" t="str">
            <v>Must be positive</v>
          </cell>
          <cell r="M231">
            <v>-100000000000</v>
          </cell>
          <cell r="N231">
            <v>-1E-8</v>
          </cell>
          <cell r="O231">
            <v>0</v>
          </cell>
          <cell r="P231">
            <v>0</v>
          </cell>
          <cell r="R231">
            <v>0.2</v>
          </cell>
        </row>
        <row r="232">
          <cell r="E232" t="str">
            <v>Kookmin Bank (since 2002)</v>
          </cell>
          <cell r="H232">
            <v>5.0200000000000002E-2</v>
          </cell>
          <cell r="I232" t="str">
            <v>Frank Nijssen; sold in 13Q1</v>
          </cell>
          <cell r="J232" t="str">
            <v>ING Bank; Kookmin Bank (since 2002)</v>
          </cell>
          <cell r="K232" t="str">
            <v>Less urgent</v>
          </cell>
          <cell r="L232" t="str">
            <v>Must be positive</v>
          </cell>
          <cell r="M232">
            <v>-100000000000</v>
          </cell>
          <cell r="N232">
            <v>-1E-8</v>
          </cell>
          <cell r="O232">
            <v>0</v>
          </cell>
          <cell r="P232">
            <v>0</v>
          </cell>
          <cell r="R232">
            <v>0.2</v>
          </cell>
        </row>
        <row r="233">
          <cell r="E233" t="str">
            <v>Kotak</v>
          </cell>
          <cell r="J233" t="str">
            <v>ING Bank; Kotak</v>
          </cell>
          <cell r="K233" t="str">
            <v>Less urgent</v>
          </cell>
          <cell r="L233" t="str">
            <v>Must be positive</v>
          </cell>
          <cell r="M233">
            <v>-100000000000</v>
          </cell>
          <cell r="N233">
            <v>-1E-8</v>
          </cell>
          <cell r="O233">
            <v>0</v>
          </cell>
          <cell r="P233">
            <v>0</v>
          </cell>
          <cell r="R233">
            <v>0.2</v>
          </cell>
        </row>
        <row r="234">
          <cell r="E234" t="str">
            <v>other</v>
          </cell>
          <cell r="J234" t="str">
            <v>ING Bank; other</v>
          </cell>
          <cell r="K234" t="str">
            <v>Less urgent</v>
          </cell>
          <cell r="L234" t="str">
            <v>Must be positive</v>
          </cell>
          <cell r="M234">
            <v>-100000000000</v>
          </cell>
          <cell r="N234">
            <v>-1E-8</v>
          </cell>
          <cell r="O234">
            <v>0</v>
          </cell>
          <cell r="P234">
            <v>0</v>
          </cell>
          <cell r="R234">
            <v>0.2</v>
          </cell>
        </row>
        <row r="235">
          <cell r="D235" t="str">
            <v>Investments in unconsolidated FIs (&lt;10%)</v>
          </cell>
          <cell r="I235" t="str">
            <v>Frank Nijssen</v>
          </cell>
          <cell r="J235" t="str">
            <v>ING Bank; Investments in unconsolidated FIs (&lt;10%)</v>
          </cell>
          <cell r="K235" t="str">
            <v>Less urgent</v>
          </cell>
          <cell r="L235" t="str">
            <v>Must be positive</v>
          </cell>
          <cell r="M235">
            <v>-100000000000</v>
          </cell>
          <cell r="N235">
            <v>-1E-8</v>
          </cell>
          <cell r="O235">
            <v>0</v>
          </cell>
          <cell r="P235">
            <v>0</v>
          </cell>
          <cell r="R235">
            <v>0.2</v>
          </cell>
        </row>
        <row r="236">
          <cell r="D236" t="str">
            <v>Idem as % of common equity</v>
          </cell>
          <cell r="J236" t="str">
            <v>ING Bank; Idem as % of common equity</v>
          </cell>
          <cell r="R236">
            <v>1</v>
          </cell>
        </row>
        <row r="237">
          <cell r="C237" t="str">
            <v>Idem, exceeding 10% of ING's common equity</v>
          </cell>
          <cell r="I237">
            <v>0.1</v>
          </cell>
          <cell r="J237" t="str">
            <v>ING Bank; Idem, exceeding 10% of ING's common equity</v>
          </cell>
          <cell r="R237">
            <v>0.2</v>
          </cell>
        </row>
        <row r="238">
          <cell r="C238" t="str">
            <v>Revaluation reserve cashflow hedge</v>
          </cell>
          <cell r="I238" t="str">
            <v>from above</v>
          </cell>
          <cell r="J238" t="str">
            <v>ING Bank; Revaluation reserve cashflow hedge</v>
          </cell>
          <cell r="R238">
            <v>0.2</v>
          </cell>
        </row>
        <row r="239">
          <cell r="C239" t="str">
            <v>Impact forecast on revaluation reserves</v>
          </cell>
          <cell r="J239" t="str">
            <v>ING Bank; Impact forecast on revaluation reserves</v>
          </cell>
          <cell r="R239">
            <v>0.2</v>
          </cell>
        </row>
        <row r="240">
          <cell r="C240" t="str">
            <v>Goodwill</v>
          </cell>
          <cell r="I240" t="str">
            <v>from above</v>
          </cell>
          <cell r="J240" t="str">
            <v>ING Bank; Goodwill</v>
          </cell>
          <cell r="R240">
            <v>0.2</v>
          </cell>
        </row>
        <row r="241">
          <cell r="D241" t="str">
            <v>Basel Local capital surplus</v>
          </cell>
          <cell r="R241">
            <v>0.2</v>
          </cell>
        </row>
        <row r="242">
          <cell r="F242" t="str">
            <v>Risk Weighted Assets Bank Śląski consolidated</v>
          </cell>
          <cell r="I242" t="str">
            <v>Local solvency report, Amin Saadani</v>
          </cell>
          <cell r="J242" t="str">
            <v>ING Bank; Risk Weighted Assets Bank Śląski consolidated</v>
          </cell>
          <cell r="K242" t="str">
            <v>Less urgent</v>
          </cell>
          <cell r="L242" t="str">
            <v>Must be positive</v>
          </cell>
          <cell r="M242">
            <v>-100000000000</v>
          </cell>
          <cell r="N242">
            <v>-1E-8</v>
          </cell>
          <cell r="O242">
            <v>0</v>
          </cell>
          <cell r="P242">
            <v>0</v>
          </cell>
          <cell r="R242">
            <v>0.2</v>
          </cell>
        </row>
        <row r="243">
          <cell r="F243" t="str">
            <v>ING share in Bank Śląski (since 2001)</v>
          </cell>
          <cell r="I243" t="str">
            <v>Eagle</v>
          </cell>
          <cell r="J243" t="str">
            <v>ING Bank; ING share in Bank Śląski (since 2001)</v>
          </cell>
          <cell r="K243" t="str">
            <v>Less urgent</v>
          </cell>
          <cell r="L243" t="str">
            <v>No restriction</v>
          </cell>
          <cell r="M243">
            <v>-100000000000</v>
          </cell>
          <cell r="N243">
            <v>-100000000000</v>
          </cell>
          <cell r="O243">
            <v>0</v>
          </cell>
          <cell r="P243">
            <v>0</v>
          </cell>
          <cell r="R243">
            <v>0.2</v>
          </cell>
        </row>
        <row r="244">
          <cell r="F244" t="str">
            <v>Available CET1 capital Bank Śląski consolidated</v>
          </cell>
          <cell r="I244" t="str">
            <v>Local solvency report, Amin Saadani</v>
          </cell>
          <cell r="J244" t="str">
            <v>ING Bank; Available CET1 capital Bank Śląski consolidated</v>
          </cell>
          <cell r="K244" t="str">
            <v>Less urgent</v>
          </cell>
          <cell r="L244" t="str">
            <v>No restriction</v>
          </cell>
          <cell r="M244">
            <v>-100000000000</v>
          </cell>
          <cell r="N244">
            <v>-100000000000</v>
          </cell>
          <cell r="O244">
            <v>0</v>
          </cell>
          <cell r="P244">
            <v>0</v>
          </cell>
          <cell r="R244">
            <v>0.2</v>
          </cell>
        </row>
        <row r="245">
          <cell r="E245" t="str">
            <v>third party share in available CET1 capital Bank Śląski</v>
          </cell>
          <cell r="J245" t="str">
            <v>ING Bank; third party share in available CET1 capital Bank Śląski</v>
          </cell>
          <cell r="R245">
            <v>0.2</v>
          </cell>
        </row>
        <row r="246">
          <cell r="E246" t="str">
            <v>local CET1 capital requirement Bank Śląski</v>
          </cell>
          <cell r="J246" t="str">
            <v>ING Bank; local CET1 capital requirement Bank Śląski</v>
          </cell>
          <cell r="K246" t="str">
            <v>Less urgent</v>
          </cell>
          <cell r="L246" t="str">
            <v>Must be positive</v>
          </cell>
          <cell r="M246">
            <v>-100000000000</v>
          </cell>
          <cell r="N246">
            <v>-1E-8</v>
          </cell>
          <cell r="O246">
            <v>0</v>
          </cell>
          <cell r="P246">
            <v>0</v>
          </cell>
          <cell r="R246">
            <v>0.2</v>
          </cell>
        </row>
        <row r="247">
          <cell r="E247" t="str">
            <v>third party share in required CET1 capital Bank Śląski</v>
          </cell>
          <cell r="J247" t="str">
            <v>ING Bank; third party share in required CET1 capital Bank Śląski</v>
          </cell>
          <cell r="R247">
            <v>0.2</v>
          </cell>
        </row>
        <row r="248">
          <cell r="D248" t="str">
            <v>counts for ING Bank CET1 capital, Bank Śląski</v>
          </cell>
          <cell r="J248" t="str">
            <v>ING Bank; counts for ING Bank CET1 capital, Bank Śląski</v>
          </cell>
          <cell r="R248">
            <v>0.2</v>
          </cell>
        </row>
        <row r="249">
          <cell r="F249" t="str">
            <v>Risk Weighted Assets Vysya Bank</v>
          </cell>
          <cell r="I249" t="str">
            <v>Local solvency report, Amin Saadani</v>
          </cell>
          <cell r="J249" t="str">
            <v>ING Bank; Risk Weighted Assets Vysya Bank</v>
          </cell>
          <cell r="K249" t="str">
            <v>Less urgent</v>
          </cell>
          <cell r="L249" t="str">
            <v>Must be positive</v>
          </cell>
          <cell r="M249">
            <v>-100000000000</v>
          </cell>
          <cell r="N249">
            <v>-1E-8</v>
          </cell>
          <cell r="O249">
            <v>0</v>
          </cell>
          <cell r="P249">
            <v>0</v>
          </cell>
          <cell r="R249">
            <v>0.2</v>
          </cell>
        </row>
        <row r="250">
          <cell r="F250" t="str">
            <v>ING share in Vysya Bank</v>
          </cell>
          <cell r="I250" t="str">
            <v>Eagle</v>
          </cell>
          <cell r="J250" t="str">
            <v>ING Bank; ING share in Vysya Bank</v>
          </cell>
          <cell r="K250" t="str">
            <v>Less urgent</v>
          </cell>
          <cell r="L250" t="str">
            <v>No restriction</v>
          </cell>
          <cell r="M250">
            <v>-100000000000</v>
          </cell>
          <cell r="N250">
            <v>-100000000000</v>
          </cell>
          <cell r="O250">
            <v>0</v>
          </cell>
          <cell r="P250">
            <v>0</v>
          </cell>
          <cell r="R250">
            <v>0.2</v>
          </cell>
        </row>
        <row r="251">
          <cell r="F251" t="str">
            <v>Available CET1 capital Vysya Bank</v>
          </cell>
          <cell r="I251" t="str">
            <v>Local solvency report, Amin Saadani</v>
          </cell>
          <cell r="J251" t="str">
            <v>ING Bank; Available CET1 capital Vysya Bank</v>
          </cell>
          <cell r="K251" t="str">
            <v>Less urgent</v>
          </cell>
          <cell r="L251" t="str">
            <v>No restriction</v>
          </cell>
          <cell r="M251">
            <v>-100000000000</v>
          </cell>
          <cell r="N251">
            <v>-100000000000</v>
          </cell>
          <cell r="O251">
            <v>0</v>
          </cell>
          <cell r="P251">
            <v>0</v>
          </cell>
          <cell r="R251">
            <v>0.2</v>
          </cell>
        </row>
        <row r="252">
          <cell r="E252" t="str">
            <v>third party share in available CET1 capital Vysya Bank</v>
          </cell>
          <cell r="J252" t="str">
            <v>ING Bank; third party share in available CET1 capital Vysya Bank</v>
          </cell>
          <cell r="R252">
            <v>0.2</v>
          </cell>
        </row>
        <row r="253">
          <cell r="E253" t="str">
            <v>local CET1 capital requirement</v>
          </cell>
          <cell r="J253" t="str">
            <v>ING Bank; local CET1 capital requirement</v>
          </cell>
          <cell r="K253" t="str">
            <v>Less urgent</v>
          </cell>
          <cell r="L253" t="str">
            <v>Must be positive</v>
          </cell>
          <cell r="M253">
            <v>-100000000000</v>
          </cell>
          <cell r="N253">
            <v>-1E-8</v>
          </cell>
          <cell r="O253">
            <v>0</v>
          </cell>
          <cell r="P253">
            <v>0</v>
          </cell>
          <cell r="R253">
            <v>0.2</v>
          </cell>
        </row>
        <row r="254">
          <cell r="E254" t="str">
            <v>third party share in required CET1 capital Vysya Bank</v>
          </cell>
          <cell r="J254" t="str">
            <v>ING Bank; third party share in required CET1 capital Vysya Bank</v>
          </cell>
          <cell r="R254">
            <v>0.2</v>
          </cell>
        </row>
        <row r="255">
          <cell r="D255" t="str">
            <v>counts for ING Bank CET1 capital, Vysya Bank</v>
          </cell>
          <cell r="J255" t="str">
            <v>ING Bank; counts for ING Bank CET1 capital, Vysya Bank</v>
          </cell>
          <cell r="R255">
            <v>0.2</v>
          </cell>
        </row>
        <row r="256">
          <cell r="D256" t="str">
            <v>counts for ING Bank CET1 capital, other entities</v>
          </cell>
          <cell r="J256" t="str">
            <v>ING Bank; counts for ING Bank CET1 capital, other entities</v>
          </cell>
          <cell r="R256">
            <v>0.2</v>
          </cell>
        </row>
        <row r="257">
          <cell r="D257" t="str">
            <v>Basel III Minorities impact from acquisitions and divestments</v>
          </cell>
          <cell r="J257" t="str">
            <v>ING Bank; Basel III Minorities impact from acquisitions and divestments</v>
          </cell>
          <cell r="K257" t="str">
            <v>Less urgent</v>
          </cell>
          <cell r="L257" t="str">
            <v>Must be positive</v>
          </cell>
          <cell r="M257">
            <v>-100000000000</v>
          </cell>
          <cell r="N257">
            <v>-1E-8</v>
          </cell>
          <cell r="O257">
            <v>0</v>
          </cell>
          <cell r="P257">
            <v>0</v>
          </cell>
          <cell r="R257">
            <v>0.2</v>
          </cell>
        </row>
        <row r="258">
          <cell r="C258" t="str">
            <v>Minorities, counting as CET1 capital</v>
          </cell>
          <cell r="I258" t="str">
            <v>temporary from Amin Saadani</v>
          </cell>
          <cell r="J258" t="str">
            <v>ING Bank; Minorities, counting as CET1 capital</v>
          </cell>
          <cell r="R258">
            <v>0.2</v>
          </cell>
        </row>
        <row r="259">
          <cell r="C259" t="str">
            <v>deductions Basel II - shortfall provisions</v>
          </cell>
          <cell r="I259" t="str">
            <v>from above</v>
          </cell>
          <cell r="J259" t="str">
            <v>ING Bank; deductions Basel II - shortfall provisions</v>
          </cell>
          <cell r="K259" t="str">
            <v>Less urgent</v>
          </cell>
          <cell r="L259" t="str">
            <v>Must be positive</v>
          </cell>
          <cell r="M259">
            <v>-100000000000</v>
          </cell>
          <cell r="N259">
            <v>-1E-8</v>
          </cell>
          <cell r="O259">
            <v>0</v>
          </cell>
          <cell r="P259">
            <v>0</v>
          </cell>
          <cell r="R259">
            <v>0.2</v>
          </cell>
        </row>
        <row r="260">
          <cell r="F260" t="str">
            <v>Defined benefit pension fund assets</v>
          </cell>
          <cell r="I260" t="str">
            <v>Gaudi download; Balance sheet S2228 Legal Bank</v>
          </cell>
          <cell r="J260" t="str">
            <v>ING Bank; Defined benefit pension fund assets</v>
          </cell>
          <cell r="K260" t="str">
            <v>Less urgent</v>
          </cell>
          <cell r="L260" t="str">
            <v>Must be positive</v>
          </cell>
          <cell r="M260">
            <v>-100000000000</v>
          </cell>
          <cell r="N260">
            <v>-1E-8</v>
          </cell>
          <cell r="O260">
            <v>0</v>
          </cell>
          <cell r="P260">
            <v>0</v>
          </cell>
          <cell r="R260">
            <v>0.2</v>
          </cell>
        </row>
        <row r="261">
          <cell r="F261" t="str">
            <v>Defined benefit pension fund liabilities</v>
          </cell>
          <cell r="I261" t="str">
            <v>Gaudi download; Balance sheet S2228 Legal Bank</v>
          </cell>
          <cell r="J261" t="str">
            <v>ING Bank; Defined benefit pension fund liabilities</v>
          </cell>
          <cell r="K261" t="str">
            <v>Less urgent</v>
          </cell>
          <cell r="L261" t="str">
            <v>Must be positive</v>
          </cell>
          <cell r="M261">
            <v>-100000000000</v>
          </cell>
          <cell r="N261">
            <v>-1E-8</v>
          </cell>
          <cell r="O261">
            <v>0</v>
          </cell>
          <cell r="P261">
            <v>0</v>
          </cell>
          <cell r="R261">
            <v>0.2</v>
          </cell>
        </row>
        <row r="262">
          <cell r="F262" t="str">
            <v>DTAs related to pensions</v>
          </cell>
          <cell r="I262" t="str">
            <v>from Basel III overview Frank Nijssen</v>
          </cell>
          <cell r="J262" t="str">
            <v>ING Bank; DTAs related to pensions</v>
          </cell>
          <cell r="K262" t="str">
            <v>Less urgent</v>
          </cell>
          <cell r="L262" t="str">
            <v>Must be positive</v>
          </cell>
          <cell r="M262">
            <v>-100000000000</v>
          </cell>
          <cell r="N262">
            <v>-1E-8</v>
          </cell>
          <cell r="O262">
            <v>0</v>
          </cell>
          <cell r="P262">
            <v>0</v>
          </cell>
          <cell r="R262">
            <v>0.2</v>
          </cell>
        </row>
        <row r="263">
          <cell r="F263" t="str">
            <v>Pensions payable</v>
          </cell>
          <cell r="I263" t="str">
            <v>from Basel III overview Frank Nijssen</v>
          </cell>
          <cell r="J263" t="str">
            <v>ING Bank; Pensions payable</v>
          </cell>
          <cell r="K263" t="str">
            <v>Less urgent</v>
          </cell>
          <cell r="L263" t="str">
            <v>Must be positive</v>
          </cell>
          <cell r="M263">
            <v>-100000000000</v>
          </cell>
          <cell r="N263">
            <v>-1E-8</v>
          </cell>
          <cell r="O263">
            <v>0</v>
          </cell>
          <cell r="P263">
            <v>0</v>
          </cell>
          <cell r="R263">
            <v>0.2</v>
          </cell>
        </row>
        <row r="264">
          <cell r="E264" t="str">
            <v>Deduction defined benefit pension fund assets (before tax)</v>
          </cell>
          <cell r="I264" t="str">
            <v>from above</v>
          </cell>
          <cell r="J264" t="str">
            <v>ING Bank; Deduction defined benefit pension fund assets (before tax)</v>
          </cell>
          <cell r="K264" t="str">
            <v>Less urgent</v>
          </cell>
          <cell r="L264" t="str">
            <v>Must be positive</v>
          </cell>
          <cell r="M264">
            <v>-100000000000</v>
          </cell>
          <cell r="N264">
            <v>-1E-8</v>
          </cell>
          <cell r="O264">
            <v>0</v>
          </cell>
          <cell r="P264">
            <v>0</v>
          </cell>
          <cell r="R264">
            <v>0.2</v>
          </cell>
        </row>
        <row r="265">
          <cell r="E265" t="str">
            <v>Deduction defined benefit pension fund assets (tax)</v>
          </cell>
          <cell r="I265">
            <v>0.25</v>
          </cell>
          <cell r="J265" t="str">
            <v>ING Bank; Deduction defined benefit pension fund assets (tax)</v>
          </cell>
          <cell r="K265" t="str">
            <v>Less urgent</v>
          </cell>
          <cell r="L265" t="str">
            <v>Must be positive</v>
          </cell>
          <cell r="M265">
            <v>-100000000000</v>
          </cell>
          <cell r="N265">
            <v>-1E-8</v>
          </cell>
          <cell r="O265">
            <v>0</v>
          </cell>
          <cell r="P265">
            <v>0</v>
          </cell>
          <cell r="R265">
            <v>0.2</v>
          </cell>
        </row>
        <row r="266">
          <cell r="D266" t="str">
            <v>Deduction defined benefit pension fund assets</v>
          </cell>
          <cell r="I266" t="str">
            <v>from above</v>
          </cell>
          <cell r="J266" t="str">
            <v>ING Bank; Deduction defined benefit pension fund assets</v>
          </cell>
          <cell r="K266" t="str">
            <v>Less urgent</v>
          </cell>
          <cell r="L266" t="str">
            <v>Must be positive</v>
          </cell>
          <cell r="M266">
            <v>-100000000000</v>
          </cell>
          <cell r="N266">
            <v>-1E-8</v>
          </cell>
          <cell r="O266">
            <v>0</v>
          </cell>
          <cell r="P266">
            <v>0</v>
          </cell>
          <cell r="R266">
            <v>0.2</v>
          </cell>
        </row>
        <row r="267">
          <cell r="E267" t="str">
            <v>Unrecognised actuarial gains/losses (before tax)</v>
          </cell>
          <cell r="I267" t="str">
            <v>ING Bank annual accounts (Summary of pension benefits)</v>
          </cell>
          <cell r="J267" t="str">
            <v>ING Bank; Unrecognised actuarial gains/losses (before tax)</v>
          </cell>
          <cell r="K267" t="str">
            <v>Less urgent</v>
          </cell>
          <cell r="L267" t="str">
            <v>No restriction</v>
          </cell>
          <cell r="M267">
            <v>-100000000000</v>
          </cell>
          <cell r="N267">
            <v>-100000000000</v>
          </cell>
          <cell r="O267">
            <v>0</v>
          </cell>
          <cell r="P267">
            <v>0</v>
          </cell>
          <cell r="R267">
            <v>0.5</v>
          </cell>
        </row>
        <row r="268">
          <cell r="E268" t="str">
            <v>Unrecognised actuarial gains/losses (tax)</v>
          </cell>
          <cell r="I268">
            <v>0.25</v>
          </cell>
          <cell r="J268" t="str">
            <v>ING Bank; Unrecognised actuarial gains/losses (tax)</v>
          </cell>
          <cell r="K268" t="str">
            <v>Less urgent</v>
          </cell>
          <cell r="L268" t="str">
            <v>No restriction</v>
          </cell>
          <cell r="M268">
            <v>-100000000000</v>
          </cell>
          <cell r="N268">
            <v>-100000000000</v>
          </cell>
          <cell r="O268">
            <v>0</v>
          </cell>
          <cell r="P268">
            <v>0</v>
          </cell>
          <cell r="R268">
            <v>0.5</v>
          </cell>
        </row>
        <row r="269">
          <cell r="D269" t="str">
            <v>Unrecognised actuarial gains/losses (after tax)</v>
          </cell>
          <cell r="I269" t="str">
            <v>from above</v>
          </cell>
          <cell r="J269" t="str">
            <v>ING Bank; Unrecognised actuarial gains/losses (after tax)</v>
          </cell>
          <cell r="K269" t="str">
            <v>Less urgent</v>
          </cell>
          <cell r="L269" t="str">
            <v>No restriction</v>
          </cell>
          <cell r="M269">
            <v>-100000000000</v>
          </cell>
          <cell r="N269">
            <v>-100000000000</v>
          </cell>
          <cell r="O269">
            <v>0</v>
          </cell>
          <cell r="P269">
            <v>0</v>
          </cell>
          <cell r="R269">
            <v>0.5</v>
          </cell>
        </row>
        <row r="270">
          <cell r="C270" t="str">
            <v>Unrecognised actuarial gains/losses</v>
          </cell>
          <cell r="I270" t="str">
            <v>phased out 2015-2019 (DNB ruling for IAS19R)</v>
          </cell>
          <cell r="J270" t="str">
            <v>ING Bank; Unrecognised actuarial gains/losses</v>
          </cell>
          <cell r="K270" t="str">
            <v>Less urgent</v>
          </cell>
          <cell r="L270" t="str">
            <v>No restriction</v>
          </cell>
          <cell r="M270">
            <v>-100000000000</v>
          </cell>
          <cell r="N270">
            <v>-100000000000</v>
          </cell>
          <cell r="O270">
            <v>0</v>
          </cell>
          <cell r="P270">
            <v>0</v>
          </cell>
          <cell r="R270">
            <v>0.5</v>
          </cell>
        </row>
        <row r="271">
          <cell r="D271" t="str">
            <v>Funded status (before tax)</v>
          </cell>
          <cell r="I271" t="str">
            <v>from above</v>
          </cell>
          <cell r="J271" t="str">
            <v>ING Bank; Funded status (before tax)</v>
          </cell>
          <cell r="K271" t="str">
            <v>Less urgent</v>
          </cell>
          <cell r="L271" t="str">
            <v>Must be positive</v>
          </cell>
          <cell r="M271">
            <v>-100000000000</v>
          </cell>
          <cell r="N271">
            <v>-1E-8</v>
          </cell>
          <cell r="O271">
            <v>0</v>
          </cell>
          <cell r="P271">
            <v>0</v>
          </cell>
          <cell r="R271">
            <v>0.5</v>
          </cell>
        </row>
        <row r="272">
          <cell r="D272" t="str">
            <v>Funded status (tax)</v>
          </cell>
          <cell r="I272">
            <v>0.25</v>
          </cell>
          <cell r="J272" t="str">
            <v>ING Bank; Funded status (tax)</v>
          </cell>
          <cell r="K272" t="str">
            <v>Less urgent</v>
          </cell>
          <cell r="L272" t="str">
            <v>Must be positive</v>
          </cell>
          <cell r="M272">
            <v>-100000000000</v>
          </cell>
          <cell r="N272">
            <v>-1E-8</v>
          </cell>
          <cell r="O272">
            <v>0</v>
          </cell>
          <cell r="P272">
            <v>0</v>
          </cell>
          <cell r="R272">
            <v>0.5</v>
          </cell>
        </row>
        <row r="273">
          <cell r="C273" t="str">
            <v>Funded status (after tax)</v>
          </cell>
          <cell r="I273" t="str">
            <v>from above</v>
          </cell>
          <cell r="J273" t="str">
            <v>ING Bank; Funded status (after tax)</v>
          </cell>
          <cell r="K273" t="str">
            <v>Less urgent</v>
          </cell>
          <cell r="L273" t="str">
            <v>No restriction</v>
          </cell>
          <cell r="M273">
            <v>-100000000000</v>
          </cell>
          <cell r="N273">
            <v>-100000000000</v>
          </cell>
          <cell r="O273">
            <v>0</v>
          </cell>
          <cell r="P273">
            <v>0</v>
          </cell>
          <cell r="R273">
            <v>0.5</v>
          </cell>
        </row>
        <row r="274">
          <cell r="D274" t="str">
            <v>Software intangibles</v>
          </cell>
          <cell r="I274" t="str">
            <v>GF&amp;C/RegRep, Theo Wisch, HLB00031_TIER123, [BIII quarter] sheet</v>
          </cell>
          <cell r="J274" t="str">
            <v>ING Bank; Software intangibles</v>
          </cell>
          <cell r="K274" t="str">
            <v>Less urgent</v>
          </cell>
          <cell r="L274" t="str">
            <v>Must be positive</v>
          </cell>
          <cell r="M274">
            <v>-100000000000</v>
          </cell>
          <cell r="N274">
            <v>-1E-8</v>
          </cell>
          <cell r="O274">
            <v>0</v>
          </cell>
          <cell r="P274">
            <v>0</v>
          </cell>
          <cell r="R274">
            <v>0.2</v>
          </cell>
        </row>
        <row r="275">
          <cell r="D275" t="str">
            <v>Other intangible assets</v>
          </cell>
          <cell r="I275" t="str">
            <v>Gaudi download; Balance sheet S2228 Legal Bank</v>
          </cell>
          <cell r="J275" t="str">
            <v>ING Bank; Other intangible assets</v>
          </cell>
          <cell r="K275" t="str">
            <v>Less urgent</v>
          </cell>
          <cell r="L275" t="str">
            <v>Must be positive</v>
          </cell>
          <cell r="M275">
            <v>-100000000000</v>
          </cell>
          <cell r="N275">
            <v>-1E-8</v>
          </cell>
          <cell r="O275">
            <v>0</v>
          </cell>
          <cell r="P275">
            <v>0</v>
          </cell>
          <cell r="R275">
            <v>0.2</v>
          </cell>
        </row>
        <row r="276">
          <cell r="C276" t="str">
            <v>deduct software intangibles</v>
          </cell>
          <cell r="I276" t="str">
            <v>from above</v>
          </cell>
          <cell r="J276" t="str">
            <v>ING Bank; deduct software intangibles</v>
          </cell>
          <cell r="K276" t="str">
            <v>Less urgent</v>
          </cell>
          <cell r="L276" t="str">
            <v>Must be positive</v>
          </cell>
          <cell r="M276">
            <v>-100000000000</v>
          </cell>
          <cell r="N276">
            <v>-1E-8</v>
          </cell>
          <cell r="O276">
            <v>0</v>
          </cell>
          <cell r="P276">
            <v>0</v>
          </cell>
          <cell r="R276">
            <v>0.2</v>
          </cell>
        </row>
        <row r="277">
          <cell r="C277" t="str">
            <v>other changes</v>
          </cell>
          <cell r="I277" t="str">
            <v>from above</v>
          </cell>
          <cell r="J277" t="str">
            <v>ING Bank; other changes</v>
          </cell>
          <cell r="K277" t="str">
            <v>Less urgent</v>
          </cell>
          <cell r="L277" t="str">
            <v>Must be positive</v>
          </cell>
          <cell r="M277">
            <v>-100000000000</v>
          </cell>
          <cell r="N277">
            <v>-1E-8</v>
          </cell>
          <cell r="O277">
            <v>0</v>
          </cell>
          <cell r="P277">
            <v>0</v>
          </cell>
          <cell r="R277">
            <v>0.2</v>
          </cell>
        </row>
        <row r="278">
          <cell r="C278" t="str">
            <v>ING shares held by ING Bank</v>
          </cell>
          <cell r="I278" t="str">
            <v>from below</v>
          </cell>
          <cell r="J278" t="str">
            <v>ING Bank; ING shares held by ING Bank</v>
          </cell>
          <cell r="K278" t="str">
            <v>Urgent</v>
          </cell>
          <cell r="L278" t="str">
            <v>Must be negative</v>
          </cell>
          <cell r="M278">
            <v>0</v>
          </cell>
          <cell r="N278">
            <v>100000000000</v>
          </cell>
          <cell r="O278">
            <v>-100000000000</v>
          </cell>
          <cell r="P278">
            <v>-100000000000</v>
          </cell>
          <cell r="R278">
            <v>0.2</v>
          </cell>
        </row>
        <row r="279">
          <cell r="C279" t="str">
            <v>prudent valuation adjustment</v>
          </cell>
          <cell r="I279" t="str">
            <v>Edwin Zeldenthuis, Serge Fontenoy</v>
          </cell>
          <cell r="J279" t="str">
            <v>ING Bank; prudent valuation adjustment</v>
          </cell>
          <cell r="K279" t="str">
            <v>Urgent</v>
          </cell>
          <cell r="L279" t="str">
            <v>Must be negative</v>
          </cell>
          <cell r="M279">
            <v>0</v>
          </cell>
          <cell r="N279">
            <v>100000000000</v>
          </cell>
          <cell r="O279">
            <v>-100000000000</v>
          </cell>
          <cell r="P279">
            <v>-100000000000</v>
          </cell>
          <cell r="R279">
            <v>0.2</v>
          </cell>
        </row>
        <row r="280">
          <cell r="C280" t="str">
            <v>Basel III CT1 impact from acquisitions and divestments</v>
          </cell>
          <cell r="J280" t="str">
            <v>ING Bank; Basel III CT1 impact from acquisitions and divestments</v>
          </cell>
          <cell r="K280" t="str">
            <v>Less urgent</v>
          </cell>
          <cell r="L280" t="str">
            <v>Must be positive</v>
          </cell>
          <cell r="M280">
            <v>-100000000000</v>
          </cell>
          <cell r="N280">
            <v>-1E-8</v>
          </cell>
          <cell r="O280">
            <v>0</v>
          </cell>
          <cell r="P280">
            <v>0</v>
          </cell>
          <cell r="R280">
            <v>0.2</v>
          </cell>
        </row>
        <row r="281">
          <cell r="C281" t="str">
            <v>deduct IAS19 before this was done in IFRS</v>
          </cell>
          <cell r="J281" t="str">
            <v>ING Bank; deduct IAS19 before this was done in IFRS</v>
          </cell>
          <cell r="K281" t="str">
            <v>Less urgent</v>
          </cell>
          <cell r="L281" t="str">
            <v>Must be positive</v>
          </cell>
          <cell r="M281">
            <v>-100000000000</v>
          </cell>
          <cell r="N281">
            <v>-1E-8</v>
          </cell>
          <cell r="O281">
            <v>0</v>
          </cell>
          <cell r="P281">
            <v>0</v>
          </cell>
          <cell r="R281">
            <v>0.2</v>
          </cell>
        </row>
        <row r="282">
          <cell r="B282" t="str">
            <v>Core Tier 1 equity (Basel III fully loaded)</v>
          </cell>
          <cell r="J282" t="str">
            <v>ING Bank; Core Tier 1 equity (Basel III fully loaded)</v>
          </cell>
          <cell r="R282">
            <v>0.2</v>
          </cell>
        </row>
        <row r="283">
          <cell r="B283" t="str">
            <v>Core Tier 1 equity (Basel III fully loaded)</v>
          </cell>
          <cell r="I283" t="str">
            <v>idem, as % of Basel II Core Tier 1 equity</v>
          </cell>
          <cell r="J283" t="str">
            <v>ING Bank; Core Tier 1 equity (Basel III fully loaded)</v>
          </cell>
          <cell r="R283">
            <v>0.2</v>
          </cell>
        </row>
        <row r="284">
          <cell r="D284" t="str">
            <v>Hybrid capital (assuming it is replaced by Basel III eligible hybrid capital)</v>
          </cell>
          <cell r="J284" t="str">
            <v>ING Bank; Hybrid capital (assuming it is replaced by Basel III eligible hybrid capital)</v>
          </cell>
          <cell r="R284">
            <v>0.2</v>
          </cell>
          <cell r="S284">
            <v>496.52432969215499</v>
          </cell>
          <cell r="T284">
            <v>2396.6766084363016</v>
          </cell>
          <cell r="U284">
            <v>2655.4939218694676</v>
          </cell>
          <cell r="V284">
            <v>3071.169686985173</v>
          </cell>
          <cell r="W284">
            <v>3141.5113520840391</v>
          </cell>
          <cell r="X284">
            <v>3180.5711664181672</v>
          </cell>
          <cell r="Y284">
            <v>2873.8756947953511</v>
          </cell>
          <cell r="Z284">
            <v>3687.3570199412898</v>
          </cell>
        </row>
        <row r="285">
          <cell r="F285" t="str">
            <v>local T1 capital requirement Bank Śląski</v>
          </cell>
          <cell r="J285" t="str">
            <v>ING Bank; local T1 capital requirement Bank Śląski</v>
          </cell>
          <cell r="K285" t="str">
            <v>Less urgent</v>
          </cell>
          <cell r="L285" t="str">
            <v>Must be positive</v>
          </cell>
          <cell r="M285">
            <v>-100000000000</v>
          </cell>
          <cell r="N285">
            <v>-1E-8</v>
          </cell>
          <cell r="O285">
            <v>0</v>
          </cell>
          <cell r="P285">
            <v>0</v>
          </cell>
          <cell r="R285">
            <v>0.2</v>
          </cell>
        </row>
        <row r="286">
          <cell r="F286" t="str">
            <v>third party share in required total T1 capital Bank Śląski</v>
          </cell>
          <cell r="J286" t="str">
            <v>ING Bank; third party share in required total T1 capital Bank Śląski</v>
          </cell>
          <cell r="R286">
            <v>0.2</v>
          </cell>
        </row>
        <row r="287">
          <cell r="E287" t="str">
            <v>counts for ING Bank total T1 capital, Bank Śląski</v>
          </cell>
          <cell r="J287" t="str">
            <v>ING Bank; counts for ING Bank total T1 capital, Bank Śląski</v>
          </cell>
          <cell r="R287">
            <v>0.2</v>
          </cell>
        </row>
        <row r="288">
          <cell r="F288" t="str">
            <v>local T1 capital requirement Vysya Bank</v>
          </cell>
          <cell r="J288" t="str">
            <v>ING Bank; local T1 capital requirement Vysya Bank</v>
          </cell>
          <cell r="K288" t="str">
            <v>Less urgent</v>
          </cell>
          <cell r="L288" t="str">
            <v>Must be positive</v>
          </cell>
          <cell r="M288">
            <v>-100000000000</v>
          </cell>
          <cell r="N288">
            <v>-1E-8</v>
          </cell>
          <cell r="O288">
            <v>0</v>
          </cell>
          <cell r="P288">
            <v>0</v>
          </cell>
          <cell r="R288">
            <v>0.2</v>
          </cell>
        </row>
        <row r="289">
          <cell r="F289" t="str">
            <v>third party share in required total T1 capital Vysya Bank</v>
          </cell>
          <cell r="J289" t="str">
            <v>ING Bank; third party share in required total T1 capital Vysya Bank</v>
          </cell>
          <cell r="R289">
            <v>0.2</v>
          </cell>
        </row>
        <row r="290">
          <cell r="E290" t="str">
            <v>counts for ING Bank total T1 capital, Vysya Bank</v>
          </cell>
          <cell r="J290" t="str">
            <v>ING Bank; counts for ING Bank total T1 capital, Vysya Bank</v>
          </cell>
          <cell r="R290">
            <v>0.2</v>
          </cell>
        </row>
        <row r="291">
          <cell r="D291" t="str">
            <v>Capital surplus attributable to other shareholders</v>
          </cell>
          <cell r="I291" t="str">
            <v>from above</v>
          </cell>
          <cell r="J291" t="str">
            <v>ING Bank; Capital surplus attributable to other shareholders</v>
          </cell>
          <cell r="R291">
            <v>0.2</v>
          </cell>
        </row>
        <row r="292">
          <cell r="C292" t="str">
            <v>Additional Tier (AT1) capital (fully loaded)</v>
          </cell>
          <cell r="J292" t="str">
            <v>ING Bank; Additional Tier (AT1) capital (fully loaded)</v>
          </cell>
        </row>
        <row r="293">
          <cell r="B293" t="str">
            <v>Tier 1 equity (Basel III fully loaded)</v>
          </cell>
          <cell r="J293" t="str">
            <v>ING Bank; Tier 1 equity (Basel III fully loaded)</v>
          </cell>
          <cell r="R293">
            <v>0.2</v>
          </cell>
        </row>
        <row r="294">
          <cell r="D294" t="str">
            <v>Tier 2 instruments (fully loaded)</v>
          </cell>
          <cell r="J294" t="str">
            <v>ING Bank; Tier 2 instruments (fully loaded)</v>
          </cell>
          <cell r="R294">
            <v>0.2</v>
          </cell>
        </row>
        <row r="295">
          <cell r="D295" t="str">
            <v>position in own Tier 2 (limit for market making)</v>
          </cell>
          <cell r="I295" t="str">
            <v>from below</v>
          </cell>
          <cell r="J295" t="str">
            <v xml:space="preserve">ING Bank; </v>
          </cell>
          <cell r="K295" t="str">
            <v>Urgent</v>
          </cell>
          <cell r="L295" t="str">
            <v>Must be negative</v>
          </cell>
          <cell r="M295">
            <v>0</v>
          </cell>
          <cell r="N295">
            <v>100000000000</v>
          </cell>
          <cell r="O295">
            <v>-100000000000</v>
          </cell>
          <cell r="P295">
            <v>-100000000000</v>
          </cell>
          <cell r="R295">
            <v>0.2</v>
          </cell>
        </row>
        <row r="296">
          <cell r="F296" t="str">
            <v>local total capital requirement Bank Śląski</v>
          </cell>
          <cell r="J296" t="str">
            <v>ING Bank; local total capital requirement Bank Śląski</v>
          </cell>
          <cell r="K296" t="str">
            <v>Less urgent</v>
          </cell>
          <cell r="L296" t="str">
            <v>Must be positive</v>
          </cell>
          <cell r="M296">
            <v>-100000000000</v>
          </cell>
          <cell r="N296">
            <v>-1E-8</v>
          </cell>
          <cell r="O296">
            <v>0</v>
          </cell>
          <cell r="P296">
            <v>0</v>
          </cell>
          <cell r="R296">
            <v>0.2</v>
          </cell>
        </row>
        <row r="297">
          <cell r="F297" t="str">
            <v>third party share in required total capital Bank Śląski</v>
          </cell>
          <cell r="J297" t="str">
            <v>ING Bank; third party share in required total capital Bank Śląski</v>
          </cell>
          <cell r="R297">
            <v>0.2</v>
          </cell>
        </row>
        <row r="298">
          <cell r="E298" t="str">
            <v>counts for ING Bank total capital, Bank Śląski</v>
          </cell>
          <cell r="J298" t="str">
            <v>ING Bank; counts for ING Bank total capital, Bank Śląski</v>
          </cell>
          <cell r="R298">
            <v>0.2</v>
          </cell>
        </row>
        <row r="299">
          <cell r="F299" t="str">
            <v>local total capital requirement Vysya Bank</v>
          </cell>
          <cell r="J299" t="str">
            <v>ING Bank; local total capital requirement Vysya Bank</v>
          </cell>
          <cell r="K299" t="str">
            <v>Less urgent</v>
          </cell>
          <cell r="L299" t="str">
            <v>Must be positive</v>
          </cell>
          <cell r="M299">
            <v>-100000000000</v>
          </cell>
          <cell r="N299">
            <v>-1E-8</v>
          </cell>
          <cell r="O299">
            <v>0</v>
          </cell>
          <cell r="P299">
            <v>0</v>
          </cell>
          <cell r="R299">
            <v>0.2</v>
          </cell>
        </row>
        <row r="300">
          <cell r="F300" t="str">
            <v>third party share in required total capital Vysya Bank</v>
          </cell>
          <cell r="J300" t="str">
            <v>ING Bank; third party share in required total capital Vysya Bank</v>
          </cell>
          <cell r="R300">
            <v>0.2</v>
          </cell>
        </row>
        <row r="301">
          <cell r="E301" t="str">
            <v>counts for ING Bank total capital, Vysya Bank</v>
          </cell>
          <cell r="J301" t="str">
            <v>ING Bank; counts for ING Bank total capital, Vysya Bank</v>
          </cell>
          <cell r="R301">
            <v>0.2</v>
          </cell>
        </row>
        <row r="302">
          <cell r="D302" t="str">
            <v>Capital surplus attributable to other shareholders</v>
          </cell>
          <cell r="I302" t="str">
            <v>from above</v>
          </cell>
          <cell r="J302" t="str">
            <v>ING Bank; Capital surplus attributable to other shareholders</v>
          </cell>
          <cell r="R302">
            <v>0.2</v>
          </cell>
        </row>
        <row r="303">
          <cell r="D303" t="str">
            <v>Basel III T2 impact from acquisitions and divestments</v>
          </cell>
          <cell r="J303" t="str">
            <v>ING Bank; Basel III T2 impact from acquisitions and divestments</v>
          </cell>
          <cell r="K303" t="str">
            <v>Less urgent</v>
          </cell>
          <cell r="L303" t="str">
            <v>Must be positive</v>
          </cell>
          <cell r="M303">
            <v>-100000000000</v>
          </cell>
          <cell r="N303">
            <v>-1E-8</v>
          </cell>
          <cell r="O303">
            <v>0</v>
          </cell>
          <cell r="P303">
            <v>0</v>
          </cell>
          <cell r="R303">
            <v>0.2</v>
          </cell>
        </row>
        <row r="304">
          <cell r="C304" t="str">
            <v>Tier 2 capital (fully loaded)</v>
          </cell>
          <cell r="J304" t="str">
            <v>ING Bank; Tier 2 capital (fully loaded)</v>
          </cell>
          <cell r="R304">
            <v>0.2</v>
          </cell>
        </row>
        <row r="305">
          <cell r="B305" t="str">
            <v>Total equity (Basel III fully loaded)</v>
          </cell>
          <cell r="J305" t="str">
            <v>ING Bank; Total equity (Basel III fully loaded)</v>
          </cell>
          <cell r="R305">
            <v>0.2</v>
          </cell>
        </row>
        <row r="306">
          <cell r="B306" t="str">
            <v>Risk weighted assets</v>
          </cell>
          <cell r="J306" t="str">
            <v>ING Bank; Risk weighted assets</v>
          </cell>
          <cell r="R306">
            <v>0.2</v>
          </cell>
        </row>
        <row r="307">
          <cell r="E307" t="str">
            <v>RWAs for deductions not deducted under the 15% threshold</v>
          </cell>
          <cell r="I307">
            <v>2.5</v>
          </cell>
          <cell r="J307" t="str">
            <v>ING Bank; RWAs for deductions not deducted under the 15% threshold</v>
          </cell>
          <cell r="R307">
            <v>0.2</v>
          </cell>
        </row>
        <row r="308">
          <cell r="F308" t="str">
            <v>deductions Basel II - securitisation first loss</v>
          </cell>
          <cell r="I308" t="str">
            <v>from above</v>
          </cell>
          <cell r="J308" t="str">
            <v>ING Bank; deductions Basel II - securitisation first loss</v>
          </cell>
          <cell r="K308" t="str">
            <v>Less urgent</v>
          </cell>
          <cell r="L308" t="str">
            <v>Must be positive</v>
          </cell>
          <cell r="M308">
            <v>-100000000000</v>
          </cell>
          <cell r="N308">
            <v>-1E-8</v>
          </cell>
          <cell r="O308">
            <v>0</v>
          </cell>
          <cell r="P308">
            <v>0</v>
          </cell>
          <cell r="R308">
            <v>0.2</v>
          </cell>
        </row>
        <row r="309">
          <cell r="E309" t="str">
            <v>RWAs for former Tier 1 deductions</v>
          </cell>
          <cell r="I309">
            <v>12.5</v>
          </cell>
          <cell r="J309" t="str">
            <v>ING Bank; RWAs for former Tier 1 deductions</v>
          </cell>
          <cell r="R309">
            <v>0.2</v>
          </cell>
        </row>
        <row r="310">
          <cell r="E310" t="str">
            <v>New RWA for volatility in Credit Value Adjustments (CVA)</v>
          </cell>
          <cell r="I310" t="str">
            <v>CCRM, Luis Faustino</v>
          </cell>
          <cell r="J310" t="str">
            <v>ING Bank; New RWA for volatility in Credit Value Adjustments (CVA)</v>
          </cell>
          <cell r="R310">
            <v>0.2</v>
          </cell>
        </row>
        <row r="311">
          <cell r="E311" t="str">
            <v xml:space="preserve">Additional CRWA due to the increased Asset Value Correlation </v>
          </cell>
          <cell r="I311" t="str">
            <v>CCRM, Luis Faustino</v>
          </cell>
          <cell r="J311" t="str">
            <v xml:space="preserve">ING Bank; Additional CRWA due to the increased Asset Value Correlation </v>
          </cell>
          <cell r="R311">
            <v>0.2</v>
          </cell>
        </row>
        <row r="312">
          <cell r="E312" t="str">
            <v>CRWAs for central counterparties (CCP)</v>
          </cell>
          <cell r="I312" t="str">
            <v>CCRM, Luis Faustino</v>
          </cell>
          <cell r="J312" t="str">
            <v>ING Bank; CRWAs for central counterparties (CCP)</v>
          </cell>
          <cell r="R312">
            <v>0.2</v>
          </cell>
        </row>
        <row r="313">
          <cell r="E313" t="str">
            <v>Additional CRWA for increased haircut for illiquid collateral</v>
          </cell>
          <cell r="I313" t="str">
            <v>CCRM, Luis Faustino</v>
          </cell>
          <cell r="J313" t="str">
            <v>ING Bank; Additional CRWA for increased haircut for illiquid collateral</v>
          </cell>
          <cell r="R313">
            <v>0.2</v>
          </cell>
        </row>
        <row r="314">
          <cell r="E314" t="str">
            <v>RWA (pension assets and intangibles)</v>
          </cell>
          <cell r="J314" t="str">
            <v>ING Bank; RWA (pension assets and intangibles)</v>
          </cell>
          <cell r="R314">
            <v>0.2</v>
          </cell>
        </row>
        <row r="315">
          <cell r="D315" t="str">
            <v>Additional RWAs</v>
          </cell>
          <cell r="J315" t="str">
            <v>ING Bank; Additional RWAs</v>
          </cell>
          <cell r="K315" t="str">
            <v>Less urgent</v>
          </cell>
          <cell r="L315" t="str">
            <v>Must be positive</v>
          </cell>
          <cell r="M315">
            <v>-100000000000</v>
          </cell>
          <cell r="N315">
            <v>-1E-8</v>
          </cell>
          <cell r="O315">
            <v>0</v>
          </cell>
          <cell r="P315">
            <v>0</v>
          </cell>
          <cell r="R315">
            <v>0.2</v>
          </cell>
        </row>
        <row r="316">
          <cell r="C316" t="str">
            <v>Basel III RWAs (excl currency impact)</v>
          </cell>
          <cell r="J316" t="str">
            <v>ING Bank; Basel III RWAs (excl currency impact)</v>
          </cell>
          <cell r="R316">
            <v>0.2</v>
          </cell>
        </row>
        <row r="317">
          <cell r="C317" t="str">
            <v>Additional RWAs from acquisitions &amp; divestitures</v>
          </cell>
          <cell r="I317" t="str">
            <v>(Basel III -/- Basel II)</v>
          </cell>
          <cell r="J317" t="str">
            <v>ING Bank; Additional RWAs from acquisitions &amp; divestitures</v>
          </cell>
          <cell r="K317" t="str">
            <v>Less urgent</v>
          </cell>
          <cell r="L317" t="str">
            <v>Must be positive</v>
          </cell>
          <cell r="M317">
            <v>-100000000000</v>
          </cell>
          <cell r="N317">
            <v>-1E-8</v>
          </cell>
          <cell r="O317">
            <v>0</v>
          </cell>
          <cell r="P317">
            <v>0</v>
          </cell>
          <cell r="R317">
            <v>0.2</v>
          </cell>
        </row>
        <row r="318">
          <cell r="C318" t="str">
            <v>Currency impact forecast</v>
          </cell>
          <cell r="I318" t="str">
            <v>To be done</v>
          </cell>
          <cell r="J318" t="str">
            <v>ING Bank; Currency impact forecast</v>
          </cell>
          <cell r="R318">
            <v>0.2</v>
          </cell>
        </row>
        <row r="319">
          <cell r="B319" t="str">
            <v>Basel III RWAs</v>
          </cell>
          <cell r="J319" t="str">
            <v>ING Bank; Basel III RWAs</v>
          </cell>
          <cell r="R319">
            <v>0.2</v>
          </cell>
        </row>
        <row r="320">
          <cell r="C320" t="str">
            <v>8% own fund requirement</v>
          </cell>
          <cell r="I320">
            <v>0.08</v>
          </cell>
          <cell r="J320" t="str">
            <v>ING Bank; 8% own fund requirement</v>
          </cell>
          <cell r="R320">
            <v>0.2</v>
          </cell>
        </row>
        <row r="321">
          <cell r="C321" t="str">
            <v>target CET1 ratio ING Bank (Basel III)</v>
          </cell>
          <cell r="I321" t="str">
            <v>[Targets] sheet</v>
          </cell>
          <cell r="J321" t="str">
            <v>ING Bank; target CET1 ratio ING Bank (Basel III)</v>
          </cell>
          <cell r="K321">
            <v>33</v>
          </cell>
          <cell r="L321">
            <v>2</v>
          </cell>
          <cell r="M321">
            <v>7</v>
          </cell>
          <cell r="N321">
            <v>4</v>
          </cell>
          <cell r="R321">
            <v>0.2</v>
          </cell>
        </row>
        <row r="322">
          <cell r="B322" t="str">
            <v>Basel III core Tier 1 ratio (excluding CRD III)</v>
          </cell>
          <cell r="I322" t="str">
            <v>(also known as Basel 2½)</v>
          </cell>
          <cell r="J322" t="str">
            <v>ING Bank; Basel III core Tier 1 ratio (excluding CRD III)</v>
          </cell>
          <cell r="R322">
            <v>0.2</v>
          </cell>
        </row>
        <row r="323">
          <cell r="B323" t="str">
            <v>CET1 capital Excess</v>
          </cell>
        </row>
        <row r="325">
          <cell r="C325" t="str">
            <v>RWA (CRD III)</v>
          </cell>
          <cell r="I325" t="str">
            <v>exclude</v>
          </cell>
          <cell r="J325" t="str">
            <v xml:space="preserve">ING Bank; </v>
          </cell>
          <cell r="R325">
            <v>0.2</v>
          </cell>
        </row>
        <row r="326">
          <cell r="B326" t="str">
            <v>Basel III RWAs (including CRD III)</v>
          </cell>
          <cell r="J326" t="str">
            <v>ING Bank; Basel III RWAs (including CRD III)</v>
          </cell>
          <cell r="R326">
            <v>0.2</v>
          </cell>
        </row>
        <row r="327">
          <cell r="B327" t="str">
            <v>Basel III core Tier 1 ratio (including CRD III)</v>
          </cell>
          <cell r="I327" t="str">
            <v>(also known as Basel 2½)</v>
          </cell>
          <cell r="J327" t="str">
            <v>ING Bank; Basel III core Tier 1 ratio (including CRD III)</v>
          </cell>
          <cell r="R327">
            <v>0.2</v>
          </cell>
        </row>
        <row r="328">
          <cell r="B328" t="str">
            <v>Basel III excess (including CRD III)</v>
          </cell>
          <cell r="J328" t="str">
            <v>ING Bank; Basel III excess (including CRD III)</v>
          </cell>
          <cell r="R328">
            <v>0.2</v>
          </cell>
        </row>
        <row r="329">
          <cell r="C329" t="str">
            <v>target Tier 1 ratio ING Bank (Basel III)</v>
          </cell>
          <cell r="I329" t="str">
            <v>[Targets] sheet</v>
          </cell>
          <cell r="J329" t="str">
            <v>ING Bank; target Tier 1 ratio ING Bank (Basel III)</v>
          </cell>
          <cell r="K329">
            <v>40</v>
          </cell>
          <cell r="L329">
            <v>2</v>
          </cell>
          <cell r="M329">
            <v>2</v>
          </cell>
          <cell r="N329">
            <v>4</v>
          </cell>
          <cell r="R329">
            <v>0.2</v>
          </cell>
        </row>
        <row r="330">
          <cell r="B330" t="str">
            <v>Basel III Tier 1 ratio (including CRD III)</v>
          </cell>
          <cell r="I330" t="str">
            <v>(also known as Basel 2½)</v>
          </cell>
          <cell r="J330" t="str">
            <v>ING Bank; Basel III Tier 1 ratio (including CRD III)</v>
          </cell>
          <cell r="R330">
            <v>0.2</v>
          </cell>
        </row>
        <row r="331">
          <cell r="C331" t="str">
            <v>target Total capital ratio ING Bank (Basel III)</v>
          </cell>
          <cell r="I331" t="str">
            <v>[Targets] sheet</v>
          </cell>
          <cell r="J331" t="str">
            <v>ING Bank; target Total capital ratio ING Bank (Basel III)</v>
          </cell>
          <cell r="K331">
            <v>42</v>
          </cell>
          <cell r="L331">
            <v>2</v>
          </cell>
          <cell r="M331">
            <v>3</v>
          </cell>
          <cell r="N331">
            <v>4</v>
          </cell>
          <cell r="R331">
            <v>0.2</v>
          </cell>
        </row>
        <row r="332">
          <cell r="B332" t="str">
            <v>Basel III Total capital ratio (including CRD III)</v>
          </cell>
          <cell r="I332" t="str">
            <v>(also known as Basel 2½)</v>
          </cell>
          <cell r="J332" t="str">
            <v>ING Bank; Basel III Total capital ratio (including CRD III)</v>
          </cell>
          <cell r="R332">
            <v>0.2</v>
          </cell>
        </row>
        <row r="333">
          <cell r="R333">
            <v>0.2</v>
          </cell>
        </row>
        <row r="334">
          <cell r="A334" t="str">
            <v>III</v>
          </cell>
          <cell r="B334" t="str">
            <v>available capital</v>
          </cell>
          <cell r="I334" t="str">
            <v>Basel III (fully loaded for regulatory reporting, only B3-eligible AT1+T2)</v>
          </cell>
          <cell r="R334">
            <v>0.2</v>
          </cell>
        </row>
        <row r="335">
          <cell r="B335" t="str">
            <v>Core Tier 1 equity (Basel III fully loaded)</v>
          </cell>
          <cell r="J335" t="str">
            <v>ING Bank; Core Tier 1 equity (Basel III fully loaded)</v>
          </cell>
          <cell r="R335">
            <v>0.2</v>
          </cell>
        </row>
        <row r="336">
          <cell r="D336" t="str">
            <v>Hybrid capital (only Basel III eligible)</v>
          </cell>
          <cell r="J336" t="str">
            <v>ING Bank; Hybrid capital (only Basel III eligible)</v>
          </cell>
          <cell r="R336">
            <v>0.2</v>
          </cell>
        </row>
        <row r="337">
          <cell r="D337" t="str">
            <v>Capital surplus attributable to other shareholders</v>
          </cell>
          <cell r="I337" t="str">
            <v>from above</v>
          </cell>
          <cell r="J337" t="str">
            <v>ING Bank; Capital surplus attributable to other shareholders</v>
          </cell>
          <cell r="R337">
            <v>0.2</v>
          </cell>
        </row>
        <row r="338">
          <cell r="D338" t="str">
            <v>Basel III T1 adjustments</v>
          </cell>
          <cell r="J338" t="str">
            <v>ING Bank; Basel III T1 adjustments</v>
          </cell>
          <cell r="K338" t="str">
            <v>Less urgent</v>
          </cell>
          <cell r="L338" t="str">
            <v>Must be positive</v>
          </cell>
          <cell r="M338">
            <v>-100000000000</v>
          </cell>
          <cell r="N338">
            <v>-1E-8</v>
          </cell>
          <cell r="O338">
            <v>0</v>
          </cell>
          <cell r="P338">
            <v>0</v>
          </cell>
          <cell r="R338">
            <v>0.2</v>
          </cell>
        </row>
        <row r="339">
          <cell r="C339" t="str">
            <v>Additional Tier (AT1) capital (fully loaded)</v>
          </cell>
          <cell r="J339" t="str">
            <v>ING Bank; Additional Tier (AT1) capital (fully loaded)</v>
          </cell>
        </row>
        <row r="340">
          <cell r="B340" t="str">
            <v>Tier 1 equity (Basel III fully loaded)</v>
          </cell>
          <cell r="J340" t="str">
            <v>ING Bank; Tier 1 equity (Basel III fully loaded)</v>
          </cell>
          <cell r="R340">
            <v>0.2</v>
          </cell>
        </row>
        <row r="341">
          <cell r="B341" t="str">
            <v>Tier 1 ratio (fully loaded for regulatory reporting)</v>
          </cell>
          <cell r="J341" t="str">
            <v>ING Bank; Tier 1 ratio (fully loaded for regulatory reporting)</v>
          </cell>
          <cell r="R341">
            <v>0.2</v>
          </cell>
        </row>
        <row r="342">
          <cell r="D342" t="str">
            <v>Tier 2 instruments (only Basel III eligible)</v>
          </cell>
          <cell r="J342" t="str">
            <v>ING Bank; Tier 2 instruments (only Basel III eligible)</v>
          </cell>
          <cell r="R342">
            <v>0.2</v>
          </cell>
        </row>
        <row r="343">
          <cell r="D343" t="str">
            <v>position in own Tier 2 (limit for market making)</v>
          </cell>
          <cell r="I343" t="str">
            <v>from above</v>
          </cell>
          <cell r="J343" t="str">
            <v>ING Bank; position in own Tier 2 (limit for market making)</v>
          </cell>
          <cell r="R343">
            <v>0.2</v>
          </cell>
        </row>
        <row r="344">
          <cell r="D344" t="str">
            <v>Capital surplus attributable to other shareholders</v>
          </cell>
          <cell r="I344" t="str">
            <v>from above</v>
          </cell>
          <cell r="J344" t="str">
            <v>ING Bank; Capital surplus attributable to other shareholders</v>
          </cell>
          <cell r="R344">
            <v>0.2</v>
          </cell>
        </row>
        <row r="345">
          <cell r="D345" t="str">
            <v>Basel III T2 impact from acquisitions and divestments</v>
          </cell>
          <cell r="J345" t="str">
            <v>ING Bank; Basel III T2 impact from acquisitions and divestments</v>
          </cell>
          <cell r="K345" t="str">
            <v>Less urgent</v>
          </cell>
          <cell r="L345" t="str">
            <v>Must be positive</v>
          </cell>
          <cell r="M345">
            <v>-100000000000</v>
          </cell>
          <cell r="N345">
            <v>-1E-8</v>
          </cell>
          <cell r="O345">
            <v>0</v>
          </cell>
          <cell r="P345">
            <v>0</v>
          </cell>
          <cell r="R345">
            <v>0.2</v>
          </cell>
        </row>
        <row r="346">
          <cell r="C346" t="str">
            <v>Tier 2 capital (fully loaded)</v>
          </cell>
          <cell r="J346" t="str">
            <v>ING Bank; Tier 2 capital (fully loaded)</v>
          </cell>
          <cell r="R346">
            <v>0.2</v>
          </cell>
        </row>
        <row r="347">
          <cell r="B347" t="str">
            <v>Total equity (Basel III fully loaded)</v>
          </cell>
          <cell r="J347" t="str">
            <v>ING Bank; Total equity (Basel III fully loaded)</v>
          </cell>
          <cell r="R347">
            <v>0.2</v>
          </cell>
        </row>
        <row r="348">
          <cell r="B348" t="str">
            <v>Total capital ratio (fully loaded for regulatory reporting)</v>
          </cell>
          <cell r="J348" t="str">
            <v>ING Bank; Total capital ratio (fully loaded for regulatory reporting)</v>
          </cell>
          <cell r="R348">
            <v>0.2</v>
          </cell>
        </row>
        <row r="349">
          <cell r="R349">
            <v>0.2</v>
          </cell>
        </row>
        <row r="350">
          <cell r="A350" t="str">
            <v>III</v>
          </cell>
          <cell r="B350" t="str">
            <v>available capital</v>
          </cell>
          <cell r="I350" t="str">
            <v>Basel III (phased in implementation)</v>
          </cell>
          <cell r="R350">
            <v>0.2</v>
          </cell>
        </row>
        <row r="351">
          <cell r="C351" t="str">
            <v>IFRS Equity</v>
          </cell>
          <cell r="I351">
            <v>41640</v>
          </cell>
          <cell r="J351" t="str">
            <v>ING Bank; IFRS Equity</v>
          </cell>
          <cell r="K351" t="str">
            <v>Urgent</v>
          </cell>
          <cell r="L351" t="str">
            <v>Must be positive</v>
          </cell>
          <cell r="M351">
            <v>-100000000000</v>
          </cell>
          <cell r="N351">
            <v>0</v>
          </cell>
          <cell r="O351">
            <v>-100000000000</v>
          </cell>
          <cell r="P351">
            <v>-100000000000</v>
          </cell>
          <cell r="R351">
            <v>0.2</v>
          </cell>
          <cell r="S351">
            <v>14010</v>
          </cell>
          <cell r="T351">
            <v>16104</v>
          </cell>
          <cell r="U351">
            <v>0</v>
          </cell>
          <cell r="V351">
            <v>0</v>
          </cell>
          <cell r="W351">
            <v>16546</v>
          </cell>
          <cell r="X351">
            <v>0</v>
          </cell>
          <cell r="Y351">
            <v>0</v>
          </cell>
          <cell r="Z351">
            <v>0</v>
          </cell>
        </row>
        <row r="352">
          <cell r="E352" t="str">
            <v>Basel III phase in of deductions</v>
          </cell>
          <cell r="I352" t="str">
            <v>percentage under Basel III</v>
          </cell>
          <cell r="R352">
            <v>0.2</v>
          </cell>
          <cell r="S352">
            <v>0</v>
          </cell>
          <cell r="T352">
            <v>0</v>
          </cell>
          <cell r="U352">
            <v>0</v>
          </cell>
          <cell r="V352">
            <v>0</v>
          </cell>
          <cell r="W352">
            <v>0</v>
          </cell>
          <cell r="X352">
            <v>0</v>
          </cell>
          <cell r="Y352">
            <v>0</v>
          </cell>
          <cell r="Z352">
            <v>0</v>
          </cell>
        </row>
        <row r="353">
          <cell r="E353" t="str">
            <v>Basel III phase in of reval reserves if positive</v>
          </cell>
          <cell r="I353" t="str">
            <v>percentage under Basel III</v>
          </cell>
          <cell r="R353">
            <v>0.2</v>
          </cell>
          <cell r="S353">
            <v>0</v>
          </cell>
          <cell r="T353">
            <v>0</v>
          </cell>
          <cell r="U353">
            <v>0</v>
          </cell>
          <cell r="V353">
            <v>0</v>
          </cell>
          <cell r="W353">
            <v>0</v>
          </cell>
          <cell r="X353">
            <v>0</v>
          </cell>
          <cell r="Y353">
            <v>0</v>
          </cell>
          <cell r="Z353">
            <v>0</v>
          </cell>
        </row>
        <row r="354">
          <cell r="E354" t="str">
            <v>Basel III phase in of IAS19</v>
          </cell>
          <cell r="I354" t="str">
            <v>percentage under Basel III</v>
          </cell>
          <cell r="R354">
            <v>0.2</v>
          </cell>
          <cell r="S354">
            <v>0</v>
          </cell>
          <cell r="T354">
            <v>0</v>
          </cell>
          <cell r="U354">
            <v>0</v>
          </cell>
          <cell r="V354">
            <v>0</v>
          </cell>
          <cell r="W354">
            <v>0</v>
          </cell>
          <cell r="X354">
            <v>0</v>
          </cell>
          <cell r="Y354">
            <v>0</v>
          </cell>
          <cell r="Z354">
            <v>0</v>
          </cell>
        </row>
        <row r="355">
          <cell r="D355" t="str">
            <v>Revaluation Reserve debt securities</v>
          </cell>
          <cell r="I355" t="str">
            <v>phased out 2014-2018</v>
          </cell>
          <cell r="J355" t="str">
            <v>ING Bank; Revaluation Reserve debt securities</v>
          </cell>
          <cell r="K355" t="str">
            <v>Urgent</v>
          </cell>
          <cell r="L355" t="str">
            <v>Probably negative</v>
          </cell>
          <cell r="M355">
            <v>0</v>
          </cell>
          <cell r="N355">
            <v>0</v>
          </cell>
          <cell r="O355">
            <v>1E-8</v>
          </cell>
          <cell r="P355">
            <v>100000000000</v>
          </cell>
          <cell r="R355">
            <v>1</v>
          </cell>
        </row>
        <row r="356">
          <cell r="D356" t="str">
            <v>Revaluation Reserve equity securities</v>
          </cell>
          <cell r="I356" t="str">
            <v>phased out 2014-2018</v>
          </cell>
          <cell r="J356" t="str">
            <v>ING Bank; Revaluation Reserve equity securities</v>
          </cell>
          <cell r="K356" t="str">
            <v>Urgent</v>
          </cell>
          <cell r="L356" t="str">
            <v>Must be negative</v>
          </cell>
          <cell r="M356">
            <v>0</v>
          </cell>
          <cell r="N356">
            <v>100000000000</v>
          </cell>
          <cell r="O356">
            <v>-100000000000</v>
          </cell>
          <cell r="P356">
            <v>-100000000000</v>
          </cell>
          <cell r="R356">
            <v>1</v>
          </cell>
        </row>
        <row r="357">
          <cell r="D357" t="str">
            <v>Revaluation Reserve cash flow hedge</v>
          </cell>
          <cell r="I357" t="str">
            <v>will remain</v>
          </cell>
          <cell r="J357" t="str">
            <v>ING Bank; Revaluation Reserve cash flow hedge</v>
          </cell>
          <cell r="K357" t="str">
            <v>Urgent</v>
          </cell>
          <cell r="L357" t="str">
            <v>Must be negative</v>
          </cell>
          <cell r="M357">
            <v>0</v>
          </cell>
          <cell r="N357">
            <v>100000000000</v>
          </cell>
          <cell r="O357">
            <v>-100000000000</v>
          </cell>
          <cell r="P357">
            <v>-100000000000</v>
          </cell>
          <cell r="R357">
            <v>1</v>
          </cell>
        </row>
        <row r="358">
          <cell r="D358" t="str">
            <v>Revaluation Reserve real estate in own use</v>
          </cell>
          <cell r="I358" t="str">
            <v>phased out 2014-2018</v>
          </cell>
          <cell r="J358" t="str">
            <v>ING Bank; Revaluation Reserve real estate in own use</v>
          </cell>
          <cell r="K358" t="str">
            <v>Urgent</v>
          </cell>
          <cell r="L358" t="str">
            <v>Must be negative</v>
          </cell>
          <cell r="M358">
            <v>0</v>
          </cell>
          <cell r="N358">
            <v>100000000000</v>
          </cell>
          <cell r="O358">
            <v>-100000000000</v>
          </cell>
          <cell r="P358">
            <v>-100000000000</v>
          </cell>
          <cell r="R358">
            <v>1</v>
          </cell>
        </row>
        <row r="359">
          <cell r="F359" t="str">
            <v>total revaluation reserves</v>
          </cell>
        </row>
        <row r="360">
          <cell r="E360" t="str">
            <v>revaluation reserves, phased in amount</v>
          </cell>
        </row>
        <row r="361">
          <cell r="F361" t="str">
            <v>Impact forecast on revaluation reserves</v>
          </cell>
        </row>
        <row r="362">
          <cell r="F362" t="str">
            <v>total revaluation incl. forecast</v>
          </cell>
        </row>
        <row r="363">
          <cell r="E363" t="str">
            <v>revaluation reserves incl. forecast, phased in amount</v>
          </cell>
        </row>
        <row r="364">
          <cell r="D364" t="str">
            <v>Impact forecast reval res on capital</v>
          </cell>
        </row>
        <row r="365">
          <cell r="D365" t="str">
            <v>Adjustment own credit risk</v>
          </cell>
          <cell r="I365" t="str">
            <v>will remain</v>
          </cell>
          <cell r="J365" t="str">
            <v>ING Bank; Adjustment own credit risk</v>
          </cell>
          <cell r="K365" t="str">
            <v>Urgent</v>
          </cell>
          <cell r="L365" t="str">
            <v>Must be negative</v>
          </cell>
          <cell r="M365">
            <v>0</v>
          </cell>
          <cell r="N365">
            <v>100000000000</v>
          </cell>
          <cell r="O365">
            <v>-100000000000</v>
          </cell>
          <cell r="P365">
            <v>-100000000000</v>
          </cell>
          <cell r="R365">
            <v>1</v>
          </cell>
        </row>
        <row r="366">
          <cell r="D366" t="str">
            <v>prudent valuation adjustment</v>
          </cell>
          <cell r="I366" t="str">
            <v>deducted as of 1/7/2014</v>
          </cell>
          <cell r="J366" t="str">
            <v xml:space="preserve">ING Bank; </v>
          </cell>
          <cell r="K366" t="str">
            <v>Less urgent</v>
          </cell>
          <cell r="L366" t="str">
            <v>Must be positive</v>
          </cell>
          <cell r="M366">
            <v>-100000000000</v>
          </cell>
          <cell r="N366">
            <v>-1E-8</v>
          </cell>
          <cell r="O366">
            <v>0</v>
          </cell>
          <cell r="P366">
            <v>0</v>
          </cell>
          <cell r="R366">
            <v>0.2</v>
          </cell>
        </row>
        <row r="367">
          <cell r="C367" t="str">
            <v>subtotal shareholders' equity adjustments</v>
          </cell>
          <cell r="J367" t="str">
            <v>ING Bank; subtotal shareholders' equity adjustments</v>
          </cell>
          <cell r="R367">
            <v>0.2</v>
          </cell>
        </row>
        <row r="368">
          <cell r="C368" t="str">
            <v>Minorities</v>
          </cell>
          <cell r="I368" t="str">
            <v>phased out as of 1/1/2014 (CRD article 480, DNB set factor to 1)</v>
          </cell>
          <cell r="J368" t="str">
            <v>ING Bank; Minorities</v>
          </cell>
          <cell r="K368" t="str">
            <v>Urgent</v>
          </cell>
          <cell r="L368" t="str">
            <v>Probably negative</v>
          </cell>
          <cell r="M368">
            <v>0</v>
          </cell>
          <cell r="N368">
            <v>0</v>
          </cell>
          <cell r="O368">
            <v>1E-8</v>
          </cell>
          <cell r="P368">
            <v>100000000000</v>
          </cell>
          <cell r="R368">
            <v>0.2</v>
          </cell>
        </row>
        <row r="369">
          <cell r="D369" t="str">
            <v>Own credit risk adjustments to derivatives (DVA)</v>
          </cell>
          <cell r="I369" t="str">
            <v>phased in 2014-2018</v>
          </cell>
          <cell r="J369" t="str">
            <v>ING Bank; Own credit risk adjustments to derivatives (DVA)</v>
          </cell>
          <cell r="K369" t="str">
            <v>Urgent</v>
          </cell>
          <cell r="L369" t="str">
            <v>Must be negative</v>
          </cell>
          <cell r="M369">
            <v>0</v>
          </cell>
          <cell r="N369">
            <v>100000000000</v>
          </cell>
          <cell r="O369">
            <v>-100000000000</v>
          </cell>
          <cell r="P369">
            <v>-100000000000</v>
          </cell>
          <cell r="R369">
            <v>0.2</v>
          </cell>
        </row>
        <row r="370">
          <cell r="D370" t="str">
            <v>Deduction DB pension fund assets (actuarial gains/losses)</v>
          </cell>
          <cell r="I370" t="str">
            <v>phased out 2015-2019 (DNB ruling for IAS19R)</v>
          </cell>
          <cell r="J370" t="str">
            <v>ING Bank; Deduction DB pension fund assets (actuarial gains/losses)</v>
          </cell>
          <cell r="K370" t="str">
            <v>Urgent</v>
          </cell>
          <cell r="L370" t="str">
            <v>Must be negative</v>
          </cell>
          <cell r="M370">
            <v>0</v>
          </cell>
          <cell r="N370">
            <v>100000000000</v>
          </cell>
          <cell r="O370">
            <v>-100000000000</v>
          </cell>
          <cell r="P370">
            <v>-100000000000</v>
          </cell>
          <cell r="R370">
            <v>0.2</v>
          </cell>
        </row>
        <row r="371">
          <cell r="D371" t="str">
            <v>Deduction DB pension fund assets (funded status)</v>
          </cell>
          <cell r="I371" t="str">
            <v>phased in 2014-2018</v>
          </cell>
          <cell r="J371" t="str">
            <v>ING Bank; Deduction DB pension fund assets (funded status)</v>
          </cell>
          <cell r="K371" t="str">
            <v>Urgent</v>
          </cell>
          <cell r="L371" t="str">
            <v>Must be negative</v>
          </cell>
          <cell r="M371">
            <v>0</v>
          </cell>
          <cell r="N371">
            <v>100000000000</v>
          </cell>
          <cell r="O371">
            <v>-100000000000</v>
          </cell>
          <cell r="P371">
            <v>-100000000000</v>
          </cell>
          <cell r="R371">
            <v>0.2</v>
          </cell>
        </row>
        <row r="372">
          <cell r="D372" t="str">
            <v>DTA (loss carry forward)</v>
          </cell>
          <cell r="I372" t="str">
            <v>phased in 2014-2018</v>
          </cell>
          <cell r="J372" t="str">
            <v>ING Bank; DTA (loss carry forward)</v>
          </cell>
          <cell r="K372" t="str">
            <v>Urgent</v>
          </cell>
          <cell r="L372" t="str">
            <v>Must be negative</v>
          </cell>
          <cell r="M372">
            <v>0</v>
          </cell>
          <cell r="N372">
            <v>100000000000</v>
          </cell>
          <cell r="O372">
            <v>-100000000000</v>
          </cell>
          <cell r="P372">
            <v>-100000000000</v>
          </cell>
          <cell r="R372">
            <v>0.2</v>
          </cell>
        </row>
        <row r="373">
          <cell r="D373" t="str">
            <v>DTA (arising from timing differences)</v>
          </cell>
          <cell r="I373" t="str">
            <v>phased in 2014-2018</v>
          </cell>
          <cell r="J373" t="str">
            <v>ING Bank; DTA (arising from timing differences)</v>
          </cell>
          <cell r="K373" t="str">
            <v>Urgent</v>
          </cell>
          <cell r="L373" t="str">
            <v>Must be negative</v>
          </cell>
          <cell r="M373">
            <v>0</v>
          </cell>
          <cell r="N373">
            <v>100000000000</v>
          </cell>
          <cell r="O373">
            <v>-100000000000</v>
          </cell>
          <cell r="P373">
            <v>-100000000000</v>
          </cell>
          <cell r="R373">
            <v>0.2</v>
          </cell>
        </row>
        <row r="374">
          <cell r="D374" t="str">
            <v>Significant investments in unconsolidated FIs</v>
          </cell>
          <cell r="I374" t="str">
            <v>phased in 2014-2018</v>
          </cell>
          <cell r="J374" t="str">
            <v>ING Bank; Significant investments in unconsolidated FIs</v>
          </cell>
          <cell r="K374" t="str">
            <v>Urgent</v>
          </cell>
          <cell r="L374" t="str">
            <v>Must be negative</v>
          </cell>
          <cell r="M374">
            <v>0</v>
          </cell>
          <cell r="N374">
            <v>100000000000</v>
          </cell>
          <cell r="O374">
            <v>-100000000000</v>
          </cell>
          <cell r="P374">
            <v>-100000000000</v>
          </cell>
          <cell r="R374">
            <v>0.2</v>
          </cell>
        </row>
        <row r="375">
          <cell r="D375" t="str">
            <v>Possible excess of the Basel III 15% threshold</v>
          </cell>
          <cell r="I375" t="str">
            <v>phased in 2014-2018</v>
          </cell>
          <cell r="J375" t="str">
            <v>ING Bank; Possible excess of the Basel III 15% threshold</v>
          </cell>
          <cell r="R375">
            <v>0.2</v>
          </cell>
        </row>
        <row r="376">
          <cell r="D376" t="str">
            <v>Goodwill</v>
          </cell>
          <cell r="I376" t="str">
            <v>phased in 2014-2018</v>
          </cell>
          <cell r="J376" t="str">
            <v>ING Bank; Goodwill</v>
          </cell>
          <cell r="K376" t="str">
            <v>Urgent</v>
          </cell>
          <cell r="L376" t="str">
            <v>Must be negative</v>
          </cell>
          <cell r="M376">
            <v>0</v>
          </cell>
          <cell r="N376">
            <v>100000000000</v>
          </cell>
          <cell r="O376">
            <v>-100000000000</v>
          </cell>
          <cell r="P376">
            <v>-100000000000</v>
          </cell>
          <cell r="R376">
            <v>0.2</v>
          </cell>
        </row>
        <row r="377">
          <cell r="D377" t="str">
            <v>Intangibles</v>
          </cell>
          <cell r="I377" t="str">
            <v>phased in 2014-2018</v>
          </cell>
          <cell r="J377" t="str">
            <v>ING Bank; Intangibles</v>
          </cell>
          <cell r="R377">
            <v>0.2</v>
          </cell>
        </row>
        <row r="378">
          <cell r="C378" t="str">
            <v>subtotal IFRS assets not recognised</v>
          </cell>
          <cell r="J378" t="str">
            <v>ING Bank; subtotal IFRS assets not recognised</v>
          </cell>
          <cell r="R378">
            <v>0.2</v>
          </cell>
        </row>
        <row r="379">
          <cell r="C379" t="str">
            <v>Position in own shares</v>
          </cell>
          <cell r="I379" t="str">
            <v>included as of 1/1/2014</v>
          </cell>
          <cell r="J379" t="str">
            <v>ING Bank; Position in own shares</v>
          </cell>
          <cell r="K379" t="str">
            <v>Urgent</v>
          </cell>
          <cell r="L379" t="str">
            <v>Probably negative</v>
          </cell>
          <cell r="M379">
            <v>0</v>
          </cell>
          <cell r="N379">
            <v>0</v>
          </cell>
          <cell r="O379">
            <v>1E-8</v>
          </cell>
          <cell r="P379">
            <v>100000000000</v>
          </cell>
          <cell r="R379">
            <v>0.2</v>
          </cell>
        </row>
        <row r="380">
          <cell r="C380" t="str">
            <v>Prudent valuation adjustment</v>
          </cell>
          <cell r="I380" t="str">
            <v>included as of 1/1/2014</v>
          </cell>
          <cell r="J380" t="str">
            <v>ING Bank; Prudent valuation adjustment</v>
          </cell>
          <cell r="K380" t="str">
            <v>Urgent</v>
          </cell>
          <cell r="L380" t="str">
            <v>Probably negative</v>
          </cell>
          <cell r="M380">
            <v>0</v>
          </cell>
          <cell r="N380">
            <v>0</v>
          </cell>
          <cell r="O380">
            <v>1E-8</v>
          </cell>
          <cell r="P380">
            <v>100000000000</v>
          </cell>
          <cell r="R380">
            <v>0.2</v>
          </cell>
        </row>
        <row r="381">
          <cell r="C381" t="str">
            <v>Shortfall on expected loan loss provision</v>
          </cell>
          <cell r="I381" t="str">
            <v>higher deduction phased in 2014-2018</v>
          </cell>
          <cell r="J381" t="str">
            <v>ING Bank; Shortfall on expected loan loss provision</v>
          </cell>
          <cell r="K381" t="str">
            <v>Urgent</v>
          </cell>
          <cell r="L381" t="str">
            <v>Probably negative</v>
          </cell>
          <cell r="M381">
            <v>0</v>
          </cell>
          <cell r="N381">
            <v>0</v>
          </cell>
          <cell r="O381">
            <v>1E-8</v>
          </cell>
          <cell r="P381">
            <v>100000000000</v>
          </cell>
          <cell r="R381">
            <v>0.2</v>
          </cell>
        </row>
        <row r="382">
          <cell r="C382" t="str">
            <v>Basel III CT1 impact from acquisitions and divestments</v>
          </cell>
          <cell r="J382" t="str">
            <v>ING Bank; Basel III CT1 impact from acquisitions and divestments</v>
          </cell>
          <cell r="K382" t="str">
            <v>Less urgent</v>
          </cell>
          <cell r="L382" t="str">
            <v>Must be positive</v>
          </cell>
          <cell r="M382">
            <v>-100000000000</v>
          </cell>
          <cell r="N382">
            <v>-1E-8</v>
          </cell>
          <cell r="O382">
            <v>0</v>
          </cell>
          <cell r="P382">
            <v>0</v>
          </cell>
          <cell r="R382">
            <v>0.2</v>
          </cell>
        </row>
        <row r="383">
          <cell r="C383" t="str">
            <v>rounding differences</v>
          </cell>
          <cell r="J383" t="str">
            <v>ING Bank; rounding differences</v>
          </cell>
          <cell r="K383" t="str">
            <v>Urgent</v>
          </cell>
          <cell r="L383" t="str">
            <v>Probably negative</v>
          </cell>
          <cell r="M383">
            <v>0</v>
          </cell>
          <cell r="N383">
            <v>0</v>
          </cell>
          <cell r="O383">
            <v>1E-8</v>
          </cell>
          <cell r="P383">
            <v>100000000000</v>
          </cell>
          <cell r="R383">
            <v>1000</v>
          </cell>
        </row>
        <row r="384">
          <cell r="B384" t="str">
            <v>Common Equity Tier 1 capital (phased in)</v>
          </cell>
          <cell r="J384" t="str">
            <v>ING Bank; Common Equity Tier 1 capital (phased in)</v>
          </cell>
          <cell r="R384">
            <v>0.2</v>
          </cell>
        </row>
        <row r="385">
          <cell r="R385">
            <v>0.2</v>
          </cell>
        </row>
        <row r="386">
          <cell r="F386" t="str">
            <v>Hybrid capital, not Basel III eligible</v>
          </cell>
          <cell r="J386" t="str">
            <v xml:space="preserve">ING Bank; </v>
          </cell>
          <cell r="K386" t="str">
            <v>Less urgent</v>
          </cell>
          <cell r="L386" t="str">
            <v>No restriction</v>
          </cell>
          <cell r="M386">
            <v>-100000000000</v>
          </cell>
          <cell r="N386">
            <v>-100000000000</v>
          </cell>
          <cell r="O386">
            <v>0</v>
          </cell>
          <cell r="P386">
            <v>0</v>
          </cell>
          <cell r="R386">
            <v>0.2</v>
          </cell>
          <cell r="S386">
            <v>496.52432969215499</v>
          </cell>
          <cell r="T386">
            <v>2396.6766084363016</v>
          </cell>
          <cell r="U386">
            <v>2655.4939218694676</v>
          </cell>
          <cell r="V386">
            <v>3071.169686985173</v>
          </cell>
          <cell r="W386">
            <v>3141.5113520840391</v>
          </cell>
          <cell r="X386">
            <v>3180.5711664181672</v>
          </cell>
          <cell r="Y386">
            <v>2873.8756947953511</v>
          </cell>
          <cell r="Z386">
            <v>3687.3570199412898</v>
          </cell>
        </row>
        <row r="387">
          <cell r="F387" t="str">
            <v>Hybrid capital, grandfathering cap</v>
          </cell>
          <cell r="J387" t="str">
            <v xml:space="preserve">ING Bank; </v>
          </cell>
          <cell r="K387" t="str">
            <v>Less urgent</v>
          </cell>
          <cell r="L387" t="str">
            <v>No restriction</v>
          </cell>
          <cell r="M387">
            <v>-100000000000</v>
          </cell>
          <cell r="N387">
            <v>-100000000000</v>
          </cell>
          <cell r="O387">
            <v>0</v>
          </cell>
          <cell r="P387">
            <v>0</v>
          </cell>
          <cell r="R387">
            <v>0.2</v>
          </cell>
          <cell r="S387" t="e">
            <v>#N/A</v>
          </cell>
          <cell r="T387" t="e">
            <v>#N/A</v>
          </cell>
          <cell r="U387" t="e">
            <v>#N/A</v>
          </cell>
          <cell r="V387" t="e">
            <v>#N/A</v>
          </cell>
          <cell r="W387" t="e">
            <v>#N/A</v>
          </cell>
          <cell r="X387" t="e">
            <v>#N/A</v>
          </cell>
          <cell r="Y387" t="e">
            <v>#N/A</v>
          </cell>
          <cell r="Z387" t="e">
            <v>#N/A</v>
          </cell>
        </row>
        <row r="388">
          <cell r="E388" t="str">
            <v>Hybrid capital, not eligible, but grandfathered</v>
          </cell>
          <cell r="J388" t="str">
            <v xml:space="preserve">ING Bank; </v>
          </cell>
          <cell r="K388" t="str">
            <v>Less urgent</v>
          </cell>
          <cell r="L388" t="str">
            <v>No restriction</v>
          </cell>
          <cell r="M388">
            <v>-100000000000</v>
          </cell>
          <cell r="N388">
            <v>-100000000000</v>
          </cell>
          <cell r="O388">
            <v>0</v>
          </cell>
          <cell r="P388">
            <v>0</v>
          </cell>
          <cell r="R388">
            <v>0.2</v>
          </cell>
          <cell r="S388">
            <v>496.52432969215499</v>
          </cell>
          <cell r="T388">
            <v>2396.6766084363016</v>
          </cell>
          <cell r="U388">
            <v>2655.4939218694676</v>
          </cell>
          <cell r="V388">
            <v>3071.169686985173</v>
          </cell>
          <cell r="W388">
            <v>3141.5113520840391</v>
          </cell>
          <cell r="X388">
            <v>3180.5711664181672</v>
          </cell>
          <cell r="Y388">
            <v>2873.8756947953511</v>
          </cell>
          <cell r="Z388">
            <v>3687.3570199412898</v>
          </cell>
        </row>
        <row r="389">
          <cell r="E389" t="str">
            <v>Hybrid capital, Basel III eligible</v>
          </cell>
          <cell r="J389" t="str">
            <v xml:space="preserve">ING Bank; </v>
          </cell>
          <cell r="K389" t="str">
            <v>Less urgent</v>
          </cell>
          <cell r="L389" t="str">
            <v>No restriction</v>
          </cell>
          <cell r="M389">
            <v>-100000000000</v>
          </cell>
          <cell r="N389">
            <v>-100000000000</v>
          </cell>
          <cell r="O389">
            <v>0</v>
          </cell>
          <cell r="P389">
            <v>0</v>
          </cell>
          <cell r="R389">
            <v>0.2</v>
          </cell>
          <cell r="S389">
            <v>0</v>
          </cell>
          <cell r="T389">
            <v>0</v>
          </cell>
          <cell r="U389">
            <v>0</v>
          </cell>
          <cell r="V389">
            <v>0</v>
          </cell>
          <cell r="W389">
            <v>0</v>
          </cell>
          <cell r="X389">
            <v>0</v>
          </cell>
          <cell r="Y389">
            <v>0</v>
          </cell>
          <cell r="Z389">
            <v>0</v>
          </cell>
        </row>
        <row r="390">
          <cell r="D390" t="str">
            <v>Basel III hybrid capital</v>
          </cell>
          <cell r="J390" t="str">
            <v xml:space="preserve">ING Bank; </v>
          </cell>
          <cell r="R390">
            <v>0.2</v>
          </cell>
          <cell r="S390">
            <v>496.52432969215499</v>
          </cell>
          <cell r="T390">
            <v>2396.6766084363016</v>
          </cell>
          <cell r="U390">
            <v>2655.4939218694676</v>
          </cell>
          <cell r="V390">
            <v>3071.169686985173</v>
          </cell>
          <cell r="W390">
            <v>3141.5113520840391</v>
          </cell>
          <cell r="X390">
            <v>3180.5711664181672</v>
          </cell>
          <cell r="Y390">
            <v>2873.8756947953511</v>
          </cell>
          <cell r="Z390">
            <v>3687.3570199412898</v>
          </cell>
        </row>
        <row r="391">
          <cell r="D391" t="str">
            <v>Capital surplus attributable to other shareholders</v>
          </cell>
          <cell r="I391" t="str">
            <v>included as of 1/1/2014</v>
          </cell>
          <cell r="J391" t="str">
            <v xml:space="preserve">ING Bank; </v>
          </cell>
          <cell r="K391" t="str">
            <v>Urgent</v>
          </cell>
          <cell r="L391" t="str">
            <v>Probably negative</v>
          </cell>
          <cell r="M391">
            <v>0</v>
          </cell>
          <cell r="N391">
            <v>0</v>
          </cell>
          <cell r="O391">
            <v>1E-8</v>
          </cell>
          <cell r="P391">
            <v>100000000000</v>
          </cell>
          <cell r="R391">
            <v>0.2</v>
          </cell>
        </row>
        <row r="392">
          <cell r="D392" t="str">
            <v>deduction of Goodwill</v>
          </cell>
          <cell r="I392" t="str">
            <v>phased out 2014-2018</v>
          </cell>
          <cell r="J392" t="str">
            <v>ING Bank; deduction of Goodwill</v>
          </cell>
          <cell r="K392" t="str">
            <v>Urgent</v>
          </cell>
          <cell r="L392" t="str">
            <v>Must be negative</v>
          </cell>
          <cell r="M392">
            <v>0</v>
          </cell>
          <cell r="N392">
            <v>100000000000</v>
          </cell>
          <cell r="O392">
            <v>-100000000000</v>
          </cell>
          <cell r="P392">
            <v>-100000000000</v>
          </cell>
          <cell r="R392">
            <v>0.2</v>
          </cell>
        </row>
        <row r="393">
          <cell r="D393" t="str">
            <v>deduction of other intangibles</v>
          </cell>
          <cell r="I393" t="str">
            <v>phased out 2014-2018</v>
          </cell>
          <cell r="J393" t="str">
            <v>ING Bank; deduction of other intangibles</v>
          </cell>
          <cell r="K393" t="str">
            <v>Urgent</v>
          </cell>
          <cell r="L393" t="str">
            <v>Must be negative</v>
          </cell>
          <cell r="M393">
            <v>0</v>
          </cell>
          <cell r="N393">
            <v>100000000000</v>
          </cell>
          <cell r="O393">
            <v>-100000000000</v>
          </cell>
          <cell r="P393">
            <v>-100000000000</v>
          </cell>
          <cell r="R393">
            <v>0.2</v>
          </cell>
        </row>
        <row r="394">
          <cell r="D394" t="str">
            <v>Tier 1 deductions</v>
          </cell>
          <cell r="I394" t="str">
            <v>phased out 2014-2018</v>
          </cell>
          <cell r="J394" t="str">
            <v>ING Bank; Tier 1 deductions</v>
          </cell>
          <cell r="K394" t="str">
            <v>Urgent</v>
          </cell>
          <cell r="L394" t="str">
            <v>Must be negative</v>
          </cell>
          <cell r="M394">
            <v>0</v>
          </cell>
          <cell r="N394">
            <v>100000000000</v>
          </cell>
          <cell r="O394">
            <v>-100000000000</v>
          </cell>
          <cell r="P394">
            <v>-100000000000</v>
          </cell>
          <cell r="R394">
            <v>0.2</v>
          </cell>
        </row>
        <row r="395">
          <cell r="D395" t="str">
            <v>sign investments in Fis &gt;10%</v>
          </cell>
          <cell r="I395" t="str">
            <v>phased out 2014-2018</v>
          </cell>
          <cell r="J395" t="str">
            <v xml:space="preserve">ING Bank; </v>
          </cell>
          <cell r="R395">
            <v>0.2</v>
          </cell>
        </row>
        <row r="396">
          <cell r="C396" t="str">
            <v>Additional Tier 1 capital (phased-in)</v>
          </cell>
          <cell r="S396">
            <v>496.52432969215499</v>
          </cell>
          <cell r="T396">
            <v>2396.6766084363016</v>
          </cell>
          <cell r="U396">
            <v>2655.4939218694676</v>
          </cell>
          <cell r="V396">
            <v>3071.169686985173</v>
          </cell>
          <cell r="W396">
            <v>3141.5113520840391</v>
          </cell>
          <cell r="X396">
            <v>3180.5711664181672</v>
          </cell>
          <cell r="Y396">
            <v>2873.8756947953511</v>
          </cell>
          <cell r="Z396">
            <v>3687.3570199412898</v>
          </cell>
        </row>
        <row r="397">
          <cell r="B397" t="str">
            <v>Total Tier 1 Capital (phased in)</v>
          </cell>
          <cell r="J397" t="str">
            <v>ING Bank; Total Tier 1 Capital (phased in)</v>
          </cell>
          <cell r="R397">
            <v>0.2</v>
          </cell>
        </row>
        <row r="398">
          <cell r="F398" t="str">
            <v>Tier 2 capital, not Basel III eligible</v>
          </cell>
          <cell r="J398" t="str">
            <v>ING Bank; Tier 2 capital, not Basel III eligible</v>
          </cell>
          <cell r="K398" t="str">
            <v>Less urgent</v>
          </cell>
          <cell r="L398" t="str">
            <v>No restriction</v>
          </cell>
          <cell r="M398">
            <v>-100000000000</v>
          </cell>
          <cell r="N398">
            <v>-100000000000</v>
          </cell>
          <cell r="O398">
            <v>0</v>
          </cell>
          <cell r="P398">
            <v>0</v>
          </cell>
          <cell r="R398">
            <v>0.2</v>
          </cell>
        </row>
        <row r="399">
          <cell r="F399" t="str">
            <v>Tier 2 capital, grandfathering cap</v>
          </cell>
          <cell r="J399" t="str">
            <v>ING Bank; Tier 2 capital, grandfathering cap</v>
          </cell>
          <cell r="K399" t="str">
            <v>Less urgent</v>
          </cell>
          <cell r="L399" t="str">
            <v>No restriction</v>
          </cell>
          <cell r="M399">
            <v>-100000000000</v>
          </cell>
          <cell r="N399">
            <v>-100000000000</v>
          </cell>
          <cell r="O399">
            <v>0</v>
          </cell>
          <cell r="P399">
            <v>0</v>
          </cell>
          <cell r="R399">
            <v>0.2</v>
          </cell>
        </row>
        <row r="400">
          <cell r="E400" t="str">
            <v>Tier 2 capital, not eligible, but grandfathered</v>
          </cell>
          <cell r="J400" t="str">
            <v>ING Bank; Tier 2 capital, not eligible, but grandfathered</v>
          </cell>
          <cell r="K400" t="str">
            <v>Less urgent</v>
          </cell>
          <cell r="L400" t="str">
            <v>No restriction</v>
          </cell>
          <cell r="M400">
            <v>-100000000000</v>
          </cell>
          <cell r="N400">
            <v>-100000000000</v>
          </cell>
          <cell r="O400">
            <v>0</v>
          </cell>
          <cell r="P400">
            <v>0</v>
          </cell>
          <cell r="R400">
            <v>0.2</v>
          </cell>
        </row>
        <row r="401">
          <cell r="E401" t="str">
            <v>Tier 2 capital, Basel III eligible</v>
          </cell>
          <cell r="J401" t="str">
            <v>ING Bank; Tier 2 capital, Basel III eligible</v>
          </cell>
          <cell r="K401" t="str">
            <v>Less urgent</v>
          </cell>
          <cell r="L401" t="str">
            <v>No restriction</v>
          </cell>
          <cell r="M401">
            <v>-100000000000</v>
          </cell>
          <cell r="N401">
            <v>-100000000000</v>
          </cell>
          <cell r="O401">
            <v>0</v>
          </cell>
          <cell r="P401">
            <v>0</v>
          </cell>
          <cell r="R401">
            <v>0.2</v>
          </cell>
        </row>
        <row r="402">
          <cell r="E402" t="str">
            <v>Tier 2 capital, to be issued (Basel III eligible)</v>
          </cell>
          <cell r="J402" t="str">
            <v>ING Bank; Tier 2 capital, to be issued (Basel III eligible)</v>
          </cell>
          <cell r="K402" t="str">
            <v>Less urgent</v>
          </cell>
          <cell r="L402" t="str">
            <v>No restriction</v>
          </cell>
          <cell r="M402">
            <v>-100000000000</v>
          </cell>
          <cell r="N402">
            <v>-100000000000</v>
          </cell>
          <cell r="O402">
            <v>0</v>
          </cell>
          <cell r="P402">
            <v>0</v>
          </cell>
          <cell r="R402">
            <v>0.2</v>
          </cell>
        </row>
        <row r="403">
          <cell r="E403" t="str">
            <v>Tier 2 capital, unknown</v>
          </cell>
          <cell r="I403" t="str">
            <v>outside scope of Cap Mgmt, but in scope of PeopleSoft</v>
          </cell>
          <cell r="J403" t="str">
            <v>ING Bank; Tier 2 capital, unknown</v>
          </cell>
          <cell r="K403" t="str">
            <v>Less urgent</v>
          </cell>
          <cell r="L403" t="str">
            <v>No restriction</v>
          </cell>
          <cell r="M403">
            <v>-100000000000</v>
          </cell>
          <cell r="N403">
            <v>-100000000000</v>
          </cell>
          <cell r="O403">
            <v>0</v>
          </cell>
          <cell r="P403">
            <v>0</v>
          </cell>
          <cell r="R403">
            <v>0.2</v>
          </cell>
        </row>
        <row r="404">
          <cell r="D404" t="str">
            <v>Basel III Tier 2 capital instruments</v>
          </cell>
          <cell r="J404" t="str">
            <v>ING Bank; Basel III Tier 2 capital instruments</v>
          </cell>
          <cell r="R404">
            <v>0.2</v>
          </cell>
        </row>
        <row r="405">
          <cell r="D405" t="str">
            <v>Revaluation reserve equity securities</v>
          </cell>
        </row>
        <row r="406">
          <cell r="D406" t="str">
            <v>Revaluation reserve real estate</v>
          </cell>
        </row>
        <row r="407">
          <cell r="D407" t="str">
            <v>Non-hedged subordinated loans</v>
          </cell>
        </row>
        <row r="408">
          <cell r="D408" t="str">
            <v>deduct participation Bank of Beijing</v>
          </cell>
        </row>
        <row r="409">
          <cell r="D409" t="str">
            <v>Phase out of Basel II T2 deductions</v>
          </cell>
          <cell r="I409" t="str">
            <v>phased out 2014-2018</v>
          </cell>
        </row>
        <row r="410">
          <cell r="D410" t="str">
            <v>Capital surplus attributable to other shareholders</v>
          </cell>
          <cell r="I410" t="str">
            <v>included as of 1/1/2014</v>
          </cell>
          <cell r="J410" t="str">
            <v>ING Bank; Capital surplus attributable to other shareholders</v>
          </cell>
          <cell r="K410" t="str">
            <v>Urgent</v>
          </cell>
          <cell r="L410" t="str">
            <v>Probably negative</v>
          </cell>
          <cell r="M410">
            <v>0</v>
          </cell>
          <cell r="N410">
            <v>0</v>
          </cell>
          <cell r="O410">
            <v>1E-8</v>
          </cell>
          <cell r="P410">
            <v>100000000000</v>
          </cell>
          <cell r="R410">
            <v>0.2</v>
          </cell>
        </row>
        <row r="411">
          <cell r="D411" t="str">
            <v>sign investments in Fis &gt;10%</v>
          </cell>
          <cell r="I411" t="str">
            <v>phased out 2014-2018</v>
          </cell>
          <cell r="J411" t="str">
            <v xml:space="preserve">ING Bank; </v>
          </cell>
          <cell r="R411">
            <v>0.2</v>
          </cell>
        </row>
        <row r="412">
          <cell r="C412" t="str">
            <v>Tier 2 capital (phased in)</v>
          </cell>
          <cell r="J412" t="str">
            <v>ING Bank; Tier 2 capital (phased in)</v>
          </cell>
          <cell r="R412">
            <v>0.2</v>
          </cell>
        </row>
        <row r="413">
          <cell r="B413" t="str">
            <v>Total Capital (phased in)</v>
          </cell>
          <cell r="J413" t="str">
            <v>ING Bank; Total Capital (phased in)</v>
          </cell>
          <cell r="R413">
            <v>0.2</v>
          </cell>
        </row>
        <row r="414">
          <cell r="C414" t="str">
            <v>Risk Weighted Assets</v>
          </cell>
          <cell r="I414" t="str">
            <v>included as of 1/1/2014</v>
          </cell>
          <cell r="J414" t="str">
            <v xml:space="preserve">ING Bank; </v>
          </cell>
          <cell r="R414">
            <v>0.2</v>
          </cell>
        </row>
        <row r="415">
          <cell r="C415" t="str">
            <v>correction for &gt;10% investments above the CET1 threshold</v>
          </cell>
        </row>
        <row r="416">
          <cell r="C416" t="str">
            <v>correction for intangibles</v>
          </cell>
          <cell r="I416" t="str">
            <v>phased in 2014-2018</v>
          </cell>
        </row>
        <row r="417">
          <cell r="C417" t="str">
            <v>correction for pension fund assets</v>
          </cell>
          <cell r="I417" t="str">
            <v>phased out 2015-2019 (DNB ruling for IAS19R)</v>
          </cell>
        </row>
        <row r="418">
          <cell r="B418" t="str">
            <v>Risk Weighted Assets</v>
          </cell>
          <cell r="I418" t="str">
            <v>included as of 1/1/2014</v>
          </cell>
          <cell r="J418" t="str">
            <v>ING Bank; Risk Weighted Assets</v>
          </cell>
          <cell r="R418">
            <v>0.2</v>
          </cell>
        </row>
        <row r="419">
          <cell r="R419">
            <v>0.2</v>
          </cell>
        </row>
        <row r="420">
          <cell r="B420" t="str">
            <v>Basel III Core Tier 1 capital ratio</v>
          </cell>
          <cell r="I420" t="str">
            <v>(phased in)</v>
          </cell>
          <cell r="J420" t="str">
            <v>ING Bank; Basel III Core Tier 1 capital ratio</v>
          </cell>
          <cell r="R420">
            <v>0.2</v>
          </cell>
        </row>
        <row r="421">
          <cell r="B421" t="str">
            <v>Difference [phased-in] vs [fully loaded] implementation</v>
          </cell>
          <cell r="J421" t="str">
            <v>ING Bank; Difference [phased-in] vs [fully loaded] implementation</v>
          </cell>
          <cell r="R421">
            <v>0.2</v>
          </cell>
        </row>
        <row r="422">
          <cell r="B422" t="str">
            <v>target Tier 1 ratio ING Bank (Basel III)</v>
          </cell>
          <cell r="I422" t="str">
            <v>[Targets] sheet</v>
          </cell>
          <cell r="J422" t="str">
            <v>ING Bank; target Tier 1 ratio ING Bank (Basel III)</v>
          </cell>
          <cell r="K422">
            <v>40</v>
          </cell>
          <cell r="L422">
            <v>2</v>
          </cell>
          <cell r="M422">
            <v>2</v>
          </cell>
          <cell r="N422">
            <v>4</v>
          </cell>
          <cell r="R422">
            <v>0.2</v>
          </cell>
        </row>
        <row r="423">
          <cell r="B423" t="str">
            <v>Basel III Tier 1 capital ratio</v>
          </cell>
          <cell r="J423" t="str">
            <v>ING Bank; Basel III Tier 1 capital ratio</v>
          </cell>
          <cell r="R423">
            <v>0.2</v>
          </cell>
        </row>
        <row r="424">
          <cell r="B424" t="str">
            <v>target total capital ratio ING Bank (Basel III)</v>
          </cell>
          <cell r="I424" t="str">
            <v>[Targets] sheet</v>
          </cell>
          <cell r="J424" t="str">
            <v xml:space="preserve">ING Bank; </v>
          </cell>
          <cell r="K424">
            <v>42</v>
          </cell>
          <cell r="L424">
            <v>2</v>
          </cell>
          <cell r="M424">
            <v>3</v>
          </cell>
          <cell r="N424">
            <v>4</v>
          </cell>
          <cell r="R424">
            <v>0.2</v>
          </cell>
        </row>
        <row r="425">
          <cell r="B425" t="str">
            <v>Basel III Total capital ratio</v>
          </cell>
          <cell r="J425" t="str">
            <v>ING Bank; Basel III Total capital ratio</v>
          </cell>
          <cell r="R425">
            <v>0.2</v>
          </cell>
        </row>
        <row r="426">
          <cell r="B426" t="str">
            <v>Required Basel III capitals</v>
          </cell>
        </row>
        <row r="427">
          <cell r="C427" t="str">
            <v>capital conservation buffer</v>
          </cell>
        </row>
        <row r="428">
          <cell r="D428" t="str">
            <v>countercyclical buffer</v>
          </cell>
          <cell r="I428" t="str">
            <v>[Settings] sheet</v>
          </cell>
        </row>
        <row r="429">
          <cell r="D429" t="str">
            <v>countercyclical buffer phase in cap</v>
          </cell>
          <cell r="I429" t="str">
            <v>[Settings] sheet</v>
          </cell>
        </row>
        <row r="430">
          <cell r="C430" t="str">
            <v>countercyclical buffer</v>
          </cell>
        </row>
        <row r="431">
          <cell r="C431" t="str">
            <v>SIFI + Systemic Risk buffer</v>
          </cell>
        </row>
        <row r="432">
          <cell r="B432" t="str">
            <v>total buffer requirement</v>
          </cell>
        </row>
        <row r="433">
          <cell r="C433" t="str">
            <v>Pillar 2 buffer</v>
          </cell>
        </row>
        <row r="434">
          <cell r="C434" t="str">
            <v>total core tier 1 capital ratio requirement</v>
          </cell>
        </row>
        <row r="435">
          <cell r="B435" t="str">
            <v>regulatory required CRD4 CT1 ratio</v>
          </cell>
          <cell r="K435" t="str">
            <v>Less urgent</v>
          </cell>
          <cell r="L435" t="str">
            <v>No restriction</v>
          </cell>
          <cell r="M435">
            <v>-100000000000</v>
          </cell>
          <cell r="N435">
            <v>-100000000000</v>
          </cell>
          <cell r="O435">
            <v>0</v>
          </cell>
          <cell r="P435">
            <v>0</v>
          </cell>
          <cell r="R435">
            <v>0.2</v>
          </cell>
        </row>
        <row r="436">
          <cell r="C436" t="str">
            <v>total tier 1 capital ratio requirement</v>
          </cell>
        </row>
        <row r="437">
          <cell r="B437" t="str">
            <v>regulatory required CRD4 T1 ratio</v>
          </cell>
          <cell r="K437" t="str">
            <v>Less urgent</v>
          </cell>
          <cell r="L437" t="str">
            <v>No restriction</v>
          </cell>
          <cell r="M437">
            <v>-100000000000</v>
          </cell>
          <cell r="N437">
            <v>-100000000000</v>
          </cell>
          <cell r="O437">
            <v>0</v>
          </cell>
          <cell r="P437">
            <v>0</v>
          </cell>
          <cell r="R437">
            <v>0.2</v>
          </cell>
        </row>
        <row r="438">
          <cell r="C438" t="str">
            <v>total capital ratio requirement</v>
          </cell>
        </row>
        <row r="439">
          <cell r="B439" t="str">
            <v>regulatory required Basel III Total capital ratio</v>
          </cell>
          <cell r="K439" t="str">
            <v>Less urgent</v>
          </cell>
          <cell r="L439" t="str">
            <v>No restriction</v>
          </cell>
          <cell r="M439">
            <v>-100000000000</v>
          </cell>
          <cell r="N439">
            <v>-100000000000</v>
          </cell>
          <cell r="O439">
            <v>0</v>
          </cell>
          <cell r="P439">
            <v>0</v>
          </cell>
          <cell r="R439">
            <v>0.2</v>
          </cell>
        </row>
        <row r="440">
          <cell r="B440" t="str">
            <v>regulatory required Basel III Total capital</v>
          </cell>
          <cell r="J440" t="str">
            <v>ING Bank; regulatory required Basel III Total capital</v>
          </cell>
          <cell r="R440">
            <v>0.2</v>
          </cell>
        </row>
        <row r="441">
          <cell r="B441" t="str">
            <v>Expected impact of management actions (in bps CT1 ratio)</v>
          </cell>
          <cell r="I441" t="str">
            <v>Investor Relations</v>
          </cell>
          <cell r="J441" t="str">
            <v>ING Bank; Expected impact of management actions (in bps CT1 ratio)</v>
          </cell>
          <cell r="K441" t="str">
            <v>Less urgent</v>
          </cell>
          <cell r="L441" t="str">
            <v>Probably positive</v>
          </cell>
          <cell r="M441">
            <v>-100000000000</v>
          </cell>
          <cell r="N441">
            <v>-100000000000</v>
          </cell>
          <cell r="O441">
            <v>-100000000000</v>
          </cell>
          <cell r="P441">
            <v>0</v>
          </cell>
          <cell r="R441">
            <v>0.2</v>
          </cell>
        </row>
        <row r="442">
          <cell r="R442">
            <v>0.2</v>
          </cell>
        </row>
        <row r="443">
          <cell r="B443" t="str">
            <v>Differences CT1 equity Basel III vs Basel II</v>
          </cell>
          <cell r="I443" t="str">
            <v>used for the Basel III impact on the WFInfo sheet</v>
          </cell>
          <cell r="R443">
            <v>0.2</v>
          </cell>
        </row>
        <row r="444">
          <cell r="D444" t="str">
            <v>Revaluation reserves bonds</v>
          </cell>
          <cell r="R444">
            <v>1</v>
          </cell>
        </row>
        <row r="445">
          <cell r="D445" t="str">
            <v>Revaluation reserves equity</v>
          </cell>
          <cell r="R445">
            <v>1</v>
          </cell>
        </row>
        <row r="446">
          <cell r="D446" t="str">
            <v>Revaluation reserves real estate</v>
          </cell>
          <cell r="R446">
            <v>1</v>
          </cell>
        </row>
        <row r="447">
          <cell r="C447" t="str">
            <v>Revaluation reserves</v>
          </cell>
          <cell r="R447">
            <v>1</v>
          </cell>
        </row>
        <row r="448">
          <cell r="C448" t="str">
            <v>Defined benefit pension fund assets (corridor / IAS19R)</v>
          </cell>
          <cell r="R448">
            <v>0.2</v>
          </cell>
        </row>
        <row r="449">
          <cell r="C449" t="str">
            <v>Defined benefit pension fund assets (funded status)</v>
          </cell>
          <cell r="R449">
            <v>0.2</v>
          </cell>
        </row>
        <row r="450">
          <cell r="C450" t="str">
            <v>Deferred Tax Assets</v>
          </cell>
          <cell r="R450">
            <v>0.2</v>
          </cell>
        </row>
        <row r="451">
          <cell r="C451" t="str">
            <v>Intangibles</v>
          </cell>
          <cell r="R451">
            <v>0.2</v>
          </cell>
        </row>
        <row r="452">
          <cell r="C452" t="str">
            <v>minorities</v>
          </cell>
          <cell r="R452">
            <v>0.2</v>
          </cell>
        </row>
        <row r="453">
          <cell r="C453" t="str">
            <v>own credit risk adjustments to derivatives</v>
          </cell>
          <cell r="R453">
            <v>0.2</v>
          </cell>
        </row>
        <row r="454">
          <cell r="C454" t="str">
            <v>shortfall on expected loan loss provision</v>
          </cell>
          <cell r="R454">
            <v>0.2</v>
          </cell>
        </row>
        <row r="455">
          <cell r="C455" t="str">
            <v>other</v>
          </cell>
          <cell r="R455">
            <v>1</v>
          </cell>
        </row>
        <row r="456">
          <cell r="B456" t="str">
            <v>total</v>
          </cell>
          <cell r="R456">
            <v>0.2</v>
          </cell>
        </row>
        <row r="457">
          <cell r="R457">
            <v>0.2</v>
          </cell>
        </row>
        <row r="458">
          <cell r="B458" t="str">
            <v>Leverage Basel III</v>
          </cell>
        </row>
        <row r="459">
          <cell r="D459" t="str">
            <v>Total assets</v>
          </cell>
          <cell r="I459" t="str">
            <v>Gaudi download; Balance sheet S2228 Legal Bank</v>
          </cell>
          <cell r="J459" t="str">
            <v>ING Bank; Total assets</v>
          </cell>
          <cell r="K459" t="str">
            <v>Less urgent</v>
          </cell>
          <cell r="L459" t="str">
            <v>Must be positive</v>
          </cell>
          <cell r="M459">
            <v>-100000000000</v>
          </cell>
          <cell r="N459">
            <v>-1E-8</v>
          </cell>
          <cell r="O459">
            <v>0</v>
          </cell>
          <cell r="P459">
            <v>0</v>
          </cell>
          <cell r="R459">
            <v>0.2</v>
          </cell>
          <cell r="S459">
            <v>349618</v>
          </cell>
          <cell r="T459">
            <v>406393</v>
          </cell>
          <cell r="W459">
            <v>443356</v>
          </cell>
        </row>
        <row r="460">
          <cell r="D460" t="str">
            <v>Off balance sheet items</v>
          </cell>
          <cell r="J460" t="str">
            <v>ING Bank; Off balance sheet items</v>
          </cell>
        </row>
        <row r="461">
          <cell r="C461" t="str">
            <v>Basel III leverage ratio denominator</v>
          </cell>
          <cell r="I461" t="str">
            <v>Solvency Analysis, DNB Reporting, Frank Nijssen</v>
          </cell>
          <cell r="J461" t="str">
            <v>ING Bank; Basel III leverage ratio denominator</v>
          </cell>
        </row>
        <row r="462">
          <cell r="D462" t="str">
            <v>Additional exposure for cash pooling</v>
          </cell>
          <cell r="I462" t="str">
            <v>Solvency Analysis, DNB Reporting, Frank Nijssen</v>
          </cell>
          <cell r="J462" t="str">
            <v>ING Bank; Additional exposure for cash pooling</v>
          </cell>
          <cell r="K462" t="str">
            <v>Less urgent</v>
          </cell>
          <cell r="L462" t="str">
            <v>Must be positive</v>
          </cell>
          <cell r="M462">
            <v>-100000000000</v>
          </cell>
          <cell r="N462">
            <v>-1E-8</v>
          </cell>
          <cell r="O462">
            <v>0</v>
          </cell>
          <cell r="P462">
            <v>0</v>
          </cell>
          <cell r="R462">
            <v>0.2</v>
          </cell>
        </row>
        <row r="463">
          <cell r="C463" t="str">
            <v>RWA as percentage of the above</v>
          </cell>
          <cell r="J463" t="str">
            <v>ING Bank; RWA as percentage of the above</v>
          </cell>
        </row>
        <row r="464">
          <cell r="B464" t="str">
            <v>target Leverage ratio ING Bank (Basel III)</v>
          </cell>
          <cell r="I464">
            <v>0.03</v>
          </cell>
          <cell r="J464" t="str">
            <v>ING Bank; target Leverage ratio ING Bank (Basel III)</v>
          </cell>
          <cell r="R464">
            <v>0.2</v>
          </cell>
        </row>
        <row r="465">
          <cell r="B465" t="str">
            <v>Leverage ratio (fully loaded)</v>
          </cell>
          <cell r="J465" t="str">
            <v>ING Bank; Leverage ratio (fully loaded)</v>
          </cell>
        </row>
        <row r="466">
          <cell r="B466" t="str">
            <v>Leverage ratio (fully loaded, but without grandfathered Tier 1)</v>
          </cell>
          <cell r="J466" t="str">
            <v>ING Bank; Leverage ratio (fully loaded, but without grandfathered Tier 1)</v>
          </cell>
        </row>
        <row r="467">
          <cell r="B467" t="str">
            <v>Leverage ratio (phased-in)</v>
          </cell>
          <cell r="J467" t="str">
            <v>ING Bank; Leverage ratio (phased-in)</v>
          </cell>
        </row>
        <row r="468">
          <cell r="B468" t="str">
            <v>Leverage ratio (fully loaded, cash pooling grossed)</v>
          </cell>
          <cell r="J468" t="str">
            <v>ING Bank; Leverage ratio (fully loaded, cash pooling grossed)</v>
          </cell>
        </row>
        <row r="469">
          <cell r="B469" t="str">
            <v>Tier 1 shortage for a 4% ratio above</v>
          </cell>
        </row>
        <row r="470">
          <cell r="B470" t="str">
            <v>Leverage ratio (fully loaded, cash pooling grossed, but without grandfathered Tier 1)</v>
          </cell>
          <cell r="J470" t="str">
            <v>ING Bank; Leverage ratio (fully loaded, cash pooling grossed, but without grandfathered Tier 1)</v>
          </cell>
        </row>
        <row r="471">
          <cell r="B471" t="str">
            <v>Leverage ratio (phased-in, cash pooling grossed)</v>
          </cell>
          <cell r="J471" t="str">
            <v>ING Bank; Leverage ratio (phased-in, cash pooling grossed)</v>
          </cell>
        </row>
        <row r="472">
          <cell r="B472" t="str">
            <v>EBA debt/equity ratio</v>
          </cell>
          <cell r="I472" t="str">
            <v>from EBA risk dashboard. Definition is not that clear</v>
          </cell>
          <cell r="J472" t="str">
            <v>ING Bank; EBA debt/equity ratio</v>
          </cell>
          <cell r="S472">
            <v>23.954889364739472</v>
          </cell>
          <cell r="T472">
            <v>24.235531544957773</v>
          </cell>
          <cell r="U472" t="e">
            <v>#DIV/0!</v>
          </cell>
          <cell r="V472" t="e">
            <v>#DIV/0!</v>
          </cell>
          <cell r="W472">
            <v>25.795358394778194</v>
          </cell>
          <cell r="X472" t="e">
            <v>#DIV/0!</v>
          </cell>
          <cell r="Y472" t="e">
            <v>#DIV/0!</v>
          </cell>
          <cell r="Z472" t="e">
            <v>#DIV/0!</v>
          </cell>
        </row>
        <row r="579">
          <cell r="A579" t="str">
            <v>I</v>
          </cell>
          <cell r="B579" t="str">
            <v>NN Group (until 3Q13 known as ING Insurance)</v>
          </cell>
          <cell r="K579" t="str">
            <v>Less urgent</v>
          </cell>
          <cell r="L579" t="str">
            <v>No restriction</v>
          </cell>
          <cell r="M579">
            <v>-100000000000</v>
          </cell>
          <cell r="N579">
            <v>-100000000000</v>
          </cell>
          <cell r="O579">
            <v>0</v>
          </cell>
          <cell r="P579">
            <v>0</v>
          </cell>
          <cell r="R579">
            <v>0.2</v>
          </cell>
        </row>
        <row r="580">
          <cell r="B580" t="str">
            <v>calculation of Solvency Surplus</v>
          </cell>
          <cell r="K580" t="str">
            <v>Less urgent</v>
          </cell>
          <cell r="L580" t="str">
            <v>No restriction</v>
          </cell>
          <cell r="M580">
            <v>-100000000000</v>
          </cell>
          <cell r="N580">
            <v>-100000000000</v>
          </cell>
          <cell r="O580">
            <v>0</v>
          </cell>
          <cell r="P580">
            <v>0</v>
          </cell>
          <cell r="R580">
            <v>0.2</v>
          </cell>
        </row>
        <row r="581">
          <cell r="F581" t="str">
            <v>Quarterly changes in IFRS equity</v>
          </cell>
          <cell r="I581" t="str">
            <v>Financial report</v>
          </cell>
          <cell r="J581" t="str">
            <v>NN Group (until 3Q13 known as ING Insurance); Quarterly changes in IFRS equity</v>
          </cell>
          <cell r="R581">
            <v>0.2</v>
          </cell>
        </row>
        <row r="582">
          <cell r="H582" t="str">
            <v>- original forecast</v>
          </cell>
          <cell r="J582" t="str">
            <v>NN Group (until 3Q13 known as ING Insurance); - original forecast</v>
          </cell>
          <cell r="R582">
            <v>0.2</v>
          </cell>
        </row>
        <row r="583">
          <cell r="H583" t="str">
            <v>- additional one off items</v>
          </cell>
          <cell r="J583" t="str">
            <v>NN Group (until 3Q13 known as ING Insurance); - additional one off items</v>
          </cell>
          <cell r="R583">
            <v>0.2</v>
          </cell>
        </row>
        <row r="584">
          <cell r="H584" t="str">
            <v>Net profit from profit forecast</v>
          </cell>
          <cell r="J584" t="str">
            <v>NN Group (until 3Q13 known as ING Insurance); Net profit from profit forecast</v>
          </cell>
          <cell r="R584">
            <v>0.2</v>
          </cell>
        </row>
        <row r="585">
          <cell r="H585" t="str">
            <v>Transaction result from acquisitions &amp; divestments</v>
          </cell>
          <cell r="J585" t="str">
            <v>NN Group (until 3Q13 known as ING Insurance); Transaction result from acquisitions &amp; divestments</v>
          </cell>
          <cell r="R585">
            <v>0.2</v>
          </cell>
        </row>
        <row r="586">
          <cell r="H586" t="str">
            <v>Additional profit from acquisitions &amp; divestments</v>
          </cell>
          <cell r="J586" t="str">
            <v>NN Group (until 3Q13 known as ING Insurance); Additional profit from acquisitions &amp; divestments</v>
          </cell>
          <cell r="R586">
            <v>0.2</v>
          </cell>
        </row>
        <row r="587">
          <cell r="G587" t="str">
            <v>Net profit for period</v>
          </cell>
          <cell r="I587" t="str">
            <v>Net profit for the period</v>
          </cell>
          <cell r="J587" t="str">
            <v>NN Group (until 3Q13 known as ING Insurance); Net profit for period</v>
          </cell>
          <cell r="K587" t="str">
            <v>Less urgent</v>
          </cell>
          <cell r="L587" t="str">
            <v>Probably positive</v>
          </cell>
          <cell r="M587">
            <v>-100000000000</v>
          </cell>
          <cell r="N587">
            <v>-100000000000</v>
          </cell>
          <cell r="O587">
            <v>-100000000000</v>
          </cell>
          <cell r="P587">
            <v>0</v>
          </cell>
          <cell r="R587">
            <v>0.2</v>
          </cell>
        </row>
        <row r="588">
          <cell r="G588" t="str">
            <v>Unrealised revaluations equity securities</v>
          </cell>
          <cell r="I588" t="str">
            <v>Unrealised revaluations shares (after tax)</v>
          </cell>
          <cell r="J588" t="str">
            <v>NN Group (until 3Q13 known as ING Insurance); Unrealised revaluations equity securities</v>
          </cell>
          <cell r="K588" t="str">
            <v>Less urgent</v>
          </cell>
          <cell r="L588" t="str">
            <v>No restriction</v>
          </cell>
          <cell r="M588">
            <v>-100000000000</v>
          </cell>
          <cell r="N588">
            <v>-100000000000</v>
          </cell>
          <cell r="O588">
            <v>0</v>
          </cell>
          <cell r="P588">
            <v>0</v>
          </cell>
          <cell r="R588">
            <v>1000</v>
          </cell>
        </row>
        <row r="589">
          <cell r="G589" t="str">
            <v>Unrealised revaluations debt securities</v>
          </cell>
          <cell r="I589" t="str">
            <v>Unrealised revaluations debt securities (after tax)</v>
          </cell>
          <cell r="J589" t="str">
            <v>NN Group (until 3Q13 known as ING Insurance); Unrealised revaluations debt securities</v>
          </cell>
          <cell r="K589" t="str">
            <v>Less urgent</v>
          </cell>
          <cell r="L589" t="str">
            <v>No restriction</v>
          </cell>
          <cell r="M589">
            <v>-100000000000</v>
          </cell>
          <cell r="N589">
            <v>-100000000000</v>
          </cell>
          <cell r="O589">
            <v>0</v>
          </cell>
          <cell r="P589">
            <v>0</v>
          </cell>
          <cell r="R589">
            <v>1000</v>
          </cell>
        </row>
        <row r="590">
          <cell r="G590" t="str">
            <v>Transfer to insurance liabilities (shadow accounting)</v>
          </cell>
          <cell r="I590" t="str">
            <v>Deferred interest crediting to life ins. policyholders (shadow accounting)</v>
          </cell>
          <cell r="J590" t="str">
            <v>NN Group (until 3Q13 known as ING Insurance); Transfer to insurance liabilities (shadow accounting)</v>
          </cell>
          <cell r="K590" t="str">
            <v>Less urgent</v>
          </cell>
          <cell r="L590" t="str">
            <v>No restriction</v>
          </cell>
          <cell r="M590">
            <v>-100000000000</v>
          </cell>
          <cell r="N590">
            <v>-100000000000</v>
          </cell>
          <cell r="O590">
            <v>0</v>
          </cell>
          <cell r="P590">
            <v>0</v>
          </cell>
          <cell r="R590">
            <v>1000</v>
          </cell>
        </row>
        <row r="591">
          <cell r="G591" t="str">
            <v>Realised capital gains to P&amp;L equity securities</v>
          </cell>
          <cell r="I591" t="str">
            <v>Realised capital gains/losses shares released to P&amp;L account</v>
          </cell>
          <cell r="J591" t="str">
            <v>NN Group (until 3Q13 known as ING Insurance); Realised capital gains to P&amp;L equity securities</v>
          </cell>
          <cell r="K591" t="str">
            <v>Less urgent</v>
          </cell>
          <cell r="L591" t="str">
            <v>No restriction</v>
          </cell>
          <cell r="M591">
            <v>-100000000000</v>
          </cell>
          <cell r="N591">
            <v>-100000000000</v>
          </cell>
          <cell r="O591">
            <v>0</v>
          </cell>
          <cell r="P591">
            <v>0</v>
          </cell>
          <cell r="R591">
            <v>1000</v>
          </cell>
        </row>
        <row r="592">
          <cell r="G592" t="str">
            <v>Realised capital gains to P&amp;L debt securities</v>
          </cell>
          <cell r="I592" t="str">
            <v>Realised capital gains/losses debt securities released to p&amp;l acc.</v>
          </cell>
          <cell r="J592" t="str">
            <v>NN Group (until 3Q13 known as ING Insurance); Realised capital gains to P&amp;L debt securities</v>
          </cell>
          <cell r="K592" t="str">
            <v>Less urgent</v>
          </cell>
          <cell r="L592" t="str">
            <v>No restriction</v>
          </cell>
          <cell r="M592">
            <v>-100000000000</v>
          </cell>
          <cell r="N592">
            <v>-100000000000</v>
          </cell>
          <cell r="O592">
            <v>0</v>
          </cell>
          <cell r="P592">
            <v>0</v>
          </cell>
          <cell r="R592">
            <v>1000</v>
          </cell>
        </row>
        <row r="593">
          <cell r="G593" t="str">
            <v>Unrealised revaluations from cashflow hedge reserve</v>
          </cell>
          <cell r="I593" t="str">
            <v>Revaluation derivatives</v>
          </cell>
          <cell r="J593" t="str">
            <v>NN Group (until 3Q13 known as ING Insurance); Unrealised revaluations from cashflow hedge reserve</v>
          </cell>
          <cell r="K593" t="str">
            <v>Less urgent</v>
          </cell>
          <cell r="L593" t="str">
            <v>No restriction</v>
          </cell>
          <cell r="M593">
            <v>-100000000000</v>
          </cell>
          <cell r="N593">
            <v>-100000000000</v>
          </cell>
          <cell r="O593">
            <v>0</v>
          </cell>
          <cell r="P593">
            <v>0</v>
          </cell>
          <cell r="R593">
            <v>1000</v>
          </cell>
        </row>
        <row r="594">
          <cell r="G594" t="str">
            <v>Other revaluations</v>
          </cell>
          <cell r="I594" t="str">
            <v>Other revaluations</v>
          </cell>
          <cell r="J594" t="str">
            <v>NN Group (until 3Q13 known as ING Insurance); Other revaluations</v>
          </cell>
          <cell r="K594" t="str">
            <v>Less urgent</v>
          </cell>
          <cell r="L594" t="str">
            <v>No restriction</v>
          </cell>
          <cell r="M594">
            <v>-100000000000</v>
          </cell>
          <cell r="N594">
            <v>-100000000000</v>
          </cell>
          <cell r="O594">
            <v>0</v>
          </cell>
          <cell r="P594">
            <v>0</v>
          </cell>
          <cell r="R594">
            <v>1000</v>
          </cell>
        </row>
        <row r="595">
          <cell r="G595" t="str">
            <v>Change related to Defined Benefit Pensions</v>
          </cell>
          <cell r="I595" t="str">
            <v>Remeasurement of the net defined benefit asset/liability</v>
          </cell>
          <cell r="J595" t="str">
            <v>NN Group (until 3Q13 known as ING Insurance); Change related to Defined Benefit Pensions</v>
          </cell>
          <cell r="K595" t="str">
            <v>Less urgent</v>
          </cell>
          <cell r="L595" t="str">
            <v>No restriction</v>
          </cell>
          <cell r="M595">
            <v>-100000000000</v>
          </cell>
          <cell r="N595">
            <v>-100000000000</v>
          </cell>
          <cell r="O595">
            <v>0</v>
          </cell>
          <cell r="P595">
            <v>0</v>
          </cell>
          <cell r="R595">
            <v>1000</v>
          </cell>
        </row>
        <row r="596">
          <cell r="G596" t="str">
            <v>Exchange rate differences</v>
          </cell>
          <cell r="I596" t="str">
            <v>Exchange rate differences</v>
          </cell>
          <cell r="J596" t="str">
            <v>NN Group (until 3Q13 known as ING Insurance); Exchange rate differences</v>
          </cell>
          <cell r="K596" t="str">
            <v>Less urgent</v>
          </cell>
          <cell r="L596" t="str">
            <v>No restriction</v>
          </cell>
          <cell r="M596">
            <v>-100000000000</v>
          </cell>
          <cell r="N596">
            <v>-100000000000</v>
          </cell>
          <cell r="O596">
            <v>0</v>
          </cell>
          <cell r="P596">
            <v>0</v>
          </cell>
          <cell r="R596">
            <v>1000</v>
          </cell>
        </row>
        <row r="597">
          <cell r="G597" t="str">
            <v>Cash dividend</v>
          </cell>
          <cell r="I597" t="str">
            <v>Cash dividend</v>
          </cell>
          <cell r="J597" t="str">
            <v>NN Group (until 3Q13 known as ING Insurance); Cash dividend</v>
          </cell>
          <cell r="K597" t="str">
            <v>Less urgent</v>
          </cell>
          <cell r="L597" t="str">
            <v>Must be negative</v>
          </cell>
          <cell r="M597">
            <v>1E-8</v>
          </cell>
          <cell r="N597">
            <v>100000000000</v>
          </cell>
          <cell r="O597">
            <v>0</v>
          </cell>
          <cell r="P597">
            <v>0</v>
          </cell>
          <cell r="R597">
            <v>1000</v>
          </cell>
        </row>
        <row r="598">
          <cell r="G598" t="str">
            <v>Employee stock option and share plans</v>
          </cell>
          <cell r="I598" t="str">
            <v>Employee stock option and share plans</v>
          </cell>
          <cell r="J598" t="str">
            <v>NN Group (until 3Q13 known as ING Insurance); Employee stock option and share plans</v>
          </cell>
          <cell r="K598" t="str">
            <v>Less urgent</v>
          </cell>
          <cell r="L598" t="str">
            <v>No restriction</v>
          </cell>
          <cell r="M598">
            <v>-100000000000</v>
          </cell>
          <cell r="N598">
            <v>-100000000000</v>
          </cell>
          <cell r="O598">
            <v>0</v>
          </cell>
          <cell r="P598">
            <v>0</v>
          </cell>
          <cell r="R598">
            <v>1000</v>
          </cell>
        </row>
        <row r="599">
          <cell r="G599" t="str">
            <v>Capital injection from ING Group</v>
          </cell>
          <cell r="J599" t="str">
            <v>NN Group (until 3Q13 known as ING Insurance); Capital injection from ING Group</v>
          </cell>
          <cell r="K599" t="str">
            <v>Less urgent</v>
          </cell>
          <cell r="L599" t="str">
            <v>Must be positive</v>
          </cell>
          <cell r="M599">
            <v>-100000000000</v>
          </cell>
          <cell r="N599">
            <v>-1E-8</v>
          </cell>
          <cell r="O599">
            <v>0</v>
          </cell>
          <cell r="P599">
            <v>0</v>
          </cell>
          <cell r="R599">
            <v>1000</v>
          </cell>
        </row>
        <row r="600">
          <cell r="G600" t="str">
            <v>Impact of IPO US</v>
          </cell>
          <cell r="I600" t="str">
            <v>Impact of IPO U.S.</v>
          </cell>
          <cell r="J600" t="str">
            <v>NN Group (until 3Q13 known as ING Insurance); Impact of IPO US</v>
          </cell>
          <cell r="K600" t="str">
            <v>Less urgent</v>
          </cell>
          <cell r="L600" t="str">
            <v>Probably negative</v>
          </cell>
          <cell r="M600">
            <v>-100000000000</v>
          </cell>
          <cell r="N600">
            <v>-100000000000</v>
          </cell>
          <cell r="O600">
            <v>0</v>
          </cell>
          <cell r="P600">
            <v>100000000000</v>
          </cell>
          <cell r="R600">
            <v>1000</v>
          </cell>
        </row>
        <row r="601">
          <cell r="G601" t="str">
            <v>Other changes</v>
          </cell>
          <cell r="I601" t="str">
            <v xml:space="preserve">Other  </v>
          </cell>
          <cell r="J601" t="str">
            <v>NN Group (until 3Q13 known as ING Insurance); Other changes</v>
          </cell>
          <cell r="K601" t="str">
            <v>Less urgent</v>
          </cell>
          <cell r="L601" t="str">
            <v>No restriction</v>
          </cell>
          <cell r="M601">
            <v>-100000000000</v>
          </cell>
          <cell r="N601">
            <v>-100000000000</v>
          </cell>
          <cell r="O601">
            <v>0</v>
          </cell>
          <cell r="P601">
            <v>0</v>
          </cell>
          <cell r="R601">
            <v>1000</v>
          </cell>
        </row>
        <row r="602">
          <cell r="F602" t="str">
            <v>Total changes</v>
          </cell>
          <cell r="J602" t="str">
            <v>NN Group (until 3Q13 known as ING Insurance); Total changes</v>
          </cell>
          <cell r="R602">
            <v>0.2</v>
          </cell>
        </row>
        <row r="603">
          <cell r="F603" t="str">
            <v>net capital injection from ING Group</v>
          </cell>
          <cell r="J603" t="str">
            <v>NN Group (until 3Q13 known as ING Insurance); net capital injection from ING Group</v>
          </cell>
          <cell r="R603">
            <v>0.2</v>
          </cell>
        </row>
        <row r="604">
          <cell r="F604" t="str">
            <v>figures calculated from the quarterly changes</v>
          </cell>
          <cell r="J604" t="str">
            <v>NN Group (until 3Q13 known as ING Insurance); figures calculated from the quarterly changes</v>
          </cell>
          <cell r="R604">
            <v>0.2</v>
          </cell>
        </row>
        <row r="605">
          <cell r="G605" t="str">
            <v>Revaluation reserve debt securities</v>
          </cell>
          <cell r="J605" t="str">
            <v>NN Group (until 3Q13 known as ING Insurance); Revaluation reserve debt securities</v>
          </cell>
          <cell r="R605">
            <v>0.2</v>
          </cell>
        </row>
        <row r="606">
          <cell r="G606" t="str">
            <v>Rev. DAC + shadow accounting unrealized</v>
          </cell>
          <cell r="J606" t="str">
            <v>NN Group (until 3Q13 known as ING Insurance); Rev. DAC + shadow accounting unrealized</v>
          </cell>
          <cell r="R606">
            <v>0.2</v>
          </cell>
        </row>
        <row r="607">
          <cell r="G607" t="str">
            <v>Cash Flow Hedging</v>
          </cell>
          <cell r="J607" t="str">
            <v>NN Group (until 3Q13 known as ING Insurance); Cash Flow Hedging</v>
          </cell>
          <cell r="R607">
            <v>0.2</v>
          </cell>
        </row>
        <row r="608">
          <cell r="F608" t="str">
            <v>IFRS Equity</v>
          </cell>
          <cell r="R608">
            <v>0.2</v>
          </cell>
        </row>
        <row r="609">
          <cell r="F609" t="str">
            <v>consistency checks</v>
          </cell>
          <cell r="I609" t="str">
            <v>EUR millions</v>
          </cell>
          <cell r="J609" t="str">
            <v>NN Group (until 3Q13 known as ING Insurance); consistency checks</v>
          </cell>
          <cell r="R609">
            <v>0.2</v>
          </cell>
        </row>
        <row r="610">
          <cell r="G610" t="str">
            <v>Consistency check revaluation reserve debt securities</v>
          </cell>
          <cell r="I610">
            <v>100</v>
          </cell>
          <cell r="J610" t="str">
            <v>NN Group (until 3Q13 known as ING Insurance); Consistency check revaluation reserve debt securities</v>
          </cell>
          <cell r="R610">
            <v>0.2</v>
          </cell>
        </row>
        <row r="611">
          <cell r="G611" t="str">
            <v>Consistency check rev DAC + shadow accounting</v>
          </cell>
          <cell r="I611">
            <v>50</v>
          </cell>
          <cell r="J611" t="str">
            <v>NN Group (until 3Q13 known as ING Insurance); Consistency check rev DAC + shadow accounting</v>
          </cell>
          <cell r="R611">
            <v>0.2</v>
          </cell>
        </row>
        <row r="612">
          <cell r="G612" t="str">
            <v>Consistency check Cash Flow Hedging</v>
          </cell>
          <cell r="I612">
            <v>100</v>
          </cell>
          <cell r="J612" t="str">
            <v>NN Group (until 3Q13 known as ING Insurance); Consistency check Cash Flow Hedging</v>
          </cell>
          <cell r="R612">
            <v>0.2</v>
          </cell>
        </row>
        <row r="613">
          <cell r="G613" t="str">
            <v>Consistency check IFRS Equity Insurance</v>
          </cell>
          <cell r="I613">
            <v>2</v>
          </cell>
          <cell r="J613" t="str">
            <v>NN Group (until 3Q13 known as ING Insurance); Consistency check IFRS Equity Insurance</v>
          </cell>
          <cell r="R613">
            <v>0.2</v>
          </cell>
        </row>
        <row r="614">
          <cell r="E614" t="str">
            <v>IFRS Equity ING Insurance / NN Group</v>
          </cell>
          <cell r="I614" t="str">
            <v>Gaudi download, vanaf 1Q14 Robert-Jan Alblas</v>
          </cell>
          <cell r="J614" t="str">
            <v>NN Group (until 3Q13 known as ING Insurance); IFRS Equity ING Insurance / NN Group</v>
          </cell>
          <cell r="K614" t="str">
            <v>Urgent</v>
          </cell>
          <cell r="L614" t="str">
            <v>Must be positive</v>
          </cell>
          <cell r="M614">
            <v>-100000000000</v>
          </cell>
          <cell r="N614">
            <v>0</v>
          </cell>
          <cell r="O614">
            <v>-100000000000</v>
          </cell>
          <cell r="P614">
            <v>-100000000000</v>
          </cell>
          <cell r="R614">
            <v>0.2</v>
          </cell>
        </row>
        <row r="615">
          <cell r="E615" t="str">
            <v>IFRS Equity Voya</v>
          </cell>
          <cell r="I615" t="str">
            <v>Gaudi download, vanaf 1Q14 Robert-Jan Alblas</v>
          </cell>
          <cell r="J615" t="str">
            <v>NN Group (until 3Q13 known as ING Insurance); IFRS Equity Voya</v>
          </cell>
          <cell r="K615" t="str">
            <v>Urgent</v>
          </cell>
          <cell r="L615" t="str">
            <v>Must be positive</v>
          </cell>
          <cell r="M615">
            <v>-100000000000</v>
          </cell>
          <cell r="N615">
            <v>0</v>
          </cell>
          <cell r="O615">
            <v>-100000000000</v>
          </cell>
          <cell r="P615">
            <v>-100000000000</v>
          </cell>
          <cell r="R615">
            <v>0.2</v>
          </cell>
        </row>
        <row r="616">
          <cell r="E616" t="str">
            <v>IFRS Equity</v>
          </cell>
          <cell r="I616" t="str">
            <v>Gaudi download, vanaf 1Q14 Robert-Jan Alblas</v>
          </cell>
          <cell r="J616" t="str">
            <v>NN Group (until 3Q13 known as ING Insurance); IFRS Equity</v>
          </cell>
          <cell r="K616" t="str">
            <v>Urgent</v>
          </cell>
          <cell r="L616" t="str">
            <v>Must be positive</v>
          </cell>
          <cell r="M616">
            <v>-100000000000</v>
          </cell>
          <cell r="N616">
            <v>0</v>
          </cell>
          <cell r="O616">
            <v>-100000000000</v>
          </cell>
          <cell r="P616">
            <v>-100000000000</v>
          </cell>
          <cell r="R616">
            <v>0.2</v>
          </cell>
          <cell r="S616">
            <v>25624</v>
          </cell>
          <cell r="T616">
            <v>17876</v>
          </cell>
          <cell r="U616">
            <v>18264</v>
          </cell>
          <cell r="V616">
            <v>14270</v>
          </cell>
          <cell r="W616">
            <v>15450</v>
          </cell>
          <cell r="X616">
            <v>16981</v>
          </cell>
          <cell r="Y616">
            <v>13935</v>
          </cell>
          <cell r="Z616">
            <v>10581</v>
          </cell>
        </row>
        <row r="617">
          <cell r="B617" t="str">
            <v>namen</v>
          </cell>
          <cell r="G617" t="str">
            <v>Revaluation reserve debt securities</v>
          </cell>
          <cell r="I617" t="str">
            <v>Revaluation reserve components / Wim Zweep</v>
          </cell>
          <cell r="J617" t="str">
            <v>NN Group (until 3Q13 known as ING Insurance); Revaluation reserve debt securities</v>
          </cell>
          <cell r="K617" t="str">
            <v>Urgent</v>
          </cell>
          <cell r="L617" t="str">
            <v>Probably positive</v>
          </cell>
          <cell r="M617">
            <v>0</v>
          </cell>
          <cell r="N617">
            <v>0</v>
          </cell>
          <cell r="O617">
            <v>-100000000000</v>
          </cell>
          <cell r="P617">
            <v>-1E-8</v>
          </cell>
          <cell r="R617">
            <v>1</v>
          </cell>
        </row>
        <row r="618">
          <cell r="B618" t="str">
            <v>aan-</v>
          </cell>
          <cell r="H618" t="str">
            <v>Revaluation Deferred Acquisition Costs</v>
          </cell>
          <cell r="J618" t="str">
            <v>NN Group (until 3Q13 known as ING Insurance); Revaluation Deferred Acquisition Costs</v>
          </cell>
          <cell r="K618" t="str">
            <v>Less urgent</v>
          </cell>
          <cell r="L618" t="str">
            <v>Probably positive</v>
          </cell>
          <cell r="M618">
            <v>-100000000000</v>
          </cell>
          <cell r="N618">
            <v>-100000000000</v>
          </cell>
          <cell r="O618">
            <v>-100000000000</v>
          </cell>
          <cell r="P618">
            <v>0</v>
          </cell>
          <cell r="R618">
            <v>1</v>
          </cell>
        </row>
        <row r="619">
          <cell r="B619" t="str">
            <v>pas-</v>
          </cell>
          <cell r="H619" t="str">
            <v>Shadow accounting unrealized</v>
          </cell>
          <cell r="J619" t="str">
            <v>NN Group (until 3Q13 known as ING Insurance); Shadow accounting unrealized</v>
          </cell>
          <cell r="K619" t="str">
            <v>Less urgent</v>
          </cell>
          <cell r="L619" t="str">
            <v>Probably negative</v>
          </cell>
          <cell r="M619">
            <v>-100000000000</v>
          </cell>
          <cell r="N619">
            <v>-100000000000</v>
          </cell>
          <cell r="O619">
            <v>0</v>
          </cell>
          <cell r="P619">
            <v>100000000000</v>
          </cell>
          <cell r="R619">
            <v>1</v>
          </cell>
        </row>
        <row r="620">
          <cell r="B620" t="str">
            <v>sen!</v>
          </cell>
          <cell r="G620" t="str">
            <v>Deferred profit sharing</v>
          </cell>
          <cell r="I620" t="str">
            <v>Revaluation reserve components / Wim Zweep</v>
          </cell>
          <cell r="J620" t="str">
            <v>NN Group (until 3Q13 known as ING Insurance); Deferred profit sharing</v>
          </cell>
          <cell r="K620" t="str">
            <v>Urgent</v>
          </cell>
          <cell r="L620" t="str">
            <v>Probably negative</v>
          </cell>
          <cell r="M620">
            <v>0</v>
          </cell>
          <cell r="N620">
            <v>0</v>
          </cell>
          <cell r="O620">
            <v>1E-8</v>
          </cell>
          <cell r="P620">
            <v>100000000000</v>
          </cell>
          <cell r="R620">
            <v>1</v>
          </cell>
        </row>
        <row r="621">
          <cell r="F621" t="str">
            <v>Revaluation Reserve debt securities</v>
          </cell>
          <cell r="J621" t="str">
            <v>NN Group (until 3Q13 known as ING Insurance); Revaluation Reserve debt securities</v>
          </cell>
          <cell r="K621" t="str">
            <v>Less urgent</v>
          </cell>
          <cell r="L621" t="str">
            <v>Probably negative</v>
          </cell>
          <cell r="M621">
            <v>-100000000000</v>
          </cell>
          <cell r="N621">
            <v>-100000000000</v>
          </cell>
          <cell r="O621">
            <v>0</v>
          </cell>
          <cell r="P621">
            <v>100000000000</v>
          </cell>
          <cell r="R621">
            <v>0.2</v>
          </cell>
        </row>
        <row r="622">
          <cell r="F622" t="str">
            <v>Impact Cash Flow hedging</v>
          </cell>
          <cell r="I622" t="str">
            <v>Revaluation reserve components / Wim Zweep</v>
          </cell>
          <cell r="J622" t="str">
            <v>NN Group (until 3Q13 known as ING Insurance); Impact Cash Flow hedging</v>
          </cell>
          <cell r="K622" t="str">
            <v>Urgent</v>
          </cell>
          <cell r="L622" t="str">
            <v>Probably positive</v>
          </cell>
          <cell r="M622">
            <v>0</v>
          </cell>
          <cell r="N622">
            <v>0</v>
          </cell>
          <cell r="O622">
            <v>-100000000000</v>
          </cell>
          <cell r="P622">
            <v>-1E-8</v>
          </cell>
          <cell r="R622">
            <v>0.2</v>
          </cell>
        </row>
        <row r="623">
          <cell r="G623" t="str">
            <v>Goodwill, Furman Selz / IIM Luxemburg</v>
          </cell>
          <cell r="J623" t="str">
            <v>NN Group (until 3Q13 known as ING Insurance); Goodwill, Furman Selz / IIM Luxemburg</v>
          </cell>
          <cell r="K623" t="str">
            <v>Less urgent</v>
          </cell>
          <cell r="L623" t="str">
            <v>No restriction</v>
          </cell>
          <cell r="M623">
            <v>-100000000000</v>
          </cell>
          <cell r="N623">
            <v>-100000000000</v>
          </cell>
          <cell r="O623">
            <v>0</v>
          </cell>
          <cell r="P623">
            <v>0</v>
          </cell>
          <cell r="R623">
            <v>0.2</v>
          </cell>
        </row>
        <row r="624">
          <cell r="G624" t="str">
            <v>Goodwill, other</v>
          </cell>
          <cell r="J624" t="str">
            <v>NN Group (until 3Q13 known as ING Insurance); Goodwill, other</v>
          </cell>
          <cell r="K624" t="str">
            <v>Less urgent</v>
          </cell>
          <cell r="L624" t="str">
            <v>No restriction</v>
          </cell>
          <cell r="M624">
            <v>-100000000000</v>
          </cell>
          <cell r="N624">
            <v>-100000000000</v>
          </cell>
          <cell r="O624">
            <v>0</v>
          </cell>
          <cell r="P624">
            <v>0</v>
          </cell>
          <cell r="R624">
            <v>0.2</v>
          </cell>
        </row>
        <row r="625">
          <cell r="G625" t="str">
            <v>Goodwill (from Gaudi)</v>
          </cell>
          <cell r="I625" t="str">
            <v>Gaudi download</v>
          </cell>
          <cell r="J625" t="str">
            <v>NN Group (until 3Q13 known as ING Insurance); Goodwill (from Gaudi)</v>
          </cell>
          <cell r="K625" t="str">
            <v>Urgent</v>
          </cell>
          <cell r="L625" t="str">
            <v>Must be negative</v>
          </cell>
          <cell r="M625">
            <v>0</v>
          </cell>
          <cell r="N625">
            <v>100000000000</v>
          </cell>
          <cell r="O625">
            <v>-100000000000</v>
          </cell>
          <cell r="P625">
            <v>-100000000000</v>
          </cell>
          <cell r="R625">
            <v>0.2</v>
          </cell>
        </row>
        <row r="626">
          <cell r="G626" t="str">
            <v>Amount to reflect units not Held for Sale yet (while bookkeeping does).</v>
          </cell>
          <cell r="I626" t="str">
            <v>van Louise Tseng</v>
          </cell>
          <cell r="J626" t="str">
            <v>NN Group (until 3Q13 known as ING Insurance); Amount to reflect units not Held for Sale yet (while bookkeeping does).</v>
          </cell>
          <cell r="R626">
            <v>1</v>
          </cell>
        </row>
        <row r="627">
          <cell r="F627" t="str">
            <v>Goodwill (total)</v>
          </cell>
          <cell r="J627" t="str">
            <v>NN Group (until 3Q13 known as ING Insurance); Goodwill (total)</v>
          </cell>
          <cell r="K627" t="str">
            <v>Urgent</v>
          </cell>
          <cell r="L627" t="str">
            <v>Must be negative</v>
          </cell>
          <cell r="M627">
            <v>0</v>
          </cell>
          <cell r="N627">
            <v>100000000000</v>
          </cell>
          <cell r="O627">
            <v>-100000000000</v>
          </cell>
          <cell r="P627">
            <v>-100000000000</v>
          </cell>
          <cell r="R627">
            <v>0.2</v>
          </cell>
        </row>
        <row r="628">
          <cell r="E628" t="str">
            <v>IFRS adjustments (revaluation reserve)</v>
          </cell>
          <cell r="I628" t="str">
            <v>(a.k.a. prudential filter)</v>
          </cell>
          <cell r="J628" t="str">
            <v>NN Group (until 3Q13 known as ING Insurance); IFRS adjustments (revaluation reserve)</v>
          </cell>
          <cell r="K628" t="str">
            <v>Less urgent</v>
          </cell>
          <cell r="L628" t="str">
            <v>No restriction</v>
          </cell>
          <cell r="M628">
            <v>-100000000000</v>
          </cell>
          <cell r="N628">
            <v>-100000000000</v>
          </cell>
          <cell r="O628">
            <v>0</v>
          </cell>
          <cell r="P628">
            <v>0</v>
          </cell>
          <cell r="R628">
            <v>0.2</v>
          </cell>
        </row>
        <row r="629">
          <cell r="D629" t="str">
            <v>IFRS adjusted Equity</v>
          </cell>
          <cell r="I629" t="str">
            <v>(Net Equity)</v>
          </cell>
          <cell r="J629" t="str">
            <v>NN Group (until 3Q13 known as ING Insurance); IFRS adjusted Equity</v>
          </cell>
          <cell r="K629" t="str">
            <v>Less urgent</v>
          </cell>
          <cell r="L629" t="str">
            <v>No restriction</v>
          </cell>
          <cell r="M629">
            <v>-100000000000</v>
          </cell>
          <cell r="N629">
            <v>-100000000000</v>
          </cell>
          <cell r="O629">
            <v>0</v>
          </cell>
          <cell r="P629">
            <v>0</v>
          </cell>
          <cell r="R629">
            <v>0.2</v>
          </cell>
          <cell r="S629">
            <v>25624</v>
          </cell>
          <cell r="T629">
            <v>17876</v>
          </cell>
          <cell r="U629">
            <v>18264</v>
          </cell>
          <cell r="V629">
            <v>14270</v>
          </cell>
          <cell r="W629">
            <v>15450</v>
          </cell>
          <cell r="X629">
            <v>16981</v>
          </cell>
          <cell r="Y629">
            <v>13935</v>
          </cell>
          <cell r="Z629">
            <v>10581</v>
          </cell>
        </row>
        <row r="630">
          <cell r="D630" t="str">
            <v>Core Tier 1 securities</v>
          </cell>
          <cell r="I630" t="str">
            <v>?</v>
          </cell>
          <cell r="J630" t="str">
            <v>NN Group (until 3Q13 known as ING Insurance); Core Tier 1 securities</v>
          </cell>
          <cell r="K630" t="str">
            <v>Less urgent</v>
          </cell>
          <cell r="L630" t="str">
            <v>No restriction</v>
          </cell>
          <cell r="M630">
            <v>-100000000000</v>
          </cell>
          <cell r="N630">
            <v>-100000000000</v>
          </cell>
          <cell r="O630">
            <v>0</v>
          </cell>
          <cell r="P630">
            <v>0</v>
          </cell>
          <cell r="R630">
            <v>0.2</v>
          </cell>
        </row>
        <row r="631">
          <cell r="F631" t="str">
            <v>Hybrids NN Group by ING Group (IFRS book value)</v>
          </cell>
          <cell r="I631" t="str">
            <v>Gaudi download, amortised cost</v>
          </cell>
          <cell r="J631" t="str">
            <v>NN Group (until 3Q13 known as ING Insurance); Hybrids NN Group by ING Group (IFRS book value)</v>
          </cell>
          <cell r="K631" t="str">
            <v>Less urgent</v>
          </cell>
          <cell r="L631" t="str">
            <v>No restriction</v>
          </cell>
          <cell r="R631">
            <v>0.2</v>
          </cell>
        </row>
        <row r="632">
          <cell r="F632" t="str">
            <v>Hybrids NN Group by ING Group (nominal value)</v>
          </cell>
          <cell r="J632" t="str">
            <v>NN Group (until 3Q13 known as ING Insurance); Hybrids NN Group by ING Group (nominal value)</v>
          </cell>
          <cell r="K632" t="str">
            <v>Less urgent</v>
          </cell>
          <cell r="L632" t="str">
            <v>No restriction</v>
          </cell>
          <cell r="M632">
            <v>-100000000000</v>
          </cell>
          <cell r="N632">
            <v>-100000000000</v>
          </cell>
          <cell r="O632">
            <v>0</v>
          </cell>
          <cell r="P632">
            <v>0</v>
          </cell>
          <cell r="R632">
            <v>0.2</v>
          </cell>
          <cell r="W632">
            <v>0</v>
          </cell>
          <cell r="X632">
            <v>0</v>
          </cell>
          <cell r="Y632">
            <v>0</v>
          </cell>
          <cell r="Z632">
            <v>0</v>
          </cell>
        </row>
        <row r="633">
          <cell r="F633" t="str">
            <v>Hybrids NN Group adjustment (amortised part)</v>
          </cell>
          <cell r="J633" t="str">
            <v>NN Group (until 3Q13 known as ING Insurance); Hybrids NN Group adjustment (amortised part)</v>
          </cell>
          <cell r="K633" t="str">
            <v>Less urgent</v>
          </cell>
          <cell r="L633" t="str">
            <v>No restriction</v>
          </cell>
          <cell r="M633">
            <v>-100000000000</v>
          </cell>
          <cell r="N633">
            <v>-100000000000</v>
          </cell>
          <cell r="O633">
            <v>0</v>
          </cell>
          <cell r="P633">
            <v>0</v>
          </cell>
          <cell r="R633">
            <v>0.2</v>
          </cell>
        </row>
        <row r="634">
          <cell r="E634" t="str">
            <v>Hybrids NN Group by ING Group (total nominal value)</v>
          </cell>
          <cell r="J634" t="str">
            <v>NN Group (until 3Q13 known as ING Insurance); Hybrids NN Group by ING Group (total nominal value)</v>
          </cell>
          <cell r="K634" t="str">
            <v>Less urgent</v>
          </cell>
          <cell r="L634" t="str">
            <v>No restriction</v>
          </cell>
          <cell r="R634">
            <v>0.2</v>
          </cell>
          <cell r="W634">
            <v>0</v>
          </cell>
          <cell r="X634">
            <v>0</v>
          </cell>
          <cell r="Y634">
            <v>0</v>
          </cell>
          <cell r="Z634">
            <v>0</v>
          </cell>
        </row>
        <row r="635">
          <cell r="F635" t="str">
            <v>Subord. loans NN Group by NN Group (IFRS book value)</v>
          </cell>
          <cell r="I635" t="str">
            <v>Gaudi download, amortised cost</v>
          </cell>
          <cell r="J635" t="str">
            <v>NN Group (until 3Q13 known as ING Insurance); Subord. loans NN Group by NN Group (IFRS book value)</v>
          </cell>
          <cell r="K635" t="str">
            <v>Less urgent</v>
          </cell>
          <cell r="L635" t="str">
            <v>No restriction</v>
          </cell>
          <cell r="R635">
            <v>0.2</v>
          </cell>
        </row>
        <row r="636">
          <cell r="F636" t="str">
            <v>Subord. loans NN Group by NN Group (nominal value)</v>
          </cell>
          <cell r="J636" t="str">
            <v>NN Group (until 3Q13 known as ING Insurance); Subord. loans NN Group by NN Group (nominal value)</v>
          </cell>
          <cell r="K636" t="str">
            <v>Less urgent</v>
          </cell>
          <cell r="L636" t="str">
            <v>No restriction</v>
          </cell>
          <cell r="M636">
            <v>-100000000000</v>
          </cell>
          <cell r="N636">
            <v>-100000000000</v>
          </cell>
          <cell r="O636">
            <v>0</v>
          </cell>
          <cell r="P636">
            <v>0</v>
          </cell>
          <cell r="R636">
            <v>0.2</v>
          </cell>
          <cell r="T636">
            <v>1E-8</v>
          </cell>
          <cell r="U636">
            <v>1250</v>
          </cell>
          <cell r="V636">
            <v>1250</v>
          </cell>
          <cell r="W636">
            <v>1250</v>
          </cell>
          <cell r="X636">
            <v>1250</v>
          </cell>
          <cell r="Y636">
            <v>2250</v>
          </cell>
          <cell r="Z636">
            <v>2250</v>
          </cell>
        </row>
        <row r="637">
          <cell r="F637" t="str">
            <v>Subord. loans NN Group by NN Group (forecasted changes)</v>
          </cell>
          <cell r="J637" t="str">
            <v>NN Group (until 3Q13 known as ING Insurance); Subord. loans NN Group by NN Group (forecasted changes)</v>
          </cell>
          <cell r="K637" t="str">
            <v>Less urgent</v>
          </cell>
          <cell r="L637" t="str">
            <v>No restriction</v>
          </cell>
          <cell r="R637">
            <v>0.2</v>
          </cell>
        </row>
        <row r="638">
          <cell r="E638" t="str">
            <v>Hybrids NN Group by NN Group (total nominal value)</v>
          </cell>
          <cell r="J638" t="str">
            <v>NN Group (until 3Q13 known as ING Insurance); Hybrids NN Group by NN Group (total nominal value)</v>
          </cell>
          <cell r="K638" t="str">
            <v>Less urgent</v>
          </cell>
          <cell r="L638" t="str">
            <v>No restriction</v>
          </cell>
          <cell r="R638">
            <v>0.2</v>
          </cell>
          <cell r="W638">
            <v>1250</v>
          </cell>
          <cell r="X638">
            <v>1250</v>
          </cell>
          <cell r="Y638">
            <v>2250</v>
          </cell>
          <cell r="Z638">
            <v>2250</v>
          </cell>
        </row>
        <row r="639">
          <cell r="D639" t="str">
            <v>Hybrids (nominal value)</v>
          </cell>
          <cell r="J639" t="str">
            <v>NN Group (until 3Q13 known as ING Insurance); Hybrids (nominal value)</v>
          </cell>
          <cell r="K639" t="str">
            <v>Less urgent</v>
          </cell>
          <cell r="L639" t="str">
            <v>No restriction</v>
          </cell>
          <cell r="M639">
            <v>-100000000000</v>
          </cell>
          <cell r="N639">
            <v>-100000000000</v>
          </cell>
          <cell r="O639">
            <v>0</v>
          </cell>
          <cell r="P639">
            <v>0</v>
          </cell>
          <cell r="R639">
            <v>0.2</v>
          </cell>
          <cell r="U639">
            <v>0</v>
          </cell>
          <cell r="V639">
            <v>0</v>
          </cell>
          <cell r="W639">
            <v>1250</v>
          </cell>
          <cell r="X639">
            <v>1250</v>
          </cell>
          <cell r="Y639">
            <v>2250</v>
          </cell>
          <cell r="Z639">
            <v>2250</v>
          </cell>
        </row>
        <row r="640">
          <cell r="E640" t="str">
            <v>Hybrids NN Group (IFRS book value)</v>
          </cell>
          <cell r="J640" t="str">
            <v>NN Group (until 3Q13 known as ING Insurance); Hybrids NN Group (IFRS book value)</v>
          </cell>
          <cell r="K640" t="str">
            <v>Less urgent</v>
          </cell>
          <cell r="L640" t="str">
            <v>No restriction</v>
          </cell>
          <cell r="R640">
            <v>0.2</v>
          </cell>
        </row>
        <row r="641">
          <cell r="E641" t="str">
            <v>Hybrids NN Group (IFRS book value - nominal value)</v>
          </cell>
          <cell r="J641" t="str">
            <v>NN Group (until 3Q13 known as ING Insurance); Hybrids NN Group (IFRS book value - nominal value)</v>
          </cell>
          <cell r="K641" t="str">
            <v>Less urgent</v>
          </cell>
          <cell r="L641" t="str">
            <v>No restriction</v>
          </cell>
          <cell r="R641">
            <v>0.2</v>
          </cell>
        </row>
        <row r="642">
          <cell r="D642" t="str">
            <v>Minorities</v>
          </cell>
          <cell r="I642" t="str">
            <v>Gaudi download</v>
          </cell>
          <cell r="J642" t="str">
            <v>NN Group (until 3Q13 known as ING Insurance); Minorities</v>
          </cell>
          <cell r="K642" t="str">
            <v>Less urgent</v>
          </cell>
          <cell r="L642" t="str">
            <v>No restriction</v>
          </cell>
          <cell r="M642">
            <v>-100000000000</v>
          </cell>
          <cell r="N642">
            <v>-100000000000</v>
          </cell>
          <cell r="O642">
            <v>0</v>
          </cell>
          <cell r="P642">
            <v>0</v>
          </cell>
          <cell r="R642">
            <v>0.2</v>
          </cell>
          <cell r="S642">
            <v>462</v>
          </cell>
          <cell r="T642">
            <v>715</v>
          </cell>
          <cell r="U642">
            <v>861</v>
          </cell>
          <cell r="V642">
            <v>987</v>
          </cell>
          <cell r="W642">
            <v>975</v>
          </cell>
          <cell r="X642">
            <v>1000</v>
          </cell>
          <cell r="Y642">
            <v>1093</v>
          </cell>
          <cell r="Z642">
            <v>1282</v>
          </cell>
        </row>
        <row r="643">
          <cell r="C643" t="str">
            <v>Total capital base</v>
          </cell>
          <cell r="J643" t="str">
            <v>NN Group (until 3Q13 known as ING Insurance); Total capital base</v>
          </cell>
          <cell r="K643" t="str">
            <v>Less urgent</v>
          </cell>
          <cell r="L643" t="str">
            <v>No restriction</v>
          </cell>
          <cell r="M643">
            <v>-100000000000</v>
          </cell>
          <cell r="N643">
            <v>-100000000000</v>
          </cell>
          <cell r="O643">
            <v>0</v>
          </cell>
          <cell r="P643">
            <v>0</v>
          </cell>
          <cell r="R643">
            <v>0.2</v>
          </cell>
          <cell r="S643">
            <v>26086</v>
          </cell>
          <cell r="T643">
            <v>18591</v>
          </cell>
          <cell r="U643">
            <v>19125</v>
          </cell>
          <cell r="V643">
            <v>15257</v>
          </cell>
          <cell r="W643">
            <v>17675</v>
          </cell>
          <cell r="X643">
            <v>19231</v>
          </cell>
          <cell r="Y643">
            <v>17278</v>
          </cell>
          <cell r="Z643">
            <v>14113</v>
          </cell>
        </row>
        <row r="644">
          <cell r="D644" t="str">
            <v>100% EU required capital</v>
          </cell>
          <cell r="I644" t="str">
            <v>Gaudi download (Q2/Q4) / EU Solvency Chermaine Henriquez (Q1/Q3)</v>
          </cell>
          <cell r="J644" t="str">
            <v>NN Group (until 3Q13 known as ING Insurance); 100% EU required capital</v>
          </cell>
          <cell r="K644" t="str">
            <v>Less urgent</v>
          </cell>
          <cell r="L644" t="str">
            <v>No restriction</v>
          </cell>
          <cell r="M644">
            <v>-100000000000</v>
          </cell>
          <cell r="N644">
            <v>-100000000000</v>
          </cell>
          <cell r="O644">
            <v>0</v>
          </cell>
          <cell r="P644">
            <v>0</v>
          </cell>
          <cell r="R644">
            <v>0.2</v>
          </cell>
          <cell r="T644">
            <v>-7900</v>
          </cell>
          <cell r="U644">
            <v>-9125</v>
          </cell>
          <cell r="V644">
            <v>-9000</v>
          </cell>
          <cell r="W644">
            <v>-9845</v>
          </cell>
          <cell r="X644">
            <v>-10141</v>
          </cell>
          <cell r="Y644">
            <v>-9000</v>
          </cell>
          <cell r="Z644">
            <v>-8987</v>
          </cell>
        </row>
        <row r="645">
          <cell r="C645" t="str">
            <v>100% EU required capital (incl currency impact)</v>
          </cell>
          <cell r="J645" t="str">
            <v>NN Group (until 3Q13 known as ING Insurance); 100% EU required capital (incl currency impact)</v>
          </cell>
          <cell r="K645" t="str">
            <v>Less urgent</v>
          </cell>
          <cell r="L645" t="str">
            <v>No restriction</v>
          </cell>
          <cell r="M645">
            <v>-100000000000</v>
          </cell>
          <cell r="N645">
            <v>-100000000000</v>
          </cell>
          <cell r="O645">
            <v>0</v>
          </cell>
          <cell r="P645">
            <v>0</v>
          </cell>
          <cell r="R645">
            <v>0.2</v>
          </cell>
          <cell r="T645">
            <v>-7900</v>
          </cell>
          <cell r="U645">
            <v>-9125</v>
          </cell>
          <cell r="V645">
            <v>-9000</v>
          </cell>
          <cell r="W645">
            <v>-9845</v>
          </cell>
          <cell r="X645">
            <v>-10141</v>
          </cell>
          <cell r="Y645">
            <v>-9000</v>
          </cell>
          <cell r="Z645">
            <v>-8987</v>
          </cell>
        </row>
        <row r="646">
          <cell r="F646" t="str">
            <v>Equities in INGV position</v>
          </cell>
          <cell r="I646" t="str">
            <v>IIM, Solvabiliteitsanalyse, Paul Lahaije (old)</v>
          </cell>
          <cell r="J646" t="str">
            <v>NN Group (until 3Q13 known as ING Insurance); Equities in INGV position</v>
          </cell>
          <cell r="K646" t="str">
            <v>Less urgent</v>
          </cell>
          <cell r="L646" t="str">
            <v>No restriction</v>
          </cell>
          <cell r="R646">
            <v>0.2</v>
          </cell>
        </row>
        <row r="647">
          <cell r="F647" t="str">
            <v>Prefs in INGV position</v>
          </cell>
          <cell r="I647" t="str">
            <v>IIM, Solvabiliteitsanalyse, Paul Lahaije (old)</v>
          </cell>
          <cell r="J647" t="str">
            <v>NN Group (until 3Q13 known as ING Insurance); Prefs in INGV position</v>
          </cell>
          <cell r="K647" t="str">
            <v>Less urgent</v>
          </cell>
          <cell r="L647" t="str">
            <v>No restriction</v>
          </cell>
          <cell r="R647">
            <v>0.2</v>
          </cell>
        </row>
        <row r="648">
          <cell r="E648" t="str">
            <v>Total equity in INGV position</v>
          </cell>
          <cell r="I648" t="str">
            <v>Financial report, Market value shares</v>
          </cell>
          <cell r="J648" t="str">
            <v>NN Group (until 3Q13 known as ING Insurance); Total equity in INGV position</v>
          </cell>
          <cell r="K648" t="str">
            <v>Less urgent</v>
          </cell>
          <cell r="L648" t="str">
            <v>No restriction</v>
          </cell>
          <cell r="M648">
            <v>-100000000000</v>
          </cell>
          <cell r="N648">
            <v>-100000000000</v>
          </cell>
          <cell r="O648">
            <v>0</v>
          </cell>
          <cell r="P648">
            <v>0</v>
          </cell>
          <cell r="R648">
            <v>0.2</v>
          </cell>
        </row>
        <row r="649">
          <cell r="D649" t="str">
            <v>Required buffer equities</v>
          </cell>
          <cell r="I649" t="str">
            <v>IIM, Solvabiliteitsanalyse, Paul Lahaije (old)</v>
          </cell>
          <cell r="J649" t="str">
            <v>NN Group (until 3Q13 known as ING Insurance); Required buffer equities</v>
          </cell>
          <cell r="K649" t="str">
            <v>Less urgent</v>
          </cell>
          <cell r="L649" t="str">
            <v>No restriction</v>
          </cell>
          <cell r="M649">
            <v>-100000000000</v>
          </cell>
          <cell r="N649">
            <v>-100000000000</v>
          </cell>
          <cell r="O649">
            <v>0</v>
          </cell>
          <cell r="P649">
            <v>0</v>
          </cell>
          <cell r="R649">
            <v>0.2</v>
          </cell>
          <cell r="W649">
            <v>-5300</v>
          </cell>
        </row>
        <row r="650">
          <cell r="E650" t="str">
            <v>Real Estate in INGV position</v>
          </cell>
          <cell r="I650" t="str">
            <v>IIM, Solvabiliteitsanalyse, Paul Lahaije (old)</v>
          </cell>
          <cell r="J650" t="str">
            <v>NN Group (until 3Q13 known as ING Insurance); Real Estate in INGV position</v>
          </cell>
          <cell r="K650" t="str">
            <v>Less urgent</v>
          </cell>
          <cell r="L650" t="str">
            <v>No restriction</v>
          </cell>
          <cell r="R650">
            <v>0.2</v>
          </cell>
        </row>
        <row r="651">
          <cell r="D651" t="str">
            <v>Required buffer real estate</v>
          </cell>
          <cell r="I651" t="str">
            <v>IIM, Solvabiliteitsanalyse, Paul Lahaije (old)</v>
          </cell>
          <cell r="J651" t="str">
            <v>NN Group (until 3Q13 known as ING Insurance); Required buffer real estate</v>
          </cell>
          <cell r="K651" t="str">
            <v>Less urgent</v>
          </cell>
          <cell r="L651" t="str">
            <v>No restriction</v>
          </cell>
          <cell r="M651">
            <v>-100000000000</v>
          </cell>
          <cell r="N651">
            <v>-100000000000</v>
          </cell>
          <cell r="O651">
            <v>0</v>
          </cell>
          <cell r="P651">
            <v>0</v>
          </cell>
          <cell r="R651">
            <v>0.2</v>
          </cell>
          <cell r="W651">
            <v>-1700</v>
          </cell>
        </row>
        <row r="652">
          <cell r="C652" t="str">
            <v>Required buffer shares /real estate</v>
          </cell>
          <cell r="I652" t="str">
            <v>"crash buffer" (sum of above)</v>
          </cell>
          <cell r="J652" t="str">
            <v>NN Group (until 3Q13 known as ING Insurance); Required buffer shares /real estate</v>
          </cell>
          <cell r="K652" t="str">
            <v>Less urgent</v>
          </cell>
          <cell r="L652" t="str">
            <v>No restriction</v>
          </cell>
          <cell r="M652">
            <v>-100000000000</v>
          </cell>
          <cell r="N652">
            <v>-100000000000</v>
          </cell>
          <cell r="O652">
            <v>0</v>
          </cell>
          <cell r="P652">
            <v>0</v>
          </cell>
          <cell r="R652">
            <v>0.2</v>
          </cell>
          <cell r="T652">
            <v>-7800</v>
          </cell>
          <cell r="U652">
            <v>-7400</v>
          </cell>
          <cell r="V652">
            <v>-6700</v>
          </cell>
          <cell r="W652">
            <v>-7000</v>
          </cell>
          <cell r="X652">
            <v>0</v>
          </cell>
          <cell r="Y652">
            <v>0</v>
          </cell>
          <cell r="Z652">
            <v>0</v>
          </cell>
        </row>
        <row r="653">
          <cell r="B653" t="str">
            <v>Solvency surplus</v>
          </cell>
          <cell r="J653" t="str">
            <v>NN Group (until 3Q13 known as ING Insurance); Solvency surplus</v>
          </cell>
          <cell r="K653" t="str">
            <v>Less urgent</v>
          </cell>
          <cell r="L653" t="str">
            <v>No restriction</v>
          </cell>
          <cell r="M653">
            <v>-100000000000</v>
          </cell>
          <cell r="N653">
            <v>-100000000000</v>
          </cell>
          <cell r="O653">
            <v>0</v>
          </cell>
          <cell r="P653">
            <v>0</v>
          </cell>
          <cell r="R653">
            <v>0.2</v>
          </cell>
          <cell r="T653">
            <v>2891</v>
          </cell>
          <cell r="U653">
            <v>2600</v>
          </cell>
          <cell r="V653">
            <v>-443</v>
          </cell>
          <cell r="W653">
            <v>830</v>
          </cell>
          <cell r="X653">
            <v>9090</v>
          </cell>
          <cell r="Y653">
            <v>8278</v>
          </cell>
          <cell r="Z653">
            <v>5126</v>
          </cell>
        </row>
        <row r="654">
          <cell r="K654" t="str">
            <v>Less urgent</v>
          </cell>
          <cell r="L654" t="str">
            <v>No restriction</v>
          </cell>
          <cell r="M654">
            <v>-100000000000</v>
          </cell>
          <cell r="N654">
            <v>-100000000000</v>
          </cell>
          <cell r="O654">
            <v>0</v>
          </cell>
          <cell r="P654">
            <v>0</v>
          </cell>
          <cell r="R654">
            <v>0.2</v>
          </cell>
        </row>
        <row r="655">
          <cell r="B655" t="str">
            <v>foreign currency components</v>
          </cell>
          <cell r="K655" t="str">
            <v>Less urgent</v>
          </cell>
          <cell r="L655" t="str">
            <v>No restriction</v>
          </cell>
          <cell r="M655">
            <v>-100000000000</v>
          </cell>
          <cell r="N655">
            <v>-100000000000</v>
          </cell>
          <cell r="O655">
            <v>0</v>
          </cell>
          <cell r="P655">
            <v>0</v>
          </cell>
          <cell r="R655">
            <v>0.2</v>
          </cell>
        </row>
        <row r="656">
          <cell r="C656" t="e">
            <v>#REF!</v>
          </cell>
          <cell r="I656" t="str">
            <v>from former [ActCD] sheet</v>
          </cell>
          <cell r="J656" t="e">
            <v>#REF!</v>
          </cell>
          <cell r="K656" t="str">
            <v>Less urgent</v>
          </cell>
          <cell r="L656" t="str">
            <v>No restriction</v>
          </cell>
          <cell r="M656">
            <v>-100000000000</v>
          </cell>
          <cell r="N656">
            <v>-100000000000</v>
          </cell>
          <cell r="O656">
            <v>0</v>
          </cell>
          <cell r="P656">
            <v>0</v>
          </cell>
          <cell r="R656">
            <v>0.2</v>
          </cell>
        </row>
        <row r="657">
          <cell r="C657" t="e">
            <v>#REF!</v>
          </cell>
          <cell r="I657" t="str">
            <v>from former [ActCD] sheet</v>
          </cell>
          <cell r="J657" t="e">
            <v>#REF!</v>
          </cell>
          <cell r="K657" t="str">
            <v>Less urgent</v>
          </cell>
          <cell r="L657" t="str">
            <v>No restriction</v>
          </cell>
          <cell r="M657">
            <v>-100000000000</v>
          </cell>
          <cell r="N657">
            <v>-100000000000</v>
          </cell>
          <cell r="O657">
            <v>0</v>
          </cell>
          <cell r="P657">
            <v>0</v>
          </cell>
          <cell r="R657">
            <v>0.2</v>
          </cell>
        </row>
        <row r="658">
          <cell r="C658" t="e">
            <v>#REF!</v>
          </cell>
          <cell r="I658" t="str">
            <v>Charmaine Henriquez, EU Solvency report</v>
          </cell>
          <cell r="J658" t="e">
            <v>#REF!</v>
          </cell>
          <cell r="K658" t="str">
            <v>Less urgent</v>
          </cell>
          <cell r="L658" t="str">
            <v>Must be positive</v>
          </cell>
          <cell r="M658">
            <v>-100000000000</v>
          </cell>
          <cell r="N658">
            <v>-1E-8</v>
          </cell>
          <cell r="O658">
            <v>0</v>
          </cell>
          <cell r="P658">
            <v>0</v>
          </cell>
          <cell r="R658">
            <v>0.2</v>
          </cell>
        </row>
        <row r="659">
          <cell r="C659" t="e">
            <v>#REF!</v>
          </cell>
          <cell r="J659" t="e">
            <v>#REF!</v>
          </cell>
          <cell r="K659" t="str">
            <v>Less urgent</v>
          </cell>
          <cell r="L659" t="str">
            <v>Must be negative</v>
          </cell>
          <cell r="M659">
            <v>1E-8</v>
          </cell>
          <cell r="N659">
            <v>100000000000</v>
          </cell>
          <cell r="O659">
            <v>0</v>
          </cell>
          <cell r="P659">
            <v>0</v>
          </cell>
          <cell r="R659">
            <v>0.2</v>
          </cell>
        </row>
        <row r="660">
          <cell r="K660" t="str">
            <v>Less urgent</v>
          </cell>
          <cell r="L660" t="str">
            <v>No restriction</v>
          </cell>
          <cell r="M660">
            <v>-100000000000</v>
          </cell>
          <cell r="N660">
            <v>-100000000000</v>
          </cell>
          <cell r="O660">
            <v>0</v>
          </cell>
          <cell r="P660">
            <v>0</v>
          </cell>
          <cell r="R660">
            <v>0.2</v>
          </cell>
        </row>
        <row r="661">
          <cell r="B661" t="str">
            <v>calculation of Debt/Equity ratio</v>
          </cell>
          <cell r="K661" t="str">
            <v>Less urgent</v>
          </cell>
          <cell r="L661" t="str">
            <v>No restriction</v>
          </cell>
          <cell r="M661">
            <v>-100000000000</v>
          </cell>
          <cell r="N661">
            <v>-100000000000</v>
          </cell>
          <cell r="O661">
            <v>0</v>
          </cell>
          <cell r="P661">
            <v>0</v>
          </cell>
          <cell r="R661">
            <v>0.2</v>
          </cell>
        </row>
        <row r="662">
          <cell r="D662" t="str">
            <v>Total capital base</v>
          </cell>
          <cell r="J662" t="str">
            <v>NN Group (until 3Q13 known as ING Insurance); Total capital base</v>
          </cell>
          <cell r="K662" t="str">
            <v>Less urgent</v>
          </cell>
          <cell r="L662" t="str">
            <v>No restriction</v>
          </cell>
          <cell r="M662">
            <v>-100000000000</v>
          </cell>
          <cell r="N662">
            <v>-100000000000</v>
          </cell>
          <cell r="O662">
            <v>0</v>
          </cell>
          <cell r="P662">
            <v>0</v>
          </cell>
          <cell r="R662">
            <v>0.2</v>
          </cell>
          <cell r="T662">
            <v>18591</v>
          </cell>
          <cell r="U662">
            <v>19125</v>
          </cell>
          <cell r="V662">
            <v>15257</v>
          </cell>
          <cell r="W662">
            <v>17675</v>
          </cell>
          <cell r="X662">
            <v>19231</v>
          </cell>
          <cell r="Y662">
            <v>17278</v>
          </cell>
          <cell r="Z662">
            <v>14113</v>
          </cell>
        </row>
        <row r="663">
          <cell r="H663" t="str">
            <v>Total DAC Life</v>
          </cell>
          <cell r="I663" t="str">
            <v>Gaudi download</v>
          </cell>
          <cell r="J663" t="str">
            <v>NN Group (until 3Q13 known as ING Insurance); Total DAC Life</v>
          </cell>
          <cell r="K663" t="str">
            <v>Less urgent</v>
          </cell>
          <cell r="L663" t="str">
            <v>No restriction</v>
          </cell>
          <cell r="M663">
            <v>-100000000000</v>
          </cell>
          <cell r="N663">
            <v>-100000000000</v>
          </cell>
          <cell r="O663">
            <v>0</v>
          </cell>
          <cell r="P663">
            <v>0</v>
          </cell>
          <cell r="R663">
            <v>0.2</v>
          </cell>
        </row>
        <row r="664">
          <cell r="H664" t="str">
            <v>DAC investment contracts</v>
          </cell>
          <cell r="I664" t="str">
            <v>Gaudi download</v>
          </cell>
          <cell r="J664" t="str">
            <v>NN Group (until 3Q13 known as ING Insurance); DAC investment contracts</v>
          </cell>
          <cell r="K664" t="str">
            <v>Less urgent</v>
          </cell>
          <cell r="L664" t="str">
            <v>No restriction</v>
          </cell>
          <cell r="M664">
            <v>-100000000000</v>
          </cell>
          <cell r="N664">
            <v>-100000000000</v>
          </cell>
          <cell r="O664">
            <v>0</v>
          </cell>
          <cell r="P664">
            <v>0</v>
          </cell>
          <cell r="R664">
            <v>0.2</v>
          </cell>
        </row>
        <row r="665">
          <cell r="H665" t="str">
            <v>Balance value of business acquired (VOBA)</v>
          </cell>
          <cell r="I665" t="str">
            <v>Gaudi download</v>
          </cell>
          <cell r="J665" t="str">
            <v>NN Group (until 3Q13 known as ING Insurance); Balance value of business acquired (VOBA)</v>
          </cell>
          <cell r="K665" t="str">
            <v>Less urgent</v>
          </cell>
          <cell r="L665" t="str">
            <v>No restriction</v>
          </cell>
          <cell r="M665">
            <v>-100000000000</v>
          </cell>
          <cell r="N665">
            <v>-100000000000</v>
          </cell>
          <cell r="O665">
            <v>0</v>
          </cell>
          <cell r="P665">
            <v>0</v>
          </cell>
          <cell r="R665">
            <v>0.2</v>
          </cell>
        </row>
        <row r="666">
          <cell r="G666" t="str">
            <v>Total</v>
          </cell>
          <cell r="J666" t="str">
            <v>NN Group (until 3Q13 known as ING Insurance); Total</v>
          </cell>
          <cell r="K666" t="str">
            <v>Less urgent</v>
          </cell>
          <cell r="L666" t="str">
            <v>No restriction</v>
          </cell>
          <cell r="M666">
            <v>-100000000000</v>
          </cell>
          <cell r="N666">
            <v>-100000000000</v>
          </cell>
          <cell r="O666">
            <v>0</v>
          </cell>
          <cell r="P666">
            <v>0</v>
          </cell>
          <cell r="R666">
            <v>0.2</v>
          </cell>
          <cell r="T666">
            <v>10393</v>
          </cell>
          <cell r="U666">
            <v>11129</v>
          </cell>
          <cell r="V666">
            <v>10718</v>
          </cell>
          <cell r="W666">
            <v>11035</v>
          </cell>
          <cell r="X666">
            <v>11373</v>
          </cell>
          <cell r="Y666">
            <v>10509</v>
          </cell>
          <cell r="Z666">
            <v>10616</v>
          </cell>
        </row>
        <row r="667">
          <cell r="G667" t="str">
            <v>excl. RVS</v>
          </cell>
          <cell r="I667" t="str">
            <v>Gaudi download</v>
          </cell>
          <cell r="J667" t="str">
            <v>NN Group (until 3Q13 known as ING Insurance); excl. RVS</v>
          </cell>
          <cell r="K667" t="str">
            <v>Less urgent</v>
          </cell>
          <cell r="L667" t="str">
            <v>No restriction</v>
          </cell>
          <cell r="M667">
            <v>-100000000000</v>
          </cell>
          <cell r="N667">
            <v>-100000000000</v>
          </cell>
          <cell r="O667">
            <v>0</v>
          </cell>
          <cell r="P667">
            <v>0</v>
          </cell>
          <cell r="R667">
            <v>0.2</v>
          </cell>
          <cell r="T667">
            <v>149</v>
          </cell>
          <cell r="U667">
            <v>149</v>
          </cell>
          <cell r="V667">
            <v>146</v>
          </cell>
          <cell r="W667">
            <v>143</v>
          </cell>
          <cell r="X667">
            <v>142</v>
          </cell>
          <cell r="Y667">
            <v>142</v>
          </cell>
          <cell r="Z667">
            <v>139</v>
          </cell>
        </row>
        <row r="668">
          <cell r="G668" t="str">
            <v>excl. NN Life</v>
          </cell>
          <cell r="I668" t="str">
            <v>Gaudi download</v>
          </cell>
          <cell r="J668" t="str">
            <v>NN Group (until 3Q13 known as ING Insurance); excl. NN Life</v>
          </cell>
          <cell r="K668" t="str">
            <v>Less urgent</v>
          </cell>
          <cell r="L668" t="str">
            <v>No restriction</v>
          </cell>
          <cell r="M668">
            <v>-100000000000</v>
          </cell>
          <cell r="N668">
            <v>-100000000000</v>
          </cell>
          <cell r="O668">
            <v>0</v>
          </cell>
          <cell r="P668">
            <v>0</v>
          </cell>
          <cell r="R668">
            <v>0.2</v>
          </cell>
          <cell r="T668">
            <v>518</v>
          </cell>
          <cell r="U668">
            <v>491</v>
          </cell>
          <cell r="V668">
            <v>475</v>
          </cell>
          <cell r="W668">
            <v>461</v>
          </cell>
          <cell r="X668">
            <v>451</v>
          </cell>
          <cell r="Y668">
            <v>441</v>
          </cell>
          <cell r="Z668">
            <v>425</v>
          </cell>
        </row>
        <row r="669">
          <cell r="G669" t="str">
            <v>excl. ING Life Retail</v>
          </cell>
          <cell r="I669" t="str">
            <v>Gaudi download</v>
          </cell>
          <cell r="J669" t="str">
            <v>NN Group (until 3Q13 known as ING Insurance); excl. ING Life Retail</v>
          </cell>
          <cell r="K669" t="str">
            <v>Less urgent</v>
          </cell>
          <cell r="L669" t="str">
            <v>No restriction</v>
          </cell>
          <cell r="M669">
            <v>-100000000000</v>
          </cell>
          <cell r="N669">
            <v>-100000000000</v>
          </cell>
          <cell r="O669">
            <v>0</v>
          </cell>
          <cell r="P669">
            <v>0</v>
          </cell>
          <cell r="R669">
            <v>0.2</v>
          </cell>
          <cell r="T669">
            <v>3</v>
          </cell>
          <cell r="U669">
            <v>4</v>
          </cell>
          <cell r="V669">
            <v>4</v>
          </cell>
          <cell r="W669">
            <v>4</v>
          </cell>
          <cell r="X669">
            <v>4</v>
          </cell>
          <cell r="Y669">
            <v>5</v>
          </cell>
          <cell r="Z669">
            <v>4</v>
          </cell>
        </row>
        <row r="670">
          <cell r="F670" t="str">
            <v>Other</v>
          </cell>
          <cell r="J670" t="str">
            <v>NN Group (until 3Q13 known as ING Insurance); Other</v>
          </cell>
          <cell r="K670" t="str">
            <v>Less urgent</v>
          </cell>
          <cell r="L670" t="str">
            <v>No restriction</v>
          </cell>
          <cell r="M670">
            <v>-100000000000</v>
          </cell>
          <cell r="N670">
            <v>-100000000000</v>
          </cell>
          <cell r="O670">
            <v>0</v>
          </cell>
          <cell r="P670">
            <v>0</v>
          </cell>
          <cell r="R670">
            <v>0.2</v>
          </cell>
          <cell r="T670">
            <v>9723</v>
          </cell>
          <cell r="U670">
            <v>10485</v>
          </cell>
          <cell r="V670">
            <v>10093</v>
          </cell>
          <cell r="W670">
            <v>10427</v>
          </cell>
          <cell r="X670">
            <v>10776</v>
          </cell>
          <cell r="Y670">
            <v>9921</v>
          </cell>
          <cell r="Z670">
            <v>10048</v>
          </cell>
        </row>
        <row r="671">
          <cell r="G671" t="str">
            <v>tax rate</v>
          </cell>
          <cell r="I671" t="str">
            <v>Jos Lagerweij attention points (normally constant over the year)</v>
          </cell>
          <cell r="J671" t="str">
            <v>NN Group (until 3Q13 known as ING Insurance); tax rate</v>
          </cell>
          <cell r="K671" t="str">
            <v>Less urgent</v>
          </cell>
          <cell r="L671" t="str">
            <v>No restriction</v>
          </cell>
          <cell r="M671">
            <v>-100000000000</v>
          </cell>
          <cell r="N671">
            <v>-100000000000</v>
          </cell>
          <cell r="O671">
            <v>0</v>
          </cell>
          <cell r="P671">
            <v>0</v>
          </cell>
          <cell r="R671">
            <v>0.2</v>
          </cell>
          <cell r="T671">
            <v>0.35</v>
          </cell>
          <cell r="U671">
            <v>0.35</v>
          </cell>
          <cell r="V671">
            <v>0.35</v>
          </cell>
          <cell r="W671">
            <v>0.35</v>
          </cell>
          <cell r="X671">
            <v>0.35</v>
          </cell>
          <cell r="Y671">
            <v>0.34499999999999997</v>
          </cell>
          <cell r="Z671">
            <v>0.34499999999999997</v>
          </cell>
        </row>
        <row r="672">
          <cell r="G672" t="str">
            <v>Tax</v>
          </cell>
          <cell r="J672" t="str">
            <v>NN Group (until 3Q13 known as ING Insurance); Tax</v>
          </cell>
          <cell r="K672" t="str">
            <v>Less urgent</v>
          </cell>
          <cell r="L672" t="str">
            <v>No restriction</v>
          </cell>
          <cell r="M672">
            <v>-100000000000</v>
          </cell>
          <cell r="N672">
            <v>-100000000000</v>
          </cell>
          <cell r="O672">
            <v>0</v>
          </cell>
          <cell r="P672">
            <v>0</v>
          </cell>
          <cell r="R672">
            <v>0.2</v>
          </cell>
          <cell r="T672">
            <v>-3403.0499999999997</v>
          </cell>
          <cell r="U672">
            <v>-3669.7499999999995</v>
          </cell>
          <cell r="V672">
            <v>-3532.5499999999997</v>
          </cell>
          <cell r="W672">
            <v>-3649.45</v>
          </cell>
          <cell r="X672">
            <v>-3771.6</v>
          </cell>
          <cell r="Y672">
            <v>-3422.7449999999999</v>
          </cell>
          <cell r="Z672">
            <v>-3466.56</v>
          </cell>
        </row>
        <row r="673">
          <cell r="F673" t="str">
            <v>After tax</v>
          </cell>
          <cell r="J673" t="str">
            <v>NN Group (until 3Q13 known as ING Insurance); After tax</v>
          </cell>
          <cell r="K673" t="str">
            <v>Less urgent</v>
          </cell>
          <cell r="L673" t="str">
            <v>No restriction</v>
          </cell>
          <cell r="M673">
            <v>-100000000000</v>
          </cell>
          <cell r="N673">
            <v>-100000000000</v>
          </cell>
          <cell r="O673">
            <v>0</v>
          </cell>
          <cell r="P673">
            <v>0</v>
          </cell>
          <cell r="R673">
            <v>0.2</v>
          </cell>
          <cell r="T673">
            <v>6319.9500000000007</v>
          </cell>
          <cell r="U673">
            <v>6815.25</v>
          </cell>
          <cell r="V673">
            <v>6560.4500000000007</v>
          </cell>
          <cell r="W673">
            <v>6777.55</v>
          </cell>
          <cell r="X673">
            <v>7004.4</v>
          </cell>
          <cell r="Y673">
            <v>6498.2550000000001</v>
          </cell>
          <cell r="Z673">
            <v>6581.4400000000005</v>
          </cell>
        </row>
        <row r="674">
          <cell r="F674" t="str">
            <v xml:space="preserve">DAC adjustment </v>
          </cell>
          <cell r="I674">
            <v>0.5</v>
          </cell>
          <cell r="J674" t="str">
            <v xml:space="preserve">NN Group (until 3Q13 known as ING Insurance); DAC adjustment </v>
          </cell>
          <cell r="K674" t="str">
            <v>Less urgent</v>
          </cell>
          <cell r="L674" t="str">
            <v>No restriction</v>
          </cell>
          <cell r="M674">
            <v>-100000000000</v>
          </cell>
          <cell r="N674">
            <v>-100000000000</v>
          </cell>
          <cell r="O674">
            <v>0</v>
          </cell>
          <cell r="P674">
            <v>0</v>
          </cell>
          <cell r="R674">
            <v>0.2</v>
          </cell>
          <cell r="T674">
            <v>-3159.9750000000004</v>
          </cell>
          <cell r="U674">
            <v>-3407.625</v>
          </cell>
          <cell r="V674">
            <v>-3280.2250000000004</v>
          </cell>
          <cell r="W674">
            <v>-3388.7750000000001</v>
          </cell>
          <cell r="X674">
            <v>-3502.2</v>
          </cell>
          <cell r="Y674">
            <v>-3249.1275000000001</v>
          </cell>
          <cell r="Z674">
            <v>-3290.7200000000003</v>
          </cell>
        </row>
        <row r="675">
          <cell r="F675" t="str">
            <v>Currency impact forecast</v>
          </cell>
          <cell r="J675" t="str">
            <v>NN Group (until 3Q13 known as ING Insurance); Currency impact forecast</v>
          </cell>
          <cell r="K675" t="str">
            <v>Less urgent</v>
          </cell>
          <cell r="L675" t="str">
            <v>No restriction</v>
          </cell>
          <cell r="M675">
            <v>-100000000000</v>
          </cell>
          <cell r="N675">
            <v>-100000000000</v>
          </cell>
          <cell r="O675">
            <v>0</v>
          </cell>
          <cell r="P675">
            <v>0</v>
          </cell>
          <cell r="R675">
            <v>0.2</v>
          </cell>
        </row>
        <row r="676">
          <cell r="F676" t="str">
            <v>DAC adjustment (incl ccy impact)</v>
          </cell>
          <cell r="J676" t="str">
            <v xml:space="preserve">NN Group (until 3Q13 known as ING Insurance); </v>
          </cell>
          <cell r="K676" t="str">
            <v>Less urgent</v>
          </cell>
          <cell r="L676" t="str">
            <v>No restriction</v>
          </cell>
          <cell r="M676">
            <v>-100000000000</v>
          </cell>
          <cell r="N676">
            <v>-100000000000</v>
          </cell>
          <cell r="O676">
            <v>0</v>
          </cell>
          <cell r="P676">
            <v>0</v>
          </cell>
          <cell r="R676">
            <v>0.2</v>
          </cell>
          <cell r="T676">
            <v>-3159.9750000000004</v>
          </cell>
          <cell r="U676">
            <v>-3407.625</v>
          </cell>
          <cell r="V676">
            <v>-3280.2250000000004</v>
          </cell>
          <cell r="W676">
            <v>-3388.7750000000001</v>
          </cell>
          <cell r="X676">
            <v>-3502.2</v>
          </cell>
          <cell r="Y676">
            <v>-3249.1275000000001</v>
          </cell>
          <cell r="Z676">
            <v>-3290.7200000000003</v>
          </cell>
        </row>
        <row r="677">
          <cell r="G677" t="str">
            <v>Total Value of inforce</v>
          </cell>
          <cell r="I677" t="str">
            <v>PVFP Michael Smith</v>
          </cell>
          <cell r="J677" t="str">
            <v xml:space="preserve">NN Group (until 3Q13 known as ING Insurance); </v>
          </cell>
          <cell r="R677">
            <v>0.2</v>
          </cell>
          <cell r="T677">
            <v>13977</v>
          </cell>
          <cell r="U677">
            <v>14536.08</v>
          </cell>
          <cell r="V677">
            <v>14815.62</v>
          </cell>
          <cell r="W677">
            <v>16333</v>
          </cell>
          <cell r="X677">
            <v>16926</v>
          </cell>
          <cell r="Y677">
            <v>16865</v>
          </cell>
          <cell r="Z677">
            <v>17654</v>
          </cell>
        </row>
        <row r="678">
          <cell r="F678" t="str">
            <v>VIF adjustment</v>
          </cell>
          <cell r="I678">
            <v>0.5</v>
          </cell>
          <cell r="J678" t="str">
            <v xml:space="preserve">NN Group (until 3Q13 known as ING Insurance); </v>
          </cell>
          <cell r="K678" t="str">
            <v>Less urgent</v>
          </cell>
          <cell r="L678" t="str">
            <v>No restriction</v>
          </cell>
          <cell r="M678">
            <v>-100000000000</v>
          </cell>
          <cell r="N678">
            <v>-100000000000</v>
          </cell>
          <cell r="O678">
            <v>0</v>
          </cell>
          <cell r="P678">
            <v>0</v>
          </cell>
          <cell r="R678">
            <v>0.2</v>
          </cell>
          <cell r="T678">
            <v>6988.5</v>
          </cell>
          <cell r="U678">
            <v>7268.04</v>
          </cell>
          <cell r="V678">
            <v>7407.81</v>
          </cell>
          <cell r="W678">
            <v>8166.5</v>
          </cell>
          <cell r="X678">
            <v>8463</v>
          </cell>
          <cell r="Y678">
            <v>8432.5</v>
          </cell>
          <cell r="Z678">
            <v>8827</v>
          </cell>
        </row>
        <row r="679">
          <cell r="E679" t="str">
            <v>total of DAC and ViF adjustment</v>
          </cell>
          <cell r="J679" t="str">
            <v xml:space="preserve">NN Group (until 3Q13 known as ING Insurance); </v>
          </cell>
          <cell r="K679" t="str">
            <v>Less urgent</v>
          </cell>
          <cell r="L679" t="str">
            <v>No restriction</v>
          </cell>
          <cell r="M679">
            <v>-100000000000</v>
          </cell>
          <cell r="N679">
            <v>-100000000000</v>
          </cell>
          <cell r="O679">
            <v>0</v>
          </cell>
          <cell r="P679">
            <v>0</v>
          </cell>
          <cell r="R679">
            <v>0.2</v>
          </cell>
          <cell r="T679">
            <v>3828.5249999999996</v>
          </cell>
          <cell r="U679">
            <v>3860.415</v>
          </cell>
          <cell r="V679">
            <v>4127.585</v>
          </cell>
          <cell r="W679">
            <v>4777.7250000000004</v>
          </cell>
          <cell r="X679">
            <v>4960.8</v>
          </cell>
          <cell r="Y679">
            <v>5183.3724999999995</v>
          </cell>
          <cell r="Z679">
            <v>5536.28</v>
          </cell>
        </row>
        <row r="680">
          <cell r="E680" t="str">
            <v>Acq/Div effect on ViF and/or DAC</v>
          </cell>
          <cell r="I680" t="str">
            <v>from AcqDiv sheet</v>
          </cell>
          <cell r="J680" t="str">
            <v xml:space="preserve">NN Group (until 3Q13 known as ING Insurance); </v>
          </cell>
          <cell r="K680" t="str">
            <v>Less urgent</v>
          </cell>
          <cell r="L680" t="str">
            <v>No restriction</v>
          </cell>
          <cell r="M680">
            <v>-100000000000</v>
          </cell>
          <cell r="N680">
            <v>-100000000000</v>
          </cell>
          <cell r="O680">
            <v>0</v>
          </cell>
          <cell r="P680">
            <v>0</v>
          </cell>
          <cell r="R680">
            <v>0.2</v>
          </cell>
        </row>
        <row r="681">
          <cell r="D681" t="str">
            <v>Total VIF/DAC</v>
          </cell>
          <cell r="R681">
            <v>0.2</v>
          </cell>
          <cell r="T681">
            <v>3828.5249999999996</v>
          </cell>
          <cell r="U681">
            <v>3860.415</v>
          </cell>
          <cell r="V681">
            <v>4127.585</v>
          </cell>
          <cell r="W681">
            <v>4777.7250000000004</v>
          </cell>
          <cell r="X681">
            <v>4960.8</v>
          </cell>
          <cell r="Y681">
            <v>5183.3724999999995</v>
          </cell>
          <cell r="Z681">
            <v>5536.28</v>
          </cell>
        </row>
        <row r="682">
          <cell r="D682" t="str">
            <v>Provision low interest</v>
          </cell>
          <cell r="I682" t="str">
            <v>Rene Höfkens</v>
          </cell>
          <cell r="J682" t="str">
            <v>NN Group (until 3Q13 known as ING Insurance); Provision low interest</v>
          </cell>
          <cell r="K682" t="str">
            <v>Less urgent</v>
          </cell>
          <cell r="L682" t="str">
            <v>Must be positive</v>
          </cell>
          <cell r="M682">
            <v>-100000000000</v>
          </cell>
          <cell r="N682">
            <v>-1E-8</v>
          </cell>
          <cell r="O682">
            <v>0</v>
          </cell>
          <cell r="P682">
            <v>0</v>
          </cell>
          <cell r="R682">
            <v>0.2</v>
          </cell>
          <cell r="T682">
            <v>100</v>
          </cell>
          <cell r="U682">
            <v>100</v>
          </cell>
          <cell r="V682">
            <v>100</v>
          </cell>
          <cell r="W682">
            <v>100</v>
          </cell>
          <cell r="X682">
            <v>100</v>
          </cell>
          <cell r="Y682">
            <v>100</v>
          </cell>
          <cell r="Z682">
            <v>100</v>
          </cell>
        </row>
        <row r="683">
          <cell r="D683" t="str">
            <v>Provision catastrophes</v>
          </cell>
          <cell r="I683" t="str">
            <v>not allowed under IFRS</v>
          </cell>
          <cell r="J683" t="str">
            <v>NN Group (until 3Q13 known as ING Insurance); Provision catastrophes</v>
          </cell>
          <cell r="K683" t="str">
            <v>Less urgent</v>
          </cell>
          <cell r="L683" t="str">
            <v>No restriction</v>
          </cell>
          <cell r="M683">
            <v>-100000000000</v>
          </cell>
          <cell r="N683">
            <v>-100000000000</v>
          </cell>
          <cell r="O683">
            <v>0</v>
          </cell>
          <cell r="P683">
            <v>0</v>
          </cell>
          <cell r="R683">
            <v>0.2</v>
          </cell>
          <cell r="T683">
            <v>211</v>
          </cell>
          <cell r="U683">
            <v>211</v>
          </cell>
          <cell r="V683">
            <v>59</v>
          </cell>
          <cell r="W683">
            <v>81</v>
          </cell>
          <cell r="X683">
            <v>81</v>
          </cell>
          <cell r="Y683">
            <v>81</v>
          </cell>
          <cell r="Z683">
            <v>89</v>
          </cell>
        </row>
        <row r="684">
          <cell r="C684" t="str">
            <v>Adjusted equity (e)</v>
          </cell>
          <cell r="J684" t="str">
            <v>NN Group (until 3Q13 known as ING Insurance); Adjusted equity (e)</v>
          </cell>
          <cell r="K684" t="str">
            <v>Less urgent</v>
          </cell>
          <cell r="L684" t="str">
            <v>No restriction</v>
          </cell>
          <cell r="M684">
            <v>-100000000000</v>
          </cell>
          <cell r="N684">
            <v>-100000000000</v>
          </cell>
          <cell r="O684">
            <v>0</v>
          </cell>
          <cell r="P684">
            <v>0</v>
          </cell>
          <cell r="R684">
            <v>0.2</v>
          </cell>
          <cell r="T684">
            <v>22730.525000000001</v>
          </cell>
          <cell r="U684">
            <v>23296.415000000001</v>
          </cell>
          <cell r="V684">
            <v>19543.584999999999</v>
          </cell>
          <cell r="W684">
            <v>22633.724999999999</v>
          </cell>
          <cell r="X684">
            <v>24372.799999999999</v>
          </cell>
          <cell r="Y684">
            <v>22642.372499999998</v>
          </cell>
          <cell r="Z684">
            <v>19838.28</v>
          </cell>
        </row>
        <row r="685">
          <cell r="C685" t="str">
            <v>total Capital injections -/- Dividend insurance units</v>
          </cell>
          <cell r="J685" t="str">
            <v>NN Group (until 3Q13 known as ING Insurance); total Capital injections -/- Dividend insurance units</v>
          </cell>
          <cell r="R685">
            <v>0.2</v>
          </cell>
        </row>
        <row r="686">
          <cell r="C686" t="str">
            <v>sale price divestitures</v>
          </cell>
          <cell r="J686" t="str">
            <v>NN Group (until 3Q13 known as ING Insurance); sale price divestitures</v>
          </cell>
          <cell r="R686">
            <v>0.2</v>
          </cell>
        </row>
        <row r="687">
          <cell r="C687" t="str">
            <v>impact divestitures on equity</v>
          </cell>
          <cell r="R687">
            <v>0.2</v>
          </cell>
        </row>
        <row r="688">
          <cell r="E688" t="str">
            <v>Investments in subsidiaries</v>
          </cell>
          <cell r="J688" t="str">
            <v>NN Group (until 3Q13 known as ING Insurance); Investments in subsidiaries</v>
          </cell>
          <cell r="K688" t="str">
            <v>Less urgent</v>
          </cell>
          <cell r="L688" t="str">
            <v>No restriction</v>
          </cell>
          <cell r="M688">
            <v>-100000000000</v>
          </cell>
          <cell r="N688">
            <v>-100000000000</v>
          </cell>
          <cell r="O688">
            <v>0</v>
          </cell>
          <cell r="P688">
            <v>0</v>
          </cell>
          <cell r="R688">
            <v>0.2</v>
          </cell>
        </row>
        <row r="689">
          <cell r="E689" t="str">
            <v>Equity holding company</v>
          </cell>
          <cell r="J689" t="str">
            <v>NN Group (until 3Q13 known as ING Insurance); Equity holding company</v>
          </cell>
          <cell r="R689">
            <v>0.2</v>
          </cell>
        </row>
        <row r="690">
          <cell r="D690" t="str">
            <v>Core debt (new)</v>
          </cell>
          <cell r="R690">
            <v>0.2</v>
          </cell>
        </row>
        <row r="691">
          <cell r="C691" t="str">
            <v>Financial debt (d)</v>
          </cell>
          <cell r="I691" t="str">
            <v>Arie Hahn</v>
          </cell>
          <cell r="J691" t="str">
            <v>NN Group (until 3Q13 known as ING Insurance); Financial debt (d)</v>
          </cell>
          <cell r="K691" t="str">
            <v>Less urgent</v>
          </cell>
          <cell r="L691" t="str">
            <v>Must be positive</v>
          </cell>
          <cell r="M691">
            <v>-100000000000</v>
          </cell>
          <cell r="N691">
            <v>-1E-8</v>
          </cell>
          <cell r="O691">
            <v>0</v>
          </cell>
          <cell r="P691">
            <v>0</v>
          </cell>
          <cell r="R691">
            <v>0.2</v>
          </cell>
        </row>
        <row r="692">
          <cell r="C692" t="str">
            <v>Core debt (d) (old style)</v>
          </cell>
          <cell r="I692" t="str">
            <v>Arie Hahn</v>
          </cell>
          <cell r="J692" t="str">
            <v>NN Group (until 3Q13 known as ING Insurance); Core debt (d) (old style)</v>
          </cell>
          <cell r="R692">
            <v>0.2</v>
          </cell>
          <cell r="T692">
            <v>7300</v>
          </cell>
          <cell r="U692">
            <v>8230</v>
          </cell>
          <cell r="V692">
            <v>8238</v>
          </cell>
          <cell r="W692">
            <v>8076</v>
          </cell>
          <cell r="X692">
            <v>8270</v>
          </cell>
          <cell r="Y692">
            <v>7046</v>
          </cell>
          <cell r="Z692">
            <v>7040</v>
          </cell>
        </row>
        <row r="693">
          <cell r="C693" t="str">
            <v>target debt/equity ratio ING Insurance</v>
          </cell>
          <cell r="I693" t="str">
            <v>[Targets] sheet</v>
          </cell>
          <cell r="J693" t="str">
            <v>NN Group (until 3Q13 known as ING Insurance); target debt/equity ratio ING Insurance</v>
          </cell>
          <cell r="K693">
            <v>9</v>
          </cell>
          <cell r="L693">
            <v>2</v>
          </cell>
          <cell r="M693">
            <v>3</v>
          </cell>
          <cell r="N693">
            <v>4</v>
          </cell>
          <cell r="R693">
            <v>0.2</v>
          </cell>
          <cell r="T693">
            <v>0.25</v>
          </cell>
          <cell r="U693">
            <v>0.25</v>
          </cell>
          <cell r="V693">
            <v>0.25</v>
          </cell>
          <cell r="W693">
            <v>0.25</v>
          </cell>
          <cell r="X693">
            <v>0.25</v>
          </cell>
          <cell r="Y693">
            <v>0.25</v>
          </cell>
          <cell r="Z693">
            <v>0.25</v>
          </cell>
        </row>
        <row r="694">
          <cell r="C694" t="str">
            <v>target d/e / (1-target d/e)</v>
          </cell>
          <cell r="I694" t="str">
            <v>target d/e / (1-target d/e)</v>
          </cell>
          <cell r="J694" t="str">
            <v>NN Group (until 3Q13 known as ING Insurance); target d/e / (1-target d/e)</v>
          </cell>
          <cell r="R694">
            <v>0.2</v>
          </cell>
          <cell r="T694">
            <v>0.33333333333333331</v>
          </cell>
          <cell r="U694">
            <v>0.33333333333333331</v>
          </cell>
          <cell r="V694">
            <v>0.33333333333333331</v>
          </cell>
          <cell r="W694">
            <v>0.33333333333333331</v>
          </cell>
          <cell r="X694">
            <v>0.33333333333333331</v>
          </cell>
          <cell r="Y694">
            <v>0.33333333333333331</v>
          </cell>
          <cell r="Z694">
            <v>0.33333333333333331</v>
          </cell>
        </row>
        <row r="695">
          <cell r="B695" t="str">
            <v>Financial debt ratio, without hybrid ratio constraint</v>
          </cell>
          <cell r="I695" t="str">
            <v>=d/(d+e), but using IFRS value of the hybrids</v>
          </cell>
          <cell r="J695" t="str">
            <v>NN Group (until 3Q13 known as ING Insurance); Financial debt ratio, without hybrid ratio constraint</v>
          </cell>
          <cell r="K695" t="str">
            <v>Less urgent</v>
          </cell>
          <cell r="L695" t="str">
            <v>No restriction</v>
          </cell>
          <cell r="M695">
            <v>-100000000000</v>
          </cell>
          <cell r="N695">
            <v>-100000000000</v>
          </cell>
          <cell r="O695">
            <v>0</v>
          </cell>
          <cell r="P695">
            <v>0</v>
          </cell>
          <cell r="R695">
            <v>0.2</v>
          </cell>
          <cell r="T695">
            <v>0</v>
          </cell>
          <cell r="U695">
            <v>0</v>
          </cell>
          <cell r="V695">
            <v>0</v>
          </cell>
          <cell r="W695">
            <v>0</v>
          </cell>
          <cell r="X695">
            <v>0</v>
          </cell>
          <cell r="Y695">
            <v>0</v>
          </cell>
          <cell r="Z695">
            <v>0</v>
          </cell>
        </row>
        <row r="696">
          <cell r="B696" t="str">
            <v>Debt /equity ratio, without hybrid ratio constraint (as used until end 2009)</v>
          </cell>
          <cell r="J696" t="str">
            <v>NN Group (until 3Q13 known as ING Insurance); Debt /equity ratio, without hybrid ratio constraint (as used until end 2009)</v>
          </cell>
          <cell r="K696" t="str">
            <v>Less urgent</v>
          </cell>
          <cell r="L696" t="str">
            <v>No restriction</v>
          </cell>
          <cell r="M696">
            <v>-100000000000</v>
          </cell>
          <cell r="N696">
            <v>-100000000000</v>
          </cell>
          <cell r="O696">
            <v>0</v>
          </cell>
          <cell r="P696">
            <v>0</v>
          </cell>
          <cell r="R696">
            <v>0.2</v>
          </cell>
          <cell r="T696">
            <v>0.24308599333511485</v>
          </cell>
          <cell r="U696">
            <v>0.26105093141735269</v>
          </cell>
          <cell r="V696">
            <v>0.29652735796031798</v>
          </cell>
          <cell r="W696">
            <v>0.26297858414557607</v>
          </cell>
          <cell r="X696">
            <v>0.25334836472361438</v>
          </cell>
          <cell r="Y696">
            <v>0.23733197230666656</v>
          </cell>
          <cell r="Z696">
            <v>0.26192152176404149</v>
          </cell>
        </row>
        <row r="697">
          <cell r="C697" t="str">
            <v>Adjusted equity with hybrids capped (e')</v>
          </cell>
          <cell r="I697" t="str">
            <v>using IFRS value of the hybrids</v>
          </cell>
          <cell r="J697" t="str">
            <v>NN Group (until 3Q13 known as ING Insurance); Adjusted equity with hybrids capped (e')</v>
          </cell>
          <cell r="K697" t="str">
            <v>Less urgent</v>
          </cell>
          <cell r="L697" t="str">
            <v>No restriction</v>
          </cell>
          <cell r="M697">
            <v>-100000000000</v>
          </cell>
          <cell r="N697">
            <v>-100000000000</v>
          </cell>
          <cell r="O697">
            <v>0</v>
          </cell>
          <cell r="P697">
            <v>0</v>
          </cell>
          <cell r="R697">
            <v>0.2</v>
          </cell>
          <cell r="T697">
            <v>22730.525000000001</v>
          </cell>
          <cell r="U697">
            <v>23296.415000000001</v>
          </cell>
          <cell r="V697">
            <v>19543.584999999999</v>
          </cell>
          <cell r="W697">
            <v>21383.724999999999</v>
          </cell>
          <cell r="X697">
            <v>23122.799999999999</v>
          </cell>
          <cell r="Y697">
            <v>20392.372499999998</v>
          </cell>
          <cell r="Z697">
            <v>17588.28</v>
          </cell>
        </row>
        <row r="698">
          <cell r="C698" t="str">
            <v>Core debt  with hybrids capped (d')</v>
          </cell>
          <cell r="J698" t="str">
            <v>NN Group (until 3Q13 known as ING Insurance); Core debt  with hybrids capped (d')</v>
          </cell>
          <cell r="K698" t="str">
            <v>Less urgent</v>
          </cell>
          <cell r="L698" t="str">
            <v>No restriction</v>
          </cell>
          <cell r="M698">
            <v>-100000000000</v>
          </cell>
          <cell r="N698">
            <v>-100000000000</v>
          </cell>
          <cell r="O698">
            <v>0</v>
          </cell>
          <cell r="P698">
            <v>0</v>
          </cell>
          <cell r="R698">
            <v>0.2</v>
          </cell>
          <cell r="T698">
            <v>0</v>
          </cell>
          <cell r="U698">
            <v>0</v>
          </cell>
          <cell r="V698">
            <v>0</v>
          </cell>
          <cell r="W698">
            <v>0</v>
          </cell>
          <cell r="X698">
            <v>0</v>
          </cell>
          <cell r="Y698">
            <v>0</v>
          </cell>
          <cell r="Z698">
            <v>0</v>
          </cell>
        </row>
        <row r="699">
          <cell r="B699" t="str">
            <v>Financial debt ratio, with hybrid ratio constraint</v>
          </cell>
          <cell r="I699" t="str">
            <v>using IFRS value of the hybrids</v>
          </cell>
          <cell r="J699" t="str">
            <v>NN Group (until 3Q13 known as ING Insurance); Financial debt ratio, with hybrid ratio constraint</v>
          </cell>
          <cell r="K699" t="str">
            <v>Less urgent</v>
          </cell>
          <cell r="L699" t="str">
            <v>No restriction</v>
          </cell>
          <cell r="M699">
            <v>-100000000000</v>
          </cell>
          <cell r="N699">
            <v>-100000000000</v>
          </cell>
          <cell r="O699">
            <v>0</v>
          </cell>
          <cell r="P699">
            <v>0</v>
          </cell>
          <cell r="R699">
            <v>0.2</v>
          </cell>
          <cell r="T699">
            <v>0</v>
          </cell>
          <cell r="U699">
            <v>0</v>
          </cell>
          <cell r="V699">
            <v>0</v>
          </cell>
          <cell r="W699">
            <v>0</v>
          </cell>
          <cell r="X699">
            <v>0</v>
          </cell>
          <cell r="Y699">
            <v>0</v>
          </cell>
          <cell r="Z699">
            <v>0</v>
          </cell>
        </row>
        <row r="700">
          <cell r="C700" t="str">
            <v>Adjusted hybrids (EUR mln)</v>
          </cell>
          <cell r="J700" t="str">
            <v>NN Group (until 3Q13 known as ING Insurance); Adjusted hybrids (EUR mln)</v>
          </cell>
          <cell r="R700">
            <v>0.2</v>
          </cell>
        </row>
        <row r="701">
          <cell r="C701" t="str">
            <v>Adjusted Equity + hybrids (EUR mln)</v>
          </cell>
          <cell r="J701" t="str">
            <v>NN Group (until 3Q13 known as ING Insurance); Adjusted Equity + hybrids (EUR mln)</v>
          </cell>
          <cell r="R701">
            <v>0.2</v>
          </cell>
        </row>
        <row r="702">
          <cell r="B702" t="str">
            <v>Adjusted hybrid ratio: Capped hybrids as ratio of debt+equity</v>
          </cell>
          <cell r="I702" t="str">
            <v>using IFRS value of the hybrids</v>
          </cell>
          <cell r="J702" t="str">
            <v>NN Group (until 3Q13 known as ING Insurance); Adjusted hybrid ratio: Capped hybrids as ratio of debt+equity</v>
          </cell>
          <cell r="K702" t="str">
            <v>Less urgent</v>
          </cell>
          <cell r="L702" t="str">
            <v>No restriction</v>
          </cell>
          <cell r="M702">
            <v>-100000000000</v>
          </cell>
          <cell r="N702">
            <v>-100000000000</v>
          </cell>
          <cell r="O702">
            <v>0</v>
          </cell>
          <cell r="P702">
            <v>0</v>
          </cell>
          <cell r="R702">
            <v>0.2</v>
          </cell>
          <cell r="T702">
            <v>0</v>
          </cell>
          <cell r="U702">
            <v>0</v>
          </cell>
          <cell r="V702">
            <v>0</v>
          </cell>
          <cell r="W702">
            <v>0</v>
          </cell>
          <cell r="X702">
            <v>0</v>
          </cell>
          <cell r="Y702">
            <v>0</v>
          </cell>
          <cell r="Z702">
            <v>0</v>
          </cell>
        </row>
        <row r="703">
          <cell r="C703" t="str">
            <v>Financial Leverage (EUR mln)</v>
          </cell>
          <cell r="J703" t="str">
            <v>NN Group (until 3Q13 known as ING Insurance); Financial Leverage (EUR mln)</v>
          </cell>
          <cell r="R703">
            <v>0.2</v>
          </cell>
        </row>
        <row r="704">
          <cell r="C704" t="str">
            <v>Equity + Leverage (EUR mln)</v>
          </cell>
          <cell r="J704" t="str">
            <v>NN Group (until 3Q13 known as ING Insurance); Equity + Leverage (EUR mln)</v>
          </cell>
          <cell r="R704">
            <v>0.2</v>
          </cell>
        </row>
        <row r="705">
          <cell r="B705" t="str">
            <v>Financial Leverage ratio</v>
          </cell>
          <cell r="I705">
            <v>0.35</v>
          </cell>
          <cell r="J705" t="str">
            <v>NN Group (until 3Q13 known as ING Insurance); Financial Leverage ratio</v>
          </cell>
          <cell r="K705" t="str">
            <v>Less urgent</v>
          </cell>
          <cell r="L705" t="str">
            <v>No restriction</v>
          </cell>
          <cell r="M705">
            <v>-100000000000</v>
          </cell>
          <cell r="N705">
            <v>-100000000000</v>
          </cell>
          <cell r="O705">
            <v>0</v>
          </cell>
          <cell r="P705">
            <v>0</v>
          </cell>
          <cell r="R705">
            <v>0.2</v>
          </cell>
          <cell r="T705">
            <v>0</v>
          </cell>
          <cell r="U705">
            <v>0</v>
          </cell>
          <cell r="V705">
            <v>0</v>
          </cell>
          <cell r="W705">
            <v>0</v>
          </cell>
          <cell r="X705">
            <v>0</v>
          </cell>
          <cell r="Y705">
            <v>0</v>
          </cell>
          <cell r="Z705">
            <v>0</v>
          </cell>
        </row>
        <row r="706">
          <cell r="B706" t="str">
            <v>Excess capital vs FL-ratio</v>
          </cell>
          <cell r="I706">
            <v>0.53846153846153844</v>
          </cell>
          <cell r="R706">
            <v>0.2</v>
          </cell>
          <cell r="T706">
            <v>0</v>
          </cell>
          <cell r="U706">
            <v>0</v>
          </cell>
          <cell r="V706">
            <v>0</v>
          </cell>
          <cell r="W706">
            <v>0</v>
          </cell>
          <cell r="X706">
            <v>0</v>
          </cell>
          <cell r="Y706">
            <v>0</v>
          </cell>
          <cell r="Z706">
            <v>0</v>
          </cell>
        </row>
        <row r="707">
          <cell r="B707" t="str">
            <v>Double leverage ratio DNB</v>
          </cell>
          <cell r="I707" t="str">
            <v>=(d+e)/d</v>
          </cell>
          <cell r="J707" t="str">
            <v>NN Group (until 3Q13 known as ING Insurance); Double leverage ratio DNB</v>
          </cell>
          <cell r="K707" t="str">
            <v>Less urgent</v>
          </cell>
          <cell r="L707" t="str">
            <v>No restriction</v>
          </cell>
          <cell r="M707">
            <v>-100000000000</v>
          </cell>
          <cell r="N707">
            <v>-100000000000</v>
          </cell>
          <cell r="O707">
            <v>0</v>
          </cell>
          <cell r="P707">
            <v>0</v>
          </cell>
          <cell r="R707">
            <v>0.2</v>
          </cell>
          <cell r="T707">
            <v>0</v>
          </cell>
          <cell r="U707">
            <v>0</v>
          </cell>
          <cell r="V707">
            <v>0</v>
          </cell>
          <cell r="W707">
            <v>0</v>
          </cell>
          <cell r="X707">
            <v>0</v>
          </cell>
          <cell r="Y707">
            <v>0</v>
          </cell>
          <cell r="Z707">
            <v>0</v>
          </cell>
        </row>
        <row r="708">
          <cell r="B708" t="str">
            <v>Total assets</v>
          </cell>
          <cell r="I708" t="str">
            <v>Gaudi download</v>
          </cell>
          <cell r="J708" t="str">
            <v>NN Group (until 3Q13 known as ING Insurance); Total assets</v>
          </cell>
          <cell r="K708" t="str">
            <v>Less urgent</v>
          </cell>
          <cell r="L708" t="str">
            <v>Must be positive</v>
          </cell>
          <cell r="M708">
            <v>-100000000000</v>
          </cell>
          <cell r="N708">
            <v>-1E-8</v>
          </cell>
          <cell r="O708">
            <v>0</v>
          </cell>
          <cell r="P708">
            <v>0</v>
          </cell>
          <cell r="R708">
            <v>0.2</v>
          </cell>
          <cell r="W708">
            <v>268008</v>
          </cell>
        </row>
        <row r="709">
          <cell r="B709" t="str">
            <v>naive leverage factor</v>
          </cell>
          <cell r="J709" t="str">
            <v>NN Group (until 3Q13 known as ING Insurance); naive leverage factor</v>
          </cell>
          <cell r="R709">
            <v>0.2</v>
          </cell>
          <cell r="S709"/>
          <cell r="T709"/>
          <cell r="U709"/>
          <cell r="V709"/>
          <cell r="W709">
            <v>17.346796116504855</v>
          </cell>
          <cell r="X709"/>
          <cell r="Y709"/>
          <cell r="Z709"/>
        </row>
        <row r="710">
          <cell r="R710">
            <v>0.2</v>
          </cell>
        </row>
        <row r="711">
          <cell r="C711" t="str">
            <v>Core debt (old) (d)</v>
          </cell>
          <cell r="I711" t="str">
            <v>Carla Hoogweg</v>
          </cell>
          <cell r="J711" t="str">
            <v xml:space="preserve">NN Group (until 3Q13 known as ING Insurance); </v>
          </cell>
          <cell r="K711" t="str">
            <v>Less urgent</v>
          </cell>
          <cell r="L711" t="str">
            <v>Must be positive</v>
          </cell>
          <cell r="M711">
            <v>-100000000000</v>
          </cell>
          <cell r="N711">
            <v>-1E-8</v>
          </cell>
          <cell r="O711">
            <v>0</v>
          </cell>
          <cell r="P711">
            <v>0</v>
          </cell>
          <cell r="R711">
            <v>0.2</v>
          </cell>
          <cell r="T711">
            <v>7300</v>
          </cell>
          <cell r="U711">
            <v>8230</v>
          </cell>
          <cell r="V711">
            <v>8238</v>
          </cell>
          <cell r="W711">
            <v>8076</v>
          </cell>
          <cell r="X711">
            <v>8270</v>
          </cell>
          <cell r="Y711">
            <v>7046</v>
          </cell>
          <cell r="Z711">
            <v>7040</v>
          </cell>
        </row>
        <row r="712">
          <cell r="B712" t="str">
            <v>Old Debt /equity ratio, without hybrid ratio constraint</v>
          </cell>
          <cell r="J712" t="str">
            <v>NN Group (until 3Q13 known as ING Insurance); Old Debt /equity ratio, without hybrid ratio constraint</v>
          </cell>
          <cell r="K712" t="str">
            <v>Less urgent</v>
          </cell>
          <cell r="L712" t="str">
            <v>No restriction</v>
          </cell>
          <cell r="M712">
            <v>-100000000000</v>
          </cell>
          <cell r="N712">
            <v>-100000000000</v>
          </cell>
          <cell r="O712">
            <v>0</v>
          </cell>
          <cell r="P712">
            <v>0</v>
          </cell>
          <cell r="R712">
            <v>0.2</v>
          </cell>
          <cell r="T712">
            <v>0.24308599333511485</v>
          </cell>
          <cell r="U712">
            <v>0.26105093141735269</v>
          </cell>
          <cell r="V712">
            <v>0.29652735796031798</v>
          </cell>
          <cell r="W712">
            <v>0.26297858414557607</v>
          </cell>
          <cell r="X712">
            <v>0.25334836472361438</v>
          </cell>
          <cell r="Y712">
            <v>0.23733197230666656</v>
          </cell>
          <cell r="Z712">
            <v>0.26192152176404149</v>
          </cell>
        </row>
        <row r="713">
          <cell r="C713" t="str">
            <v xml:space="preserve">Core debt with hybrid ratio constraint (d') </v>
          </cell>
          <cell r="J713" t="str">
            <v xml:space="preserve">NN Group (until 3Q13 known as ING Insurance); </v>
          </cell>
          <cell r="K713" t="str">
            <v>Less urgent</v>
          </cell>
          <cell r="L713" t="str">
            <v>No restriction</v>
          </cell>
          <cell r="M713">
            <v>-100000000000</v>
          </cell>
          <cell r="N713">
            <v>-100000000000</v>
          </cell>
          <cell r="O713">
            <v>0</v>
          </cell>
          <cell r="P713">
            <v>0</v>
          </cell>
          <cell r="R713">
            <v>0.2</v>
          </cell>
          <cell r="T713">
            <v>7300</v>
          </cell>
          <cell r="U713">
            <v>8230</v>
          </cell>
          <cell r="V713">
            <v>8238</v>
          </cell>
          <cell r="W713">
            <v>9326</v>
          </cell>
          <cell r="X713">
            <v>9520</v>
          </cell>
          <cell r="Y713">
            <v>9296</v>
          </cell>
          <cell r="Z713">
            <v>9290</v>
          </cell>
        </row>
        <row r="714">
          <cell r="B714" t="str">
            <v>Old Debt /equity ratio { d /(d+e') } with hybrid ratio constraint</v>
          </cell>
          <cell r="J714" t="str">
            <v>NN Group (until 3Q13 known as ING Insurance); Old Debt /equity ratio { d /(d+e') } with hybrid ratio constraint</v>
          </cell>
          <cell r="K714" t="str">
            <v>Less urgent</v>
          </cell>
          <cell r="L714" t="str">
            <v>No restriction</v>
          </cell>
          <cell r="M714">
            <v>-100000000000</v>
          </cell>
          <cell r="N714">
            <v>-100000000000</v>
          </cell>
          <cell r="O714">
            <v>0</v>
          </cell>
          <cell r="P714">
            <v>0</v>
          </cell>
          <cell r="R714">
            <v>0.2</v>
          </cell>
          <cell r="T714">
            <v>0.24308599333511485</v>
          </cell>
          <cell r="U714">
            <v>0.26105093141735269</v>
          </cell>
          <cell r="V714">
            <v>0.29652735796031798</v>
          </cell>
          <cell r="W714">
            <v>0.31656778873529878</v>
          </cell>
          <cell r="X714">
            <v>0.30325424938202389</v>
          </cell>
          <cell r="Y714">
            <v>0.33879560458624142</v>
          </cell>
          <cell r="Z714">
            <v>0.37720863982381231</v>
          </cell>
        </row>
        <row r="715">
          <cell r="K715" t="str">
            <v>Less urgent</v>
          </cell>
          <cell r="L715" t="str">
            <v>No restriction</v>
          </cell>
          <cell r="M715" t="e">
            <v>#N/A</v>
          </cell>
          <cell r="N715" t="e">
            <v>#N/A</v>
          </cell>
          <cell r="O715" t="e">
            <v>#N/A</v>
          </cell>
          <cell r="P715" t="e">
            <v>#N/A</v>
          </cell>
          <cell r="R715">
            <v>0.2</v>
          </cell>
        </row>
        <row r="716">
          <cell r="B716" t="str">
            <v>calculation of coverage ratios</v>
          </cell>
          <cell r="J716" t="str">
            <v>NN Group (until 3Q13 known as ING Insurance); calculation of coverage ratios</v>
          </cell>
          <cell r="K716" t="str">
            <v>Less urgent</v>
          </cell>
          <cell r="L716" t="str">
            <v>No restriction</v>
          </cell>
          <cell r="M716">
            <v>-100000000000</v>
          </cell>
          <cell r="N716">
            <v>-100000000000</v>
          </cell>
          <cell r="O716">
            <v>0</v>
          </cell>
          <cell r="P716">
            <v>0</v>
          </cell>
          <cell r="R716">
            <v>0.2</v>
          </cell>
        </row>
        <row r="717">
          <cell r="C717" t="str">
            <v>Total capital base</v>
          </cell>
          <cell r="J717" t="str">
            <v>NN Group (until 3Q13 known as ING Insurance); Total capital base</v>
          </cell>
          <cell r="K717" t="str">
            <v>Less urgent</v>
          </cell>
          <cell r="L717" t="str">
            <v>No restriction</v>
          </cell>
          <cell r="M717">
            <v>-100000000000</v>
          </cell>
          <cell r="N717">
            <v>-100000000000</v>
          </cell>
          <cell r="O717">
            <v>0</v>
          </cell>
          <cell r="P717">
            <v>0</v>
          </cell>
          <cell r="R717">
            <v>0.2</v>
          </cell>
          <cell r="S717">
            <v>26086</v>
          </cell>
          <cell r="T717">
            <v>18591</v>
          </cell>
          <cell r="U717">
            <v>19125</v>
          </cell>
          <cell r="V717">
            <v>15257</v>
          </cell>
          <cell r="W717">
            <v>17675</v>
          </cell>
          <cell r="X717">
            <v>19231</v>
          </cell>
          <cell r="Y717">
            <v>17278</v>
          </cell>
          <cell r="Z717">
            <v>14113</v>
          </cell>
        </row>
        <row r="718">
          <cell r="C718" t="str">
            <v>Total capital base (with hybrids capped)</v>
          </cell>
          <cell r="J718" t="str">
            <v>NN Group (until 3Q13 known as ING Insurance); Total capital base (with hybrids capped)</v>
          </cell>
          <cell r="K718" t="str">
            <v>Less urgent</v>
          </cell>
          <cell r="L718" t="str">
            <v>No restriction</v>
          </cell>
          <cell r="M718">
            <v>-100000000000</v>
          </cell>
          <cell r="N718">
            <v>-100000000000</v>
          </cell>
          <cell r="O718">
            <v>0</v>
          </cell>
          <cell r="P718">
            <v>0</v>
          </cell>
          <cell r="R718">
            <v>0.2</v>
          </cell>
          <cell r="S718">
            <v>26086</v>
          </cell>
          <cell r="T718">
            <v>22541</v>
          </cell>
          <cell r="U718">
            <v>19125</v>
          </cell>
          <cell r="V718">
            <v>15257</v>
          </cell>
          <cell r="W718">
            <v>17675</v>
          </cell>
          <cell r="X718">
            <v>19231</v>
          </cell>
          <cell r="Y718">
            <v>17278</v>
          </cell>
          <cell r="Z718">
            <v>14113</v>
          </cell>
        </row>
        <row r="719">
          <cell r="C719" t="str">
            <v>100% EU required capital (incl currency impact)</v>
          </cell>
          <cell r="J719" t="str">
            <v>NN Group (until 3Q13 known as ING Insurance); 100% EU required capital (incl currency impact)</v>
          </cell>
          <cell r="K719" t="str">
            <v>Less urgent</v>
          </cell>
          <cell r="L719" t="str">
            <v>No restriction</v>
          </cell>
          <cell r="M719">
            <v>-100000000000</v>
          </cell>
          <cell r="N719">
            <v>-100000000000</v>
          </cell>
          <cell r="O719">
            <v>0</v>
          </cell>
          <cell r="P719">
            <v>0</v>
          </cell>
          <cell r="R719">
            <v>0.2</v>
          </cell>
          <cell r="S719">
            <v>5123</v>
          </cell>
          <cell r="T719">
            <v>7900</v>
          </cell>
          <cell r="U719">
            <v>9125</v>
          </cell>
          <cell r="V719">
            <v>9000</v>
          </cell>
          <cell r="W719">
            <v>9845</v>
          </cell>
          <cell r="X719">
            <v>10141</v>
          </cell>
          <cell r="Y719">
            <v>9000</v>
          </cell>
          <cell r="Z719">
            <v>8987</v>
          </cell>
        </row>
        <row r="720">
          <cell r="B720" t="str">
            <v>External capital coverage ratio</v>
          </cell>
          <cell r="I720">
            <v>1.5</v>
          </cell>
          <cell r="J720" t="str">
            <v>NN Group (until 3Q13 known as ING Insurance); External capital coverage ratio</v>
          </cell>
          <cell r="K720" t="str">
            <v>Less urgent</v>
          </cell>
          <cell r="L720" t="str">
            <v>No restriction</v>
          </cell>
          <cell r="M720">
            <v>-100000000000</v>
          </cell>
          <cell r="N720">
            <v>-100000000000</v>
          </cell>
          <cell r="O720">
            <v>0</v>
          </cell>
          <cell r="P720">
            <v>0</v>
          </cell>
          <cell r="R720">
            <v>0.2</v>
          </cell>
          <cell r="S720">
            <v>5.0919383173921533</v>
          </cell>
          <cell r="T720">
            <v>2.3532911392405063</v>
          </cell>
          <cell r="U720">
            <v>2.095890410958904</v>
          </cell>
          <cell r="V720">
            <v>1.6952222222222222</v>
          </cell>
          <cell r="W720">
            <v>1.7953275774504824</v>
          </cell>
          <cell r="X720">
            <v>1.8963613055911646</v>
          </cell>
          <cell r="Y720">
            <v>1.9197777777777778</v>
          </cell>
          <cell r="Z720">
            <v>1.5703794369645043</v>
          </cell>
        </row>
        <row r="721">
          <cell r="B721" t="str">
            <v>External capital coverage ratio (with hybrids capped)</v>
          </cell>
          <cell r="I721">
            <v>1.5</v>
          </cell>
          <cell r="J721" t="str">
            <v>NN Group (until 3Q13 known as ING Insurance); External capital coverage ratio (with hybrids capped)</v>
          </cell>
          <cell r="K721" t="str">
            <v>Less urgent</v>
          </cell>
          <cell r="L721" t="str">
            <v>No restriction</v>
          </cell>
          <cell r="M721">
            <v>-100000000000</v>
          </cell>
          <cell r="N721">
            <v>-100000000000</v>
          </cell>
          <cell r="O721">
            <v>0</v>
          </cell>
          <cell r="P721">
            <v>0</v>
          </cell>
          <cell r="R721">
            <v>0.2</v>
          </cell>
          <cell r="S721">
            <v>5.0919383173921533</v>
          </cell>
          <cell r="T721">
            <v>2.8532911392405063</v>
          </cell>
          <cell r="U721">
            <v>2.095890410958904</v>
          </cell>
          <cell r="V721">
            <v>1.6952222222222222</v>
          </cell>
          <cell r="W721">
            <v>1.7953275774504824</v>
          </cell>
          <cell r="X721">
            <v>1.8963613055911646</v>
          </cell>
          <cell r="Y721">
            <v>1.9197777777777778</v>
          </cell>
          <cell r="Z721">
            <v>1.5703794369645043</v>
          </cell>
        </row>
        <row r="722">
          <cell r="B722" t="str">
            <v>Internal capital coverage ratio</v>
          </cell>
          <cell r="I722" t="str">
            <v>(excludes Required buffer)</v>
          </cell>
          <cell r="J722" t="str">
            <v>NN Group (until 3Q13 known as ING Insurance); Internal capital coverage ratio</v>
          </cell>
          <cell r="K722" t="str">
            <v>Less urgent</v>
          </cell>
          <cell r="L722" t="str">
            <v>No restriction</v>
          </cell>
          <cell r="M722">
            <v>-100000000000</v>
          </cell>
          <cell r="N722">
            <v>-100000000000</v>
          </cell>
          <cell r="O722">
            <v>0</v>
          </cell>
          <cell r="P722">
            <v>0</v>
          </cell>
          <cell r="R722">
            <v>0.2</v>
          </cell>
          <cell r="T722">
            <v>1.184140127388535</v>
          </cell>
          <cell r="U722">
            <v>1.1573373676248109</v>
          </cell>
          <cell r="V722">
            <v>0.97178343949044588</v>
          </cell>
          <cell r="W722">
            <v>1.0492727812407243</v>
          </cell>
          <cell r="X722">
            <v>1.8963613055911646</v>
          </cell>
          <cell r="Y722">
            <v>1.9197777777777778</v>
          </cell>
          <cell r="Z722">
            <v>1.5703794369645043</v>
          </cell>
        </row>
        <row r="876">
          <cell r="A876" t="str">
            <v>G</v>
          </cell>
          <cell r="B876" t="str">
            <v>ING Group</v>
          </cell>
          <cell r="K876" t="str">
            <v>Less urgent</v>
          </cell>
          <cell r="L876" t="str">
            <v>No restriction</v>
          </cell>
          <cell r="M876">
            <v>-100000000000</v>
          </cell>
          <cell r="N876">
            <v>-100000000000</v>
          </cell>
          <cell r="O876">
            <v>0</v>
          </cell>
          <cell r="P876">
            <v>0</v>
          </cell>
          <cell r="R876">
            <v>0.2</v>
          </cell>
        </row>
        <row r="877">
          <cell r="B877" t="str">
            <v>Quarterly changes in IFRS equity</v>
          </cell>
          <cell r="R877">
            <v>0.2</v>
          </cell>
        </row>
        <row r="878">
          <cell r="H878" t="str">
            <v>loss on core tier-1 securities</v>
          </cell>
          <cell r="J878" t="str">
            <v>ING Group; loss on core tier-1 securities</v>
          </cell>
          <cell r="K878" t="str">
            <v>Less urgent</v>
          </cell>
          <cell r="L878" t="str">
            <v>Probably positive</v>
          </cell>
          <cell r="M878">
            <v>-100000000000</v>
          </cell>
          <cell r="N878">
            <v>-100000000000</v>
          </cell>
          <cell r="O878">
            <v>-100000000000</v>
          </cell>
          <cell r="P878">
            <v>0</v>
          </cell>
          <cell r="R878">
            <v>0.2</v>
          </cell>
        </row>
        <row r="879">
          <cell r="H879" t="str">
            <v>Net profit Bank (Group share)</v>
          </cell>
          <cell r="I879" t="str">
            <v>Net profit for the period</v>
          </cell>
          <cell r="J879" t="str">
            <v>ING Group; Net profit Bank (Group share)</v>
          </cell>
          <cell r="K879" t="str">
            <v>Less urgent</v>
          </cell>
          <cell r="L879" t="str">
            <v>Probably positive</v>
          </cell>
          <cell r="M879">
            <v>-100000000000</v>
          </cell>
          <cell r="N879">
            <v>-100000000000</v>
          </cell>
          <cell r="O879">
            <v>-100000000000</v>
          </cell>
          <cell r="P879">
            <v>0</v>
          </cell>
          <cell r="R879">
            <v>0.2</v>
          </cell>
        </row>
        <row r="880">
          <cell r="H880" t="str">
            <v>Net profit Insurance (Group share)</v>
          </cell>
          <cell r="I880" t="str">
            <v>Net profit for the period</v>
          </cell>
          <cell r="J880" t="str">
            <v>ING Group; Net profit Insurance (Group share)</v>
          </cell>
          <cell r="K880" t="str">
            <v>Less urgent</v>
          </cell>
          <cell r="L880" t="str">
            <v>Probably positive</v>
          </cell>
          <cell r="M880">
            <v>-100000000000</v>
          </cell>
          <cell r="N880">
            <v>-100000000000</v>
          </cell>
          <cell r="O880">
            <v>-100000000000</v>
          </cell>
          <cell r="P880">
            <v>0</v>
          </cell>
          <cell r="R880">
            <v>0.2</v>
          </cell>
        </row>
        <row r="881">
          <cell r="H881" t="str">
            <v>Net profit for period (ING share)</v>
          </cell>
          <cell r="I881" t="str">
            <v>Net profit for the period</v>
          </cell>
          <cell r="J881" t="str">
            <v>ING Group; Net profit for period (ING share)</v>
          </cell>
          <cell r="K881" t="str">
            <v>Less urgent</v>
          </cell>
          <cell r="L881" t="str">
            <v>Probably positive</v>
          </cell>
          <cell r="M881">
            <v>-100000000000</v>
          </cell>
          <cell r="N881">
            <v>-100000000000</v>
          </cell>
          <cell r="O881">
            <v>-100000000000</v>
          </cell>
          <cell r="P881">
            <v>0</v>
          </cell>
          <cell r="R881">
            <v>0.2</v>
          </cell>
        </row>
        <row r="882">
          <cell r="H882" t="str">
            <v>Unrealised revaluations equity securities</v>
          </cell>
          <cell r="I882" t="str">
            <v>Unrealised revaluations shares</v>
          </cell>
          <cell r="J882" t="str">
            <v>ING Group; Unrealised revaluations equity securities</v>
          </cell>
          <cell r="K882" t="str">
            <v>Less urgent</v>
          </cell>
          <cell r="L882" t="str">
            <v>No restriction</v>
          </cell>
          <cell r="M882">
            <v>-100000000000</v>
          </cell>
          <cell r="N882">
            <v>-100000000000</v>
          </cell>
          <cell r="O882">
            <v>0</v>
          </cell>
          <cell r="P882">
            <v>0</v>
          </cell>
          <cell r="R882">
            <v>1000</v>
          </cell>
        </row>
        <row r="883">
          <cell r="H883" t="str">
            <v>Unrealised revaluations debt securities</v>
          </cell>
          <cell r="I883" t="str">
            <v>Unrealised revaluations debt securities</v>
          </cell>
          <cell r="J883" t="str">
            <v>ING Group; Unrealised revaluations debt securities</v>
          </cell>
          <cell r="K883" t="str">
            <v>Less urgent</v>
          </cell>
          <cell r="L883" t="str">
            <v>No restriction</v>
          </cell>
          <cell r="M883">
            <v>-100000000000</v>
          </cell>
          <cell r="N883">
            <v>-100000000000</v>
          </cell>
          <cell r="O883">
            <v>0</v>
          </cell>
          <cell r="P883">
            <v>0</v>
          </cell>
          <cell r="R883">
            <v>1000</v>
          </cell>
        </row>
        <row r="884">
          <cell r="H884" t="str">
            <v>Transfer to insurance liabilities (shadow accounting)</v>
          </cell>
          <cell r="I884" t="str">
            <v>Deferred interest crediting to life ins. policyholders (shadow accounting)</v>
          </cell>
          <cell r="J884" t="str">
            <v>ING Group; Transfer to insurance liabilities (shadow accounting)</v>
          </cell>
          <cell r="K884" t="str">
            <v>Less urgent</v>
          </cell>
          <cell r="L884" t="str">
            <v>No restriction</v>
          </cell>
          <cell r="M884">
            <v>-100000000000</v>
          </cell>
          <cell r="N884">
            <v>-100000000000</v>
          </cell>
          <cell r="O884">
            <v>0</v>
          </cell>
          <cell r="P884">
            <v>0</v>
          </cell>
          <cell r="R884">
            <v>1000</v>
          </cell>
        </row>
        <row r="885">
          <cell r="H885" t="str">
            <v>Realised capital gains to P&amp;L equity securities</v>
          </cell>
          <cell r="I885" t="str">
            <v>Realised capital gains released to P&amp;L, equity sec.</v>
          </cell>
          <cell r="J885" t="str">
            <v>ING Group; Realised capital gains to P&amp;L equity securities</v>
          </cell>
          <cell r="K885" t="str">
            <v>Less urgent</v>
          </cell>
          <cell r="L885" t="str">
            <v>No restriction</v>
          </cell>
          <cell r="M885">
            <v>-100000000000</v>
          </cell>
          <cell r="N885">
            <v>-100000000000</v>
          </cell>
          <cell r="O885">
            <v>0</v>
          </cell>
          <cell r="P885">
            <v>0</v>
          </cell>
          <cell r="R885">
            <v>1000</v>
          </cell>
        </row>
        <row r="886">
          <cell r="H886" t="str">
            <v>Realised capital gains to P&amp;L debt securities</v>
          </cell>
          <cell r="I886" t="str">
            <v>Realised capital gains released to P&amp;L, debt sec.</v>
          </cell>
          <cell r="J886" t="str">
            <v>ING Group; Realised capital gains to P&amp;L debt securities</v>
          </cell>
          <cell r="K886" t="str">
            <v>Less urgent</v>
          </cell>
          <cell r="L886" t="str">
            <v>No restriction</v>
          </cell>
          <cell r="M886">
            <v>-100000000000</v>
          </cell>
          <cell r="N886">
            <v>-100000000000</v>
          </cell>
          <cell r="O886">
            <v>0</v>
          </cell>
          <cell r="P886">
            <v>0</v>
          </cell>
          <cell r="R886">
            <v>1000</v>
          </cell>
        </row>
        <row r="887">
          <cell r="H887" t="str">
            <v>Unrealised revaluations from cashflow hedge reserve</v>
          </cell>
          <cell r="I887" t="str">
            <v>Unrealised revaluations from cashflow hedge reserve</v>
          </cell>
          <cell r="J887" t="str">
            <v>ING Group; Unrealised revaluations from cashflow hedge reserve</v>
          </cell>
          <cell r="K887" t="str">
            <v>Less urgent</v>
          </cell>
          <cell r="L887" t="str">
            <v>No restriction</v>
          </cell>
          <cell r="M887">
            <v>-100000000000</v>
          </cell>
          <cell r="N887">
            <v>-100000000000</v>
          </cell>
          <cell r="O887">
            <v>0</v>
          </cell>
          <cell r="P887">
            <v>0</v>
          </cell>
          <cell r="R887">
            <v>1000</v>
          </cell>
        </row>
        <row r="888">
          <cell r="H888" t="str">
            <v>Other revaluations</v>
          </cell>
          <cell r="I888" t="str">
            <v>Other revaluations</v>
          </cell>
          <cell r="J888" t="str">
            <v>ING Group; Other revaluations</v>
          </cell>
          <cell r="K888" t="str">
            <v>Less urgent</v>
          </cell>
          <cell r="L888" t="str">
            <v>No restriction</v>
          </cell>
          <cell r="M888">
            <v>-100000000000</v>
          </cell>
          <cell r="N888">
            <v>-100000000000</v>
          </cell>
          <cell r="O888">
            <v>0</v>
          </cell>
          <cell r="P888">
            <v>0</v>
          </cell>
          <cell r="R888">
            <v>1000</v>
          </cell>
        </row>
        <row r="889">
          <cell r="H889" t="str">
            <v>Change related to Defined Benefit Pensions</v>
          </cell>
          <cell r="I889" t="str">
            <v>Remeasurement of the net defined benefit asset/liability</v>
          </cell>
          <cell r="J889" t="str">
            <v>ING Group; Change related to Defined Benefit Pensions</v>
          </cell>
          <cell r="K889" t="str">
            <v>Less urgent</v>
          </cell>
          <cell r="L889" t="str">
            <v>No restriction</v>
          </cell>
          <cell r="M889">
            <v>-100000000000</v>
          </cell>
          <cell r="N889">
            <v>-100000000000</v>
          </cell>
          <cell r="O889">
            <v>0</v>
          </cell>
          <cell r="P889">
            <v>0</v>
          </cell>
          <cell r="R889">
            <v>1000</v>
          </cell>
        </row>
        <row r="890">
          <cell r="H890" t="str">
            <v>Exchange rate differences</v>
          </cell>
          <cell r="I890" t="str">
            <v>Exchange rate differences</v>
          </cell>
          <cell r="J890" t="str">
            <v>ING Group; Exchange rate differences</v>
          </cell>
          <cell r="K890" t="str">
            <v>Less urgent</v>
          </cell>
          <cell r="L890" t="str">
            <v>No restriction</v>
          </cell>
          <cell r="M890">
            <v>-100000000000</v>
          </cell>
          <cell r="N890">
            <v>-100000000000</v>
          </cell>
          <cell r="O890">
            <v>0</v>
          </cell>
          <cell r="P890">
            <v>0</v>
          </cell>
          <cell r="R890">
            <v>1000</v>
          </cell>
        </row>
        <row r="891">
          <cell r="H891" t="str">
            <v>Changes re own shares</v>
          </cell>
          <cell r="I891" t="str">
            <v>Changes in treasury shares</v>
          </cell>
          <cell r="J891" t="str">
            <v>ING Group; Changes re own shares</v>
          </cell>
          <cell r="K891" t="str">
            <v>Less urgent</v>
          </cell>
          <cell r="L891" t="str">
            <v>No restriction</v>
          </cell>
          <cell r="M891">
            <v>-100000000000</v>
          </cell>
          <cell r="N891">
            <v>-100000000000</v>
          </cell>
          <cell r="O891">
            <v>0</v>
          </cell>
          <cell r="P891">
            <v>0</v>
          </cell>
          <cell r="R891">
            <v>1000</v>
          </cell>
        </row>
        <row r="892">
          <cell r="H892" t="str">
            <v>Issue / cancelation of shares</v>
          </cell>
          <cell r="J892" t="str">
            <v>ING Group; Issue / cancelation of shares</v>
          </cell>
          <cell r="R892">
            <v>1000</v>
          </cell>
        </row>
        <row r="893">
          <cell r="H893" t="str">
            <v>Cash dividend &amp; penalty CT-1</v>
          </cell>
          <cell r="I893" t="str">
            <v>Cash dividend</v>
          </cell>
          <cell r="J893" t="str">
            <v>ING Group; Cash dividend &amp; penalty CT-1</v>
          </cell>
          <cell r="K893" t="str">
            <v>Less urgent</v>
          </cell>
          <cell r="L893" t="str">
            <v>Must be negative</v>
          </cell>
          <cell r="M893">
            <v>1E-8</v>
          </cell>
          <cell r="N893">
            <v>100000000000</v>
          </cell>
          <cell r="O893">
            <v>0</v>
          </cell>
          <cell r="P893">
            <v>0</v>
          </cell>
          <cell r="R893">
            <v>1000</v>
          </cell>
        </row>
        <row r="894">
          <cell r="H894" t="str">
            <v>Employee stock option and share plans</v>
          </cell>
          <cell r="I894" t="str">
            <v>Employee stock option and share plans</v>
          </cell>
          <cell r="J894" t="str">
            <v>ING Group; Employee stock option and share plans</v>
          </cell>
          <cell r="K894" t="str">
            <v>Less urgent</v>
          </cell>
          <cell r="L894" t="str">
            <v>No restriction</v>
          </cell>
          <cell r="M894">
            <v>-100000000000</v>
          </cell>
          <cell r="N894">
            <v>-100000000000</v>
          </cell>
          <cell r="O894">
            <v>0</v>
          </cell>
          <cell r="P894">
            <v>0</v>
          </cell>
          <cell r="R894">
            <v>1000</v>
          </cell>
        </row>
        <row r="895">
          <cell r="H895" t="str">
            <v>Impact of IPO US</v>
          </cell>
          <cell r="I895" t="str">
            <v>Impact of IPO U.S.</v>
          </cell>
          <cell r="J895" t="str">
            <v>NN Group (until 3Q13 known as ING Insurance); Impact of IPO US</v>
          </cell>
          <cell r="K895" t="str">
            <v>Less urgent</v>
          </cell>
          <cell r="L895" t="str">
            <v>Probably negative</v>
          </cell>
          <cell r="M895">
            <v>-100000000000</v>
          </cell>
          <cell r="N895">
            <v>-100000000000</v>
          </cell>
          <cell r="O895">
            <v>0</v>
          </cell>
          <cell r="P895">
            <v>100000000000</v>
          </cell>
          <cell r="R895">
            <v>1000</v>
          </cell>
        </row>
        <row r="896">
          <cell r="H896" t="str">
            <v>Other changes</v>
          </cell>
          <cell r="I896" t="str">
            <v xml:space="preserve">Other  </v>
          </cell>
          <cell r="J896" t="str">
            <v>ING Group; Other changes</v>
          </cell>
          <cell r="K896" t="str">
            <v>Less urgent</v>
          </cell>
          <cell r="L896" t="str">
            <v>No restriction</v>
          </cell>
          <cell r="M896">
            <v>-100000000000</v>
          </cell>
          <cell r="N896">
            <v>-100000000000</v>
          </cell>
          <cell r="O896">
            <v>0</v>
          </cell>
          <cell r="P896">
            <v>0</v>
          </cell>
          <cell r="R896">
            <v>1000</v>
          </cell>
        </row>
        <row r="897">
          <cell r="G897" t="str">
            <v>Total changes</v>
          </cell>
          <cell r="J897" t="str">
            <v>ING Group; Total changes</v>
          </cell>
          <cell r="R897">
            <v>0.2</v>
          </cell>
        </row>
        <row r="898">
          <cell r="G898" t="str">
            <v>figures calculated from the quarterly changes</v>
          </cell>
          <cell r="J898" t="str">
            <v>ING Group; figures calculated from the quarterly changes</v>
          </cell>
          <cell r="R898">
            <v>0.2</v>
          </cell>
        </row>
        <row r="899">
          <cell r="H899" t="str">
            <v>IFRS Equity</v>
          </cell>
          <cell r="J899" t="str">
            <v>ING Group; IFRS Equity; Consistency checks</v>
          </cell>
          <cell r="R899">
            <v>0.2</v>
          </cell>
        </row>
        <row r="900">
          <cell r="G900" t="str">
            <v>Consistency checks</v>
          </cell>
          <cell r="I900" t="str">
            <v>EUR millions</v>
          </cell>
          <cell r="J900" t="str">
            <v>ING Group; Consistency checks</v>
          </cell>
          <cell r="R900">
            <v>0.2</v>
          </cell>
        </row>
        <row r="901">
          <cell r="H901" t="str">
            <v>Consistency check IFRS Equity</v>
          </cell>
          <cell r="I901">
            <v>2</v>
          </cell>
          <cell r="J901" t="str">
            <v>ING Group; Consistency check IFRS Equity</v>
          </cell>
          <cell r="R901">
            <v>0.2</v>
          </cell>
        </row>
        <row r="902">
          <cell r="R902">
            <v>0.2</v>
          </cell>
        </row>
        <row r="903">
          <cell r="F903" t="str">
            <v>IFRS Equity</v>
          </cell>
          <cell r="I903" t="str">
            <v>Gaudi download</v>
          </cell>
          <cell r="J903" t="str">
            <v>ING Group; IFRS Equity</v>
          </cell>
          <cell r="K903" t="str">
            <v>Urgent</v>
          </cell>
          <cell r="L903" t="str">
            <v>Must be positive</v>
          </cell>
          <cell r="M903">
            <v>-100000000000</v>
          </cell>
          <cell r="N903">
            <v>0</v>
          </cell>
          <cell r="O903">
            <v>-100000000000</v>
          </cell>
          <cell r="P903">
            <v>-100000000000</v>
          </cell>
          <cell r="R903">
            <v>0.2</v>
          </cell>
          <cell r="T903">
            <v>25274</v>
          </cell>
          <cell r="U903">
            <v>24462</v>
          </cell>
          <cell r="V903">
            <v>19990</v>
          </cell>
          <cell r="W903">
            <v>21513</v>
          </cell>
          <cell r="X903">
            <v>22837</v>
          </cell>
          <cell r="Y903">
            <v>20215</v>
          </cell>
          <cell r="Z903">
            <v>16494</v>
          </cell>
        </row>
        <row r="904">
          <cell r="G904" t="str">
            <v>IFRS adjustments for solvency calculations, Insurance</v>
          </cell>
          <cell r="J904" t="str">
            <v>ING Group; IFRS adjustments for solvency calculations, Insurance</v>
          </cell>
          <cell r="K904" t="str">
            <v>Less urgent</v>
          </cell>
          <cell r="L904" t="str">
            <v>No restriction</v>
          </cell>
          <cell r="M904">
            <v>-100000000000</v>
          </cell>
          <cell r="N904">
            <v>-100000000000</v>
          </cell>
          <cell r="O904">
            <v>0</v>
          </cell>
          <cell r="P904">
            <v>0</v>
          </cell>
          <cell r="R904">
            <v>0.2</v>
          </cell>
        </row>
        <row r="905">
          <cell r="G905" t="str">
            <v>IFRS adjustments for solvency calculations, Bank</v>
          </cell>
          <cell r="J905" t="str">
            <v>ING Group; IFRS adjustments for solvency calculations, Bank</v>
          </cell>
          <cell r="K905" t="str">
            <v>Less urgent</v>
          </cell>
          <cell r="L905" t="str">
            <v>No restriction</v>
          </cell>
          <cell r="M905">
            <v>-100000000000</v>
          </cell>
          <cell r="N905">
            <v>-100000000000</v>
          </cell>
          <cell r="O905">
            <v>0</v>
          </cell>
          <cell r="P905">
            <v>0</v>
          </cell>
          <cell r="R905">
            <v>0.2</v>
          </cell>
        </row>
        <row r="906">
          <cell r="G906" t="str">
            <v>Error by GF&amp;C/FA regarding FS</v>
          </cell>
          <cell r="J906" t="str">
            <v>ING Group; Error by GF&amp;C/FA regarding FS</v>
          </cell>
          <cell r="K906" t="str">
            <v>Less urgent</v>
          </cell>
          <cell r="L906" t="str">
            <v>No restriction</v>
          </cell>
          <cell r="M906">
            <v>-100000000000</v>
          </cell>
          <cell r="N906">
            <v>-100000000000</v>
          </cell>
          <cell r="O906">
            <v>0</v>
          </cell>
          <cell r="P906">
            <v>0</v>
          </cell>
          <cell r="R906">
            <v>0.2</v>
          </cell>
        </row>
        <row r="907">
          <cell r="H907" t="str">
            <v>Goodwill Bank</v>
          </cell>
          <cell r="J907" t="str">
            <v>ING Group; Goodwill Bank</v>
          </cell>
          <cell r="K907" t="str">
            <v>Urgent</v>
          </cell>
          <cell r="L907" t="str">
            <v>Must be positive</v>
          </cell>
          <cell r="M907">
            <v>-100000000000</v>
          </cell>
          <cell r="N907">
            <v>0</v>
          </cell>
          <cell r="O907">
            <v>-100000000000</v>
          </cell>
          <cell r="P907">
            <v>-100000000000</v>
          </cell>
          <cell r="R907">
            <v>0.2</v>
          </cell>
        </row>
        <row r="908">
          <cell r="H908" t="str">
            <v>Goodwill Insurance</v>
          </cell>
          <cell r="J908" t="str">
            <v>ING Group; Goodwill Insurance</v>
          </cell>
          <cell r="K908" t="str">
            <v>Urgent</v>
          </cell>
          <cell r="L908" t="str">
            <v>Must be positive</v>
          </cell>
          <cell r="M908">
            <v>-100000000000</v>
          </cell>
          <cell r="N908">
            <v>0</v>
          </cell>
          <cell r="O908">
            <v>-100000000000</v>
          </cell>
          <cell r="P908">
            <v>-100000000000</v>
          </cell>
          <cell r="R908">
            <v>0.2</v>
          </cell>
        </row>
        <row r="909">
          <cell r="H909" t="str">
            <v>Goodwill Group</v>
          </cell>
          <cell r="I909" t="str">
            <v>Gaudi retrieve</v>
          </cell>
          <cell r="J909" t="str">
            <v>ING Group; Goodwill Group</v>
          </cell>
          <cell r="K909" t="str">
            <v>Urgent</v>
          </cell>
          <cell r="L909" t="str">
            <v>Must be positive</v>
          </cell>
          <cell r="M909">
            <v>-100000000000</v>
          </cell>
          <cell r="N909">
            <v>0</v>
          </cell>
          <cell r="O909">
            <v>-100000000000</v>
          </cell>
          <cell r="P909">
            <v>-100000000000</v>
          </cell>
          <cell r="R909">
            <v>0.2</v>
          </cell>
        </row>
        <row r="910">
          <cell r="G910" t="str">
            <v>IFRS adjustments for solvency calculations, intercompany goodwill</v>
          </cell>
          <cell r="J910" t="str">
            <v>ING Group; IFRS adjustments for solvency calculations, intercompany goodwill</v>
          </cell>
          <cell r="K910" t="str">
            <v>Urgent</v>
          </cell>
          <cell r="L910" t="str">
            <v>Must be positive</v>
          </cell>
          <cell r="M910">
            <v>-100000000000</v>
          </cell>
          <cell r="N910">
            <v>0</v>
          </cell>
          <cell r="O910">
            <v>-100000000000</v>
          </cell>
          <cell r="P910">
            <v>-100000000000</v>
          </cell>
          <cell r="R910">
            <v>0.2</v>
          </cell>
        </row>
        <row r="911">
          <cell r="F911" t="str">
            <v>Total IFRS adjustments for solvency calculations old</v>
          </cell>
          <cell r="J911" t="str">
            <v>ING Group; Total IFRS adjustments for solvency calculations old</v>
          </cell>
          <cell r="K911" t="str">
            <v>Less urgent</v>
          </cell>
          <cell r="L911" t="str">
            <v>No restriction</v>
          </cell>
          <cell r="M911">
            <v>-100000000000</v>
          </cell>
          <cell r="N911">
            <v>-100000000000</v>
          </cell>
          <cell r="O911">
            <v>0</v>
          </cell>
          <cell r="P911">
            <v>0</v>
          </cell>
          <cell r="R911">
            <v>0.2</v>
          </cell>
        </row>
        <row r="912">
          <cell r="G912" t="str">
            <v>Revaluation reserve debt securities</v>
          </cell>
          <cell r="I912" t="str">
            <v>Revaluation reserve components / Wim Zweep</v>
          </cell>
          <cell r="J912" t="str">
            <v>ING Group; Revaluation reserve debt securities</v>
          </cell>
          <cell r="K912" t="str">
            <v>Urgent</v>
          </cell>
          <cell r="L912" t="str">
            <v>Probably positive</v>
          </cell>
          <cell r="M912">
            <v>0</v>
          </cell>
          <cell r="N912">
            <v>0</v>
          </cell>
          <cell r="O912">
            <v>-100000000000</v>
          </cell>
          <cell r="P912">
            <v>-1E-8</v>
          </cell>
          <cell r="R912">
            <v>0.2</v>
          </cell>
        </row>
        <row r="913">
          <cell r="G913" t="str">
            <v>Revaluation reserve deferred profit sharing</v>
          </cell>
          <cell r="I913" t="str">
            <v>Revaluation reserve components / Wim Zweep</v>
          </cell>
          <cell r="J913" t="str">
            <v>ING Group; Revaluation reserve deferred profit sharing</v>
          </cell>
          <cell r="K913" t="str">
            <v>Urgent</v>
          </cell>
          <cell r="L913" t="str">
            <v>Probably negative</v>
          </cell>
          <cell r="M913">
            <v>0</v>
          </cell>
          <cell r="N913">
            <v>0</v>
          </cell>
          <cell r="O913">
            <v>1E-8</v>
          </cell>
          <cell r="P913">
            <v>100000000000</v>
          </cell>
          <cell r="R913">
            <v>0.2</v>
          </cell>
        </row>
        <row r="914">
          <cell r="G914" t="str">
            <v>Cashflow reserve</v>
          </cell>
          <cell r="I914" t="str">
            <v>Revaluation reserve components / Wim Zweep</v>
          </cell>
          <cell r="J914" t="str">
            <v>ING Group; Cashflow reserve</v>
          </cell>
          <cell r="K914" t="str">
            <v>Urgent</v>
          </cell>
          <cell r="L914" t="str">
            <v>Probably negative</v>
          </cell>
          <cell r="M914">
            <v>0</v>
          </cell>
          <cell r="N914">
            <v>0</v>
          </cell>
          <cell r="O914">
            <v>1E-8</v>
          </cell>
          <cell r="P914">
            <v>100000000000</v>
          </cell>
          <cell r="R914">
            <v>0.2</v>
          </cell>
        </row>
        <row r="915">
          <cell r="G915" t="str">
            <v>Goodwill</v>
          </cell>
          <cell r="J915" t="str">
            <v>ING Group; Goodwill</v>
          </cell>
          <cell r="R915">
            <v>0.2</v>
          </cell>
        </row>
        <row r="916">
          <cell r="G916" t="str">
            <v>Actuarial gains &amp; losses on defined benefit pensions</v>
          </cell>
          <cell r="I916" t="str">
            <v>GF&amp;C/RegRep, Theo Wisch, HLB00031_TIER123, [Capital] sheet</v>
          </cell>
          <cell r="J916" t="str">
            <v>ING Group; Actuarial gains &amp; losses on defined benefit pensions</v>
          </cell>
          <cell r="K916" t="str">
            <v>Urgent</v>
          </cell>
          <cell r="L916" t="str">
            <v>No restriction</v>
          </cell>
          <cell r="M916">
            <v>0</v>
          </cell>
          <cell r="N916">
            <v>0</v>
          </cell>
          <cell r="O916">
            <v>-100000000000</v>
          </cell>
          <cell r="P916">
            <v>-100000000000</v>
          </cell>
          <cell r="R916">
            <v>0.2</v>
          </cell>
        </row>
        <row r="917">
          <cell r="F917" t="str">
            <v>Total IFRS adjustments for solvency calculations</v>
          </cell>
          <cell r="J917" t="str">
            <v>ING Group; Total IFRS adjustments for solvency calculations</v>
          </cell>
          <cell r="K917" t="str">
            <v>Less urgent</v>
          </cell>
          <cell r="L917" t="str">
            <v>No restriction</v>
          </cell>
          <cell r="M917">
            <v>-100000000000</v>
          </cell>
          <cell r="N917">
            <v>-100000000000</v>
          </cell>
          <cell r="O917">
            <v>0</v>
          </cell>
          <cell r="P917">
            <v>0</v>
          </cell>
          <cell r="R917">
            <v>0.2</v>
          </cell>
        </row>
        <row r="918">
          <cell r="F918" t="str">
            <v>Revaluation reserves equity (not used for adjustments)</v>
          </cell>
          <cell r="I918" t="str">
            <v>Revaluation reserve components / Wim Zweep</v>
          </cell>
          <cell r="J918" t="str">
            <v>ING Group; Revaluation reserves equity (not used for adjustments)</v>
          </cell>
          <cell r="K918" t="str">
            <v>Less urgent</v>
          </cell>
          <cell r="L918" t="str">
            <v>Must be positive</v>
          </cell>
          <cell r="M918">
            <v>-100000000000</v>
          </cell>
          <cell r="N918">
            <v>-1E-8</v>
          </cell>
          <cell r="O918">
            <v>0</v>
          </cell>
          <cell r="P918">
            <v>0</v>
          </cell>
          <cell r="R918">
            <v>0.2</v>
          </cell>
        </row>
        <row r="919">
          <cell r="E919" t="str">
            <v>IFRS rating agency Equity</v>
          </cell>
          <cell r="I919" t="str">
            <v>(Net equity)</v>
          </cell>
          <cell r="J919" t="str">
            <v>ING Group; IFRS rating agency Equity</v>
          </cell>
          <cell r="K919" t="str">
            <v>Less urgent</v>
          </cell>
          <cell r="L919" t="str">
            <v>No restriction</v>
          </cell>
          <cell r="M919">
            <v>-100000000000</v>
          </cell>
          <cell r="N919">
            <v>-100000000000</v>
          </cell>
          <cell r="O919">
            <v>0</v>
          </cell>
          <cell r="P919">
            <v>0</v>
          </cell>
          <cell r="R919">
            <v>0.2</v>
          </cell>
          <cell r="T919">
            <v>25274</v>
          </cell>
          <cell r="U919">
            <v>24462</v>
          </cell>
          <cell r="V919">
            <v>19990</v>
          </cell>
          <cell r="W919">
            <v>21513</v>
          </cell>
          <cell r="X919">
            <v>22837</v>
          </cell>
          <cell r="Y919">
            <v>20215</v>
          </cell>
          <cell r="Z919">
            <v>16494</v>
          </cell>
        </row>
        <row r="920">
          <cell r="G920" t="str">
            <v>Preference shares</v>
          </cell>
          <cell r="I920" t="str">
            <v>from [Hybrids] sheet</v>
          </cell>
          <cell r="J920" t="str">
            <v>ING Group; Preference shares</v>
          </cell>
          <cell r="K920" t="str">
            <v>Less urgent</v>
          </cell>
          <cell r="L920" t="str">
            <v>No restriction</v>
          </cell>
          <cell r="M920">
            <v>-100000000000</v>
          </cell>
          <cell r="N920">
            <v>-100000000000</v>
          </cell>
          <cell r="O920">
            <v>0</v>
          </cell>
          <cell r="P920">
            <v>0</v>
          </cell>
          <cell r="R920">
            <v>0.2</v>
          </cell>
          <cell r="T920">
            <v>2419</v>
          </cell>
          <cell r="U920">
            <v>2651</v>
          </cell>
          <cell r="V920">
            <v>2458</v>
          </cell>
          <cell r="W920">
            <v>2542</v>
          </cell>
          <cell r="X920">
            <v>2581</v>
          </cell>
          <cell r="Y920">
            <v>2257</v>
          </cell>
          <cell r="Z920">
            <v>2277.5584573337383</v>
          </cell>
        </row>
        <row r="921">
          <cell r="G921" t="str">
            <v>Subloans minus preference shares</v>
          </cell>
          <cell r="I921" t="str">
            <v>subdebt aramis + preference shares group now classified as debt</v>
          </cell>
          <cell r="J921" t="str">
            <v>ING Group; Subloans minus preference shares</v>
          </cell>
          <cell r="K921" t="str">
            <v>Less urgent</v>
          </cell>
          <cell r="L921" t="str">
            <v>No restriction</v>
          </cell>
          <cell r="M921">
            <v>-100000000000</v>
          </cell>
          <cell r="N921">
            <v>-100000000000</v>
          </cell>
          <cell r="O921">
            <v>0</v>
          </cell>
          <cell r="P921">
            <v>0</v>
          </cell>
          <cell r="R921">
            <v>0.2</v>
          </cell>
          <cell r="T921">
            <v>485</v>
          </cell>
          <cell r="U921">
            <v>0</v>
          </cell>
          <cell r="V921">
            <v>600</v>
          </cell>
          <cell r="W921">
            <v>600</v>
          </cell>
          <cell r="X921">
            <v>600</v>
          </cell>
          <cell r="Y921">
            <v>600</v>
          </cell>
          <cell r="Z921">
            <v>1402</v>
          </cell>
        </row>
        <row r="922">
          <cell r="F922" t="str">
            <v>Subloans</v>
          </cell>
          <cell r="I922" t="str">
            <v>from [Hybrids] sheet</v>
          </cell>
          <cell r="J922" t="str">
            <v>ING Group; Subloans</v>
          </cell>
          <cell r="K922" t="str">
            <v>Less urgent</v>
          </cell>
          <cell r="L922" t="str">
            <v>No restriction</v>
          </cell>
          <cell r="M922">
            <v>-100000000000</v>
          </cell>
          <cell r="N922">
            <v>-100000000000</v>
          </cell>
          <cell r="O922">
            <v>0</v>
          </cell>
          <cell r="P922">
            <v>0</v>
          </cell>
          <cell r="R922">
            <v>0.2</v>
          </cell>
          <cell r="T922">
            <v>2396.6766084363016</v>
          </cell>
          <cell r="U922">
            <v>2655.4939218694676</v>
          </cell>
          <cell r="V922">
            <v>3071.169686985173</v>
          </cell>
          <cell r="W922">
            <v>3141.5113520840391</v>
          </cell>
          <cell r="X922">
            <v>3180.5711664181672</v>
          </cell>
          <cell r="Y922">
            <v>2873.8756947953511</v>
          </cell>
          <cell r="Z922">
            <v>3687.3570199412898</v>
          </cell>
        </row>
        <row r="923">
          <cell r="F923" t="str">
            <v>Subloans, correction for valuation difference, see note</v>
          </cell>
          <cell r="J923" t="str">
            <v>ING Group; Subloans, correction for valuation difference, see note</v>
          </cell>
          <cell r="K923" t="str">
            <v>Less urgent</v>
          </cell>
          <cell r="L923" t="str">
            <v>No restriction</v>
          </cell>
          <cell r="M923">
            <v>-100000000000</v>
          </cell>
          <cell r="N923">
            <v>-100000000000</v>
          </cell>
          <cell r="O923">
            <v>0</v>
          </cell>
          <cell r="P923">
            <v>0</v>
          </cell>
          <cell r="R923">
            <v>0.2</v>
          </cell>
        </row>
        <row r="924">
          <cell r="F924" t="str">
            <v>Subloans, correction for valuation difference, unexplained</v>
          </cell>
          <cell r="J924" t="str">
            <v>ING Group; Subloans, correction for valuation difference, unexplained</v>
          </cell>
          <cell r="K924" t="str">
            <v>Less urgent</v>
          </cell>
          <cell r="L924" t="str">
            <v>No restriction</v>
          </cell>
          <cell r="M924">
            <v>-100000000000</v>
          </cell>
          <cell r="N924">
            <v>-100000000000</v>
          </cell>
          <cell r="O924">
            <v>0</v>
          </cell>
          <cell r="P924">
            <v>0</v>
          </cell>
          <cell r="R924">
            <v>0.2</v>
          </cell>
        </row>
        <row r="925">
          <cell r="F925" t="str">
            <v>Baby prefs</v>
          </cell>
          <cell r="I925" t="str">
            <v>from [Hybrids] sheet</v>
          </cell>
          <cell r="J925" t="str">
            <v>ING Group; Baby prefs</v>
          </cell>
          <cell r="K925" t="str">
            <v>Less urgent</v>
          </cell>
          <cell r="L925" t="str">
            <v>No restriction</v>
          </cell>
          <cell r="M925">
            <v>-100000000000</v>
          </cell>
          <cell r="N925">
            <v>-100000000000</v>
          </cell>
          <cell r="O925">
            <v>0</v>
          </cell>
          <cell r="P925">
            <v>0</v>
          </cell>
          <cell r="R925">
            <v>0.2</v>
          </cell>
        </row>
        <row r="926">
          <cell r="E926" t="str">
            <v>Total hybrids (incl. baby prefs)</v>
          </cell>
          <cell r="J926" t="str">
            <v>ING Group; Total hybrids (incl. baby prefs)</v>
          </cell>
          <cell r="R926">
            <v>0.2</v>
          </cell>
          <cell r="T926">
            <v>2396.6766084363016</v>
          </cell>
          <cell r="U926">
            <v>2655.4939218694676</v>
          </cell>
          <cell r="V926">
            <v>3071.169686985173</v>
          </cell>
          <cell r="W926">
            <v>3141.5113520840391</v>
          </cell>
          <cell r="X926">
            <v>3180.5711664181672</v>
          </cell>
          <cell r="Y926">
            <v>2873.8756947953511</v>
          </cell>
          <cell r="Z926">
            <v>3687.3570199412898</v>
          </cell>
        </row>
        <row r="927">
          <cell r="E927" t="str">
            <v>Government securities injected in subs</v>
          </cell>
          <cell r="I927" t="str">
            <v>sum of Bank and Insurance</v>
          </cell>
          <cell r="J927" t="str">
            <v>ING Group; Government securities injected in subs</v>
          </cell>
          <cell r="R927">
            <v>0.2</v>
          </cell>
        </row>
        <row r="928">
          <cell r="E928" t="str">
            <v>Government securities left at ING Group</v>
          </cell>
          <cell r="J928" t="str">
            <v>ING Group; Government securities left at ING Group</v>
          </cell>
          <cell r="R928">
            <v>0.2</v>
          </cell>
        </row>
        <row r="929">
          <cell r="E929" t="str">
            <v>Government securities</v>
          </cell>
          <cell r="J929" t="str">
            <v>ING Group; Government securities</v>
          </cell>
          <cell r="R929">
            <v>0.2</v>
          </cell>
        </row>
        <row r="930">
          <cell r="D930" t="str">
            <v>Total equity base (adjusted equity)</v>
          </cell>
          <cell r="J930" t="str">
            <v>ING Group; Total equity base (adjusted equity)</v>
          </cell>
          <cell r="K930" t="str">
            <v>Less urgent</v>
          </cell>
          <cell r="L930" t="str">
            <v>No restriction</v>
          </cell>
          <cell r="M930">
            <v>-100000000000</v>
          </cell>
          <cell r="N930">
            <v>-100000000000</v>
          </cell>
          <cell r="O930">
            <v>0</v>
          </cell>
          <cell r="P930">
            <v>0</v>
          </cell>
          <cell r="R930">
            <v>0.2</v>
          </cell>
          <cell r="T930">
            <v>32971.353216872601</v>
          </cell>
          <cell r="U930">
            <v>32423.987843738934</v>
          </cell>
          <cell r="V930">
            <v>29190.339373970346</v>
          </cell>
          <cell r="W930">
            <v>30938.022704168077</v>
          </cell>
          <cell r="X930">
            <v>32379.142332836331</v>
          </cell>
          <cell r="Y930">
            <v>28819.751389590703</v>
          </cell>
          <cell r="Z930">
            <v>27548.27249721632</v>
          </cell>
        </row>
        <row r="931">
          <cell r="D931" t="str">
            <v>Hybrid used by ING Ins / Prefs</v>
          </cell>
          <cell r="I931" t="str">
            <v>from [Hybrids] sheet</v>
          </cell>
          <cell r="J931" t="str">
            <v>ING Group; Hybrid used by ING Ins / Prefs</v>
          </cell>
          <cell r="K931" t="str">
            <v>Less urgent</v>
          </cell>
          <cell r="L931" t="str">
            <v>No restriction</v>
          </cell>
          <cell r="M931">
            <v>-100000000000</v>
          </cell>
          <cell r="N931">
            <v>-100000000000</v>
          </cell>
          <cell r="O931">
            <v>0</v>
          </cell>
          <cell r="P931">
            <v>0</v>
          </cell>
          <cell r="R931">
            <v>0.2</v>
          </cell>
          <cell r="T931">
            <v>1E-8</v>
          </cell>
          <cell r="U931">
            <v>1250</v>
          </cell>
          <cell r="V931">
            <v>1250</v>
          </cell>
          <cell r="W931">
            <v>1250</v>
          </cell>
          <cell r="X931">
            <v>1250</v>
          </cell>
          <cell r="Y931">
            <v>2250</v>
          </cell>
          <cell r="Z931">
            <v>2250</v>
          </cell>
        </row>
        <row r="932">
          <cell r="D932" t="str">
            <v>Minorities</v>
          </cell>
          <cell r="I932" t="str">
            <v>Gaudi download</v>
          </cell>
          <cell r="J932" t="str">
            <v>ING Group; Minorities</v>
          </cell>
          <cell r="K932" t="str">
            <v>Urgent</v>
          </cell>
          <cell r="L932" t="str">
            <v>Must be positive</v>
          </cell>
          <cell r="M932">
            <v>-100000000000</v>
          </cell>
          <cell r="N932">
            <v>0</v>
          </cell>
          <cell r="O932">
            <v>-100000000000</v>
          </cell>
          <cell r="P932">
            <v>-100000000000</v>
          </cell>
          <cell r="R932">
            <v>0.2</v>
          </cell>
          <cell r="T932">
            <v>1288</v>
          </cell>
          <cell r="U932">
            <v>1386</v>
          </cell>
          <cell r="V932">
            <v>1456</v>
          </cell>
          <cell r="W932">
            <v>1462</v>
          </cell>
          <cell r="X932">
            <v>1475</v>
          </cell>
          <cell r="Y932">
            <v>1550</v>
          </cell>
          <cell r="Z932">
            <v>1720</v>
          </cell>
        </row>
        <row r="933">
          <cell r="C933" t="str">
            <v>Total capital base</v>
          </cell>
          <cell r="J933" t="str">
            <v>ING Group; Total capital base</v>
          </cell>
          <cell r="K933" t="str">
            <v>Less urgent</v>
          </cell>
          <cell r="L933" t="str">
            <v>No restriction</v>
          </cell>
          <cell r="M933">
            <v>-100000000000</v>
          </cell>
          <cell r="N933">
            <v>-100000000000</v>
          </cell>
          <cell r="O933">
            <v>0</v>
          </cell>
          <cell r="P933">
            <v>0</v>
          </cell>
          <cell r="R933">
            <v>0.2</v>
          </cell>
          <cell r="T933">
            <v>34259.353216882599</v>
          </cell>
          <cell r="U933">
            <v>35059.987843738934</v>
          </cell>
          <cell r="V933">
            <v>31896.339373970346</v>
          </cell>
          <cell r="W933">
            <v>33650.022704168077</v>
          </cell>
          <cell r="X933">
            <v>35104.142332836331</v>
          </cell>
          <cell r="Y933">
            <v>32619.751389590703</v>
          </cell>
          <cell r="Z933">
            <v>31518.27249721632</v>
          </cell>
        </row>
        <row r="934">
          <cell r="C934" t="str">
            <v>100% EU required capital (incl currency impact)</v>
          </cell>
          <cell r="J934" t="str">
            <v>ING Group; 100% EU required capital (incl currency impact)</v>
          </cell>
          <cell r="K934" t="str">
            <v>Less urgent</v>
          </cell>
          <cell r="L934" t="str">
            <v>No restriction</v>
          </cell>
          <cell r="M934">
            <v>-100000000000</v>
          </cell>
          <cell r="N934">
            <v>-100000000000</v>
          </cell>
          <cell r="O934">
            <v>0</v>
          </cell>
          <cell r="P934">
            <v>0</v>
          </cell>
          <cell r="R934">
            <v>0.2</v>
          </cell>
          <cell r="T934">
            <v>-7900</v>
          </cell>
          <cell r="U934">
            <v>-9125</v>
          </cell>
          <cell r="V934">
            <v>-9000</v>
          </cell>
          <cell r="W934">
            <v>-9845</v>
          </cell>
          <cell r="X934">
            <v>-10141</v>
          </cell>
          <cell r="Y934">
            <v>-9000</v>
          </cell>
          <cell r="Z934">
            <v>-8987</v>
          </cell>
        </row>
        <row r="935">
          <cell r="C935" t="str">
            <v>Required buffer shares /real estate</v>
          </cell>
          <cell r="J935" t="str">
            <v>ING Group; Required buffer shares /real estate</v>
          </cell>
          <cell r="K935" t="str">
            <v>Less urgent</v>
          </cell>
          <cell r="L935" t="str">
            <v>No restriction</v>
          </cell>
          <cell r="M935">
            <v>-100000000000</v>
          </cell>
          <cell r="N935">
            <v>-100000000000</v>
          </cell>
          <cell r="O935">
            <v>0</v>
          </cell>
          <cell r="P935">
            <v>0</v>
          </cell>
          <cell r="R935">
            <v>0.2</v>
          </cell>
          <cell r="T935">
            <v>-7800</v>
          </cell>
          <cell r="U935">
            <v>-7400</v>
          </cell>
          <cell r="V935">
            <v>-6700</v>
          </cell>
          <cell r="W935">
            <v>-7000</v>
          </cell>
          <cell r="X935">
            <v>0</v>
          </cell>
          <cell r="Y935">
            <v>0</v>
          </cell>
          <cell r="Z935">
            <v>0</v>
          </cell>
        </row>
        <row r="936">
          <cell r="C936" t="str">
            <v>4% Risk weighted assets</v>
          </cell>
          <cell r="I936">
            <v>0.04</v>
          </cell>
          <cell r="J936" t="str">
            <v>ING Group; 4% Risk weighted assets</v>
          </cell>
          <cell r="K936" t="str">
            <v>Less urgent</v>
          </cell>
          <cell r="L936" t="str">
            <v>No restriction</v>
          </cell>
          <cell r="M936">
            <v>-100000000000</v>
          </cell>
          <cell r="N936">
            <v>-100000000000</v>
          </cell>
          <cell r="O936">
            <v>0</v>
          </cell>
          <cell r="P936">
            <v>0</v>
          </cell>
          <cell r="R936">
            <v>0.2</v>
          </cell>
          <cell r="T936">
            <v>-8794.73704</v>
          </cell>
          <cell r="U936">
            <v>-9590.44</v>
          </cell>
          <cell r="V936">
            <v>-9563.4222399999999</v>
          </cell>
          <cell r="W936">
            <v>-9726.9534000000003</v>
          </cell>
          <cell r="X936">
            <v>-10190.355560000002</v>
          </cell>
          <cell r="Y936">
            <v>-10122.679960000001</v>
          </cell>
          <cell r="Z936">
            <v>-10299.329319999999</v>
          </cell>
        </row>
        <row r="937">
          <cell r="B937" t="str">
            <v>Capital surplus</v>
          </cell>
          <cell r="J937" t="str">
            <v>ING Group; Capital surplus</v>
          </cell>
          <cell r="K937" t="str">
            <v>Less urgent</v>
          </cell>
          <cell r="L937" t="str">
            <v>No restriction</v>
          </cell>
          <cell r="M937">
            <v>-100000000000</v>
          </cell>
          <cell r="N937">
            <v>-100000000000</v>
          </cell>
          <cell r="O937">
            <v>0</v>
          </cell>
          <cell r="P937">
            <v>0</v>
          </cell>
          <cell r="R937">
            <v>0.2</v>
          </cell>
          <cell r="T937">
            <v>9764.6161768825987</v>
          </cell>
          <cell r="U937">
            <v>8944.5478437389338</v>
          </cell>
          <cell r="V937">
            <v>6632.9171339703462</v>
          </cell>
          <cell r="W937">
            <v>7078.069304168077</v>
          </cell>
          <cell r="X937">
            <v>14772.786772836329</v>
          </cell>
          <cell r="Y937">
            <v>13497.071429590702</v>
          </cell>
          <cell r="Z937">
            <v>12231.943177216321</v>
          </cell>
        </row>
        <row r="938">
          <cell r="B938" t="str">
            <v>External capital coverage ratio</v>
          </cell>
          <cell r="J938" t="str">
            <v>ING Group; External capital coverage ratio</v>
          </cell>
          <cell r="K938" t="str">
            <v>Less urgent</v>
          </cell>
          <cell r="L938" t="str">
            <v>No restriction</v>
          </cell>
          <cell r="M938">
            <v>-100000000000</v>
          </cell>
          <cell r="N938">
            <v>-100000000000</v>
          </cell>
          <cell r="O938">
            <v>0</v>
          </cell>
          <cell r="P938">
            <v>0</v>
          </cell>
          <cell r="R938">
            <v>0.2</v>
          </cell>
          <cell r="T938">
            <v>2.0521049918185832</v>
          </cell>
          <cell r="U938">
            <v>1.873318919765655</v>
          </cell>
          <cell r="V938">
            <v>1.7182359460229757</v>
          </cell>
          <cell r="W938">
            <v>1.7192981209616041</v>
          </cell>
          <cell r="X938">
            <v>1.7266011717339877</v>
          </cell>
          <cell r="Y938">
            <v>1.705814846968275</v>
          </cell>
          <cell r="Z938">
            <v>1.6342286795098822</v>
          </cell>
        </row>
        <row r="939">
          <cell r="B939" t="str">
            <v>Internal capital coverage ratio</v>
          </cell>
          <cell r="J939" t="str">
            <v>ING Group; Internal capital coverage ratio</v>
          </cell>
          <cell r="K939" t="str">
            <v>Less urgent</v>
          </cell>
          <cell r="L939" t="str">
            <v>No restriction</v>
          </cell>
          <cell r="M939">
            <v>-100000000000</v>
          </cell>
          <cell r="N939">
            <v>-100000000000</v>
          </cell>
          <cell r="O939">
            <v>0</v>
          </cell>
          <cell r="P939">
            <v>0</v>
          </cell>
          <cell r="R939">
            <v>0.2</v>
          </cell>
          <cell r="T939">
            <v>1.3986413963512629</v>
          </cell>
          <cell r="U939">
            <v>1.3425003692734616</v>
          </cell>
          <cell r="V939">
            <v>1.2625502226483132</v>
          </cell>
          <cell r="W939">
            <v>1.2663736909973686</v>
          </cell>
          <cell r="X939">
            <v>1.7266011717339877</v>
          </cell>
          <cell r="Y939">
            <v>1.705814846968275</v>
          </cell>
          <cell r="Z939">
            <v>1.6342286795098822</v>
          </cell>
        </row>
        <row r="940">
          <cell r="K940" t="str">
            <v>Less urgent</v>
          </cell>
          <cell r="L940" t="str">
            <v>No restriction</v>
          </cell>
          <cell r="M940">
            <v>-100000000000</v>
          </cell>
          <cell r="N940">
            <v>-100000000000</v>
          </cell>
          <cell r="O940">
            <v>0</v>
          </cell>
          <cell r="P940">
            <v>0</v>
          </cell>
          <cell r="R940">
            <v>0.2</v>
          </cell>
        </row>
        <row r="941">
          <cell r="B941" t="str">
            <v>Calculation of Debt/Equity ratio</v>
          </cell>
          <cell r="J941" t="str">
            <v>ING Group; Calculation of Debt/Equity ratio</v>
          </cell>
          <cell r="K941" t="str">
            <v>Less urgent</v>
          </cell>
          <cell r="L941" t="str">
            <v>No restriction</v>
          </cell>
          <cell r="M941">
            <v>-100000000000</v>
          </cell>
          <cell r="N941">
            <v>-100000000000</v>
          </cell>
          <cell r="O941">
            <v>0</v>
          </cell>
          <cell r="P941">
            <v>0</v>
          </cell>
          <cell r="R941">
            <v>0.2</v>
          </cell>
        </row>
        <row r="942">
          <cell r="C942" t="str">
            <v>Total equity base (e)</v>
          </cell>
          <cell r="J942" t="str">
            <v>ING Group; Total equity base (e)</v>
          </cell>
          <cell r="K942" t="str">
            <v>Less urgent</v>
          </cell>
          <cell r="L942" t="str">
            <v>No restriction</v>
          </cell>
          <cell r="M942">
            <v>-100000000000</v>
          </cell>
          <cell r="N942">
            <v>-100000000000</v>
          </cell>
          <cell r="O942">
            <v>0</v>
          </cell>
          <cell r="P942">
            <v>0</v>
          </cell>
          <cell r="R942">
            <v>0.2</v>
          </cell>
          <cell r="T942">
            <v>32971.353216872601</v>
          </cell>
          <cell r="U942">
            <v>32423.987843738934</v>
          </cell>
          <cell r="V942">
            <v>29190.339373970346</v>
          </cell>
          <cell r="W942">
            <v>30938.022704168077</v>
          </cell>
          <cell r="X942">
            <v>32379.142332836331</v>
          </cell>
          <cell r="Y942">
            <v>28819.751389590703</v>
          </cell>
          <cell r="Z942">
            <v>27548.27249721632</v>
          </cell>
        </row>
        <row r="943">
          <cell r="F943" t="str">
            <v>Capital &amp; surplus Bank</v>
          </cell>
          <cell r="J943" t="str">
            <v>ING Group; Capital &amp; surplus Bank</v>
          </cell>
          <cell r="K943" t="str">
            <v>Urgent</v>
          </cell>
          <cell r="L943" t="str">
            <v>Must be positive</v>
          </cell>
          <cell r="M943">
            <v>-100000000000</v>
          </cell>
          <cell r="N943">
            <v>0</v>
          </cell>
          <cell r="O943">
            <v>-100000000000</v>
          </cell>
          <cell r="P943">
            <v>-100000000000</v>
          </cell>
          <cell r="R943">
            <v>0.2</v>
          </cell>
        </row>
        <row r="944">
          <cell r="F944" t="str">
            <v>revaluation reserve Bank</v>
          </cell>
          <cell r="I944" t="str">
            <v>(a.k.a. prudential filter)</v>
          </cell>
          <cell r="J944" t="str">
            <v>ING Group; revaluation reserve Bank</v>
          </cell>
          <cell r="K944" t="str">
            <v>Less urgent</v>
          </cell>
          <cell r="L944" t="str">
            <v>No restriction</v>
          </cell>
          <cell r="M944">
            <v>-100000000000</v>
          </cell>
          <cell r="N944">
            <v>-100000000000</v>
          </cell>
          <cell r="O944">
            <v>0</v>
          </cell>
          <cell r="P944">
            <v>0</v>
          </cell>
          <cell r="R944">
            <v>0.2</v>
          </cell>
        </row>
        <row r="945">
          <cell r="F945" t="str">
            <v>hybrids issued by Group for Bank</v>
          </cell>
          <cell r="I945" t="str">
            <v>from [Hybrids] sheet</v>
          </cell>
          <cell r="J945" t="str">
            <v>ING Group; hybrids issued by Group for Bank</v>
          </cell>
          <cell r="K945" t="str">
            <v>Less urgent</v>
          </cell>
          <cell r="L945" t="str">
            <v>No restriction</v>
          </cell>
          <cell r="M945">
            <v>-100000000000</v>
          </cell>
          <cell r="N945">
            <v>-100000000000</v>
          </cell>
          <cell r="O945">
            <v>0</v>
          </cell>
          <cell r="P945">
            <v>0</v>
          </cell>
          <cell r="R945">
            <v>0.2</v>
          </cell>
        </row>
        <row r="946">
          <cell r="F946" t="str">
            <v>ING shares held by ING Bank (Equity swap)</v>
          </cell>
          <cell r="I946" t="str">
            <v xml:space="preserve">Treasury shares ING Group; Bert Pelkman, Funmi Oladejo, Stanley Bissumbhar </v>
          </cell>
          <cell r="J946" t="str">
            <v>ING Group; ING shares held by ING Bank (Equity swap)</v>
          </cell>
          <cell r="K946" t="str">
            <v>Urgent</v>
          </cell>
          <cell r="L946" t="str">
            <v>Must be negative</v>
          </cell>
          <cell r="M946">
            <v>0</v>
          </cell>
          <cell r="N946">
            <v>100000000000</v>
          </cell>
          <cell r="O946">
            <v>-100000000000</v>
          </cell>
          <cell r="P946">
            <v>-100000000000</v>
          </cell>
          <cell r="R946">
            <v>0.2</v>
          </cell>
        </row>
        <row r="947">
          <cell r="F947" t="str">
            <v>ING shares held by ING Bank (other)</v>
          </cell>
          <cell r="I947" t="str">
            <v xml:space="preserve">Treasury shares ING Group; Bert Pelkman, Funmi Oladejo, Stanley Bissumbhar </v>
          </cell>
          <cell r="J947" t="str">
            <v>ING Group; ING shares held by ING Bank (other)</v>
          </cell>
          <cell r="K947" t="str">
            <v>Urgent</v>
          </cell>
          <cell r="L947" t="str">
            <v>Must be negative</v>
          </cell>
          <cell r="M947">
            <v>0</v>
          </cell>
          <cell r="N947">
            <v>100000000000</v>
          </cell>
          <cell r="O947">
            <v>-100000000000</v>
          </cell>
          <cell r="P947">
            <v>-100000000000</v>
          </cell>
          <cell r="R947">
            <v>0.2</v>
          </cell>
        </row>
        <row r="948">
          <cell r="E948" t="str">
            <v>Book value ING Bank</v>
          </cell>
          <cell r="J948" t="str">
            <v>ING Group; Book value ING Bank</v>
          </cell>
          <cell r="K948" t="str">
            <v>Less urgent</v>
          </cell>
          <cell r="L948" t="str">
            <v>No restriction</v>
          </cell>
          <cell r="M948">
            <v>-100000000000</v>
          </cell>
          <cell r="N948">
            <v>-100000000000</v>
          </cell>
          <cell r="O948">
            <v>0</v>
          </cell>
          <cell r="P948">
            <v>0</v>
          </cell>
          <cell r="R948">
            <v>0.2</v>
          </cell>
          <cell r="T948">
            <v>15052</v>
          </cell>
          <cell r="U948">
            <v>15546</v>
          </cell>
          <cell r="V948">
            <v>15765</v>
          </cell>
          <cell r="W948">
            <v>15462</v>
          </cell>
          <cell r="X948">
            <v>15143</v>
          </cell>
          <cell r="Y948">
            <v>14848</v>
          </cell>
          <cell r="Z948">
            <v>16345</v>
          </cell>
        </row>
        <row r="949">
          <cell r="F949" t="str">
            <v>Capital &amp; surplus Insurance</v>
          </cell>
          <cell r="J949" t="str">
            <v>ING Group; Capital &amp; surplus Insurance</v>
          </cell>
          <cell r="K949" t="str">
            <v>Less urgent</v>
          </cell>
          <cell r="L949" t="str">
            <v>No restriction</v>
          </cell>
          <cell r="M949">
            <v>-100000000000</v>
          </cell>
          <cell r="N949">
            <v>-100000000000</v>
          </cell>
          <cell r="O949">
            <v>0</v>
          </cell>
          <cell r="P949">
            <v>0</v>
          </cell>
          <cell r="R949">
            <v>0.2</v>
          </cell>
        </row>
        <row r="950">
          <cell r="F950" t="str">
            <v>revaluation reserve Insurance</v>
          </cell>
          <cell r="I950" t="str">
            <v>(a.k.a. prudential filter)</v>
          </cell>
          <cell r="J950" t="str">
            <v>ING Group; revaluation reserve Insurance</v>
          </cell>
          <cell r="K950" t="str">
            <v>Less urgent</v>
          </cell>
          <cell r="L950" t="str">
            <v>No restriction</v>
          </cell>
          <cell r="M950">
            <v>-100000000000</v>
          </cell>
          <cell r="N950">
            <v>-100000000000</v>
          </cell>
          <cell r="O950">
            <v>0</v>
          </cell>
          <cell r="P950">
            <v>0</v>
          </cell>
          <cell r="R950">
            <v>0.2</v>
          </cell>
        </row>
        <row r="951">
          <cell r="F951" t="str">
            <v>hybrids issued by Group for Insurance</v>
          </cell>
          <cell r="I951" t="str">
            <v>from [Hybrids] sheet</v>
          </cell>
          <cell r="J951" t="str">
            <v>ING Group; hybrids issued by Group for Insurance</v>
          </cell>
          <cell r="K951" t="str">
            <v>Less urgent</v>
          </cell>
          <cell r="L951" t="str">
            <v>No restriction</v>
          </cell>
          <cell r="M951">
            <v>-100000000000</v>
          </cell>
          <cell r="N951">
            <v>-100000000000</v>
          </cell>
          <cell r="O951">
            <v>0</v>
          </cell>
          <cell r="P951">
            <v>0</v>
          </cell>
          <cell r="R951">
            <v>0.2</v>
          </cell>
        </row>
        <row r="952">
          <cell r="F952" t="str">
            <v>ING shares held by ING Insurance</v>
          </cell>
          <cell r="I952" t="str">
            <v xml:space="preserve">Treasury shares ING Group; Bert Pelkman, Funmi Oladejo, Stanley Bissumbhar </v>
          </cell>
          <cell r="J952" t="str">
            <v>ING Group; ING shares held by ING Insurance</v>
          </cell>
          <cell r="K952" t="str">
            <v>Urgent</v>
          </cell>
          <cell r="L952" t="str">
            <v>Must be negative</v>
          </cell>
          <cell r="M952">
            <v>0</v>
          </cell>
          <cell r="N952">
            <v>100000000000</v>
          </cell>
          <cell r="O952">
            <v>-100000000000</v>
          </cell>
          <cell r="P952">
            <v>-100000000000</v>
          </cell>
          <cell r="R952">
            <v>0.2</v>
          </cell>
        </row>
        <row r="953">
          <cell r="E953" t="str">
            <v>Book value ING Insurance</v>
          </cell>
          <cell r="J953" t="str">
            <v>ING Group; Book value ING Insurance</v>
          </cell>
          <cell r="K953" t="str">
            <v>Less urgent</v>
          </cell>
          <cell r="L953" t="str">
            <v>No restriction</v>
          </cell>
          <cell r="M953">
            <v>-100000000000</v>
          </cell>
          <cell r="N953">
            <v>-100000000000</v>
          </cell>
          <cell r="O953">
            <v>0</v>
          </cell>
          <cell r="P953">
            <v>0</v>
          </cell>
          <cell r="R953">
            <v>0.2</v>
          </cell>
          <cell r="T953">
            <v>17824</v>
          </cell>
          <cell r="U953">
            <v>18194</v>
          </cell>
          <cell r="V953">
            <v>14171</v>
          </cell>
          <cell r="W953">
            <v>15396</v>
          </cell>
          <cell r="X953">
            <v>16924</v>
          </cell>
          <cell r="Y953">
            <v>13895</v>
          </cell>
          <cell r="Z953">
            <v>10558</v>
          </cell>
        </row>
        <row r="954">
          <cell r="E954" t="str">
            <v>hybrids issued by Group not on-lent</v>
          </cell>
          <cell r="I954" t="str">
            <v>from [Hybrids] sheet</v>
          </cell>
          <cell r="J954" t="str">
            <v>ING Group; hybrids issued by Group not on-lent</v>
          </cell>
          <cell r="K954" t="str">
            <v>Less urgent</v>
          </cell>
          <cell r="L954" t="str">
            <v>No restriction</v>
          </cell>
          <cell r="M954">
            <v>-100000000000</v>
          </cell>
          <cell r="N954">
            <v>-100000000000</v>
          </cell>
          <cell r="O954">
            <v>0</v>
          </cell>
          <cell r="P954">
            <v>0</v>
          </cell>
          <cell r="R954">
            <v>0.2</v>
          </cell>
          <cell r="W954">
            <v>0</v>
          </cell>
          <cell r="X954">
            <v>0</v>
          </cell>
          <cell r="Y954">
            <v>0</v>
          </cell>
          <cell r="Z954">
            <v>0</v>
          </cell>
        </row>
        <row r="955">
          <cell r="E955" t="str">
            <v>Book value other subs (TMB, WTC Watergraafsmeer)</v>
          </cell>
          <cell r="I955" t="str">
            <v>Gaudi download; Krijn de Graaf, Danny Duijvestein (CF/SCF/FA INGV &amp; Re-Ins)</v>
          </cell>
          <cell r="J955" t="str">
            <v>ING Group; Book value other subs (TMB, WTC Watergraafsmeer)</v>
          </cell>
          <cell r="K955" t="str">
            <v>Urgent</v>
          </cell>
          <cell r="L955" t="str">
            <v>Must be positive</v>
          </cell>
          <cell r="M955">
            <v>-100000000000</v>
          </cell>
          <cell r="N955">
            <v>0</v>
          </cell>
          <cell r="O955">
            <v>-100000000000</v>
          </cell>
          <cell r="P955">
            <v>-100000000000</v>
          </cell>
          <cell r="R955">
            <v>0.2</v>
          </cell>
        </row>
        <row r="956">
          <cell r="D956" t="str">
            <v>Total book value subs</v>
          </cell>
          <cell r="J956" t="str">
            <v>ING Group; Total book value subs</v>
          </cell>
          <cell r="K956" t="str">
            <v>Less urgent</v>
          </cell>
          <cell r="L956" t="str">
            <v>No restriction</v>
          </cell>
          <cell r="M956">
            <v>-100000000000</v>
          </cell>
          <cell r="N956">
            <v>-100000000000</v>
          </cell>
          <cell r="O956">
            <v>0</v>
          </cell>
          <cell r="P956">
            <v>0</v>
          </cell>
          <cell r="R956">
            <v>0.2</v>
          </cell>
          <cell r="T956">
            <v>32876</v>
          </cell>
          <cell r="U956">
            <v>33740</v>
          </cell>
          <cell r="V956">
            <v>29936</v>
          </cell>
          <cell r="W956">
            <v>30858</v>
          </cell>
          <cell r="X956">
            <v>32067</v>
          </cell>
          <cell r="Y956">
            <v>28743</v>
          </cell>
          <cell r="Z956">
            <v>26903</v>
          </cell>
        </row>
        <row r="957">
          <cell r="C957" t="str">
            <v>Debt (d)</v>
          </cell>
          <cell r="J957" t="str">
            <v>ING Group; Debt (d)</v>
          </cell>
          <cell r="K957" t="str">
            <v>Less urgent</v>
          </cell>
          <cell r="L957" t="str">
            <v>No restriction</v>
          </cell>
          <cell r="M957">
            <v>-100000000000</v>
          </cell>
          <cell r="N957">
            <v>-100000000000</v>
          </cell>
          <cell r="O957">
            <v>0</v>
          </cell>
          <cell r="P957">
            <v>0</v>
          </cell>
          <cell r="R957">
            <v>0.2</v>
          </cell>
          <cell r="T957">
            <v>-95.353216872601479</v>
          </cell>
          <cell r="U957">
            <v>1316.0121562610657</v>
          </cell>
          <cell r="V957">
            <v>745.66062602965394</v>
          </cell>
          <cell r="W957">
            <v>-80.022704168077325</v>
          </cell>
          <cell r="X957">
            <v>-312.14233283633075</v>
          </cell>
          <cell r="Y957">
            <v>-76.751389590703184</v>
          </cell>
          <cell r="Z957">
            <v>-645.27249721631961</v>
          </cell>
        </row>
        <row r="958">
          <cell r="C958" t="str">
            <v>target debt/equity ratio ING Group</v>
          </cell>
          <cell r="I958" t="str">
            <v>[Targets] sheet</v>
          </cell>
          <cell r="J958" t="str">
            <v>ING Group; target debt/equity ratio ING Group</v>
          </cell>
          <cell r="K958">
            <v>6</v>
          </cell>
          <cell r="L958">
            <v>2</v>
          </cell>
          <cell r="M958">
            <v>3</v>
          </cell>
          <cell r="N958">
            <v>4</v>
          </cell>
          <cell r="R958">
            <v>0.2</v>
          </cell>
          <cell r="T958">
            <v>0.2</v>
          </cell>
          <cell r="U958">
            <v>0.2</v>
          </cell>
          <cell r="V958">
            <v>0.2</v>
          </cell>
          <cell r="W958">
            <v>0.2</v>
          </cell>
          <cell r="X958">
            <v>0.2</v>
          </cell>
          <cell r="Y958">
            <v>0.2</v>
          </cell>
          <cell r="Z958">
            <v>0.2</v>
          </cell>
        </row>
        <row r="959">
          <cell r="C959" t="str">
            <v>target d/e / (1-target d/e)</v>
          </cell>
          <cell r="I959" t="str">
            <v>target d/e / (1-target d/e)</v>
          </cell>
          <cell r="J959" t="str">
            <v>ING Group; target d/e / (1-target d/e)</v>
          </cell>
          <cell r="R959">
            <v>0.2</v>
          </cell>
          <cell r="T959">
            <v>0.25</v>
          </cell>
          <cell r="U959">
            <v>0.25</v>
          </cell>
          <cell r="V959">
            <v>0.25</v>
          </cell>
          <cell r="W959">
            <v>0.25</v>
          </cell>
          <cell r="X959">
            <v>0.25</v>
          </cell>
          <cell r="Y959">
            <v>0.25</v>
          </cell>
          <cell r="Z959">
            <v>0.25</v>
          </cell>
        </row>
        <row r="960">
          <cell r="B960" t="str">
            <v>Debt /equity ratio { d /(d+e) }</v>
          </cell>
          <cell r="J960" t="str">
            <v>ING Group; Debt /equity ratio { d /(d+e) }</v>
          </cell>
          <cell r="K960" t="str">
            <v>Less urgent</v>
          </cell>
          <cell r="L960" t="str">
            <v>No restriction</v>
          </cell>
          <cell r="M960">
            <v>-100000000000</v>
          </cell>
          <cell r="N960">
            <v>-100000000000</v>
          </cell>
          <cell r="O960">
            <v>0</v>
          </cell>
          <cell r="P960">
            <v>0</v>
          </cell>
          <cell r="R960">
            <v>0.2</v>
          </cell>
          <cell r="T960">
            <v>-2.9003898549884864E-3</v>
          </cell>
          <cell r="U960">
            <v>3.9004509669859681E-2</v>
          </cell>
          <cell r="V960">
            <v>2.4908492317933389E-2</v>
          </cell>
          <cell r="W960">
            <v>-2.5932563409189618E-3</v>
          </cell>
          <cell r="X960">
            <v>-9.7340671979396498E-3</v>
          </cell>
          <cell r="Y960">
            <v>-2.6702637021432411E-3</v>
          </cell>
          <cell r="Z960">
            <v>-2.3985150251507995E-2</v>
          </cell>
        </row>
        <row r="1051">
          <cell r="A1051" t="str">
            <v>B</v>
          </cell>
          <cell r="B1051" t="str">
            <v>ECONOMIC CAPITAL DATA</v>
          </cell>
          <cell r="K1051" t="str">
            <v>Less urgent</v>
          </cell>
          <cell r="L1051" t="str">
            <v>No restriction</v>
          </cell>
          <cell r="M1051">
            <v>-100000000000</v>
          </cell>
          <cell r="N1051">
            <v>-100000000000</v>
          </cell>
          <cell r="O1051">
            <v>0</v>
          </cell>
          <cell r="P1051">
            <v>0</v>
          </cell>
          <cell r="R1051">
            <v>0.2</v>
          </cell>
        </row>
        <row r="1052">
          <cell r="B1052" t="str">
            <v>BANK</v>
          </cell>
          <cell r="K1052" t="str">
            <v>Less urgent</v>
          </cell>
          <cell r="L1052" t="str">
            <v>No restriction</v>
          </cell>
          <cell r="M1052">
            <v>-100000000000</v>
          </cell>
          <cell r="N1052">
            <v>-100000000000</v>
          </cell>
          <cell r="O1052">
            <v>0</v>
          </cell>
          <cell r="P1052">
            <v>0</v>
          </cell>
          <cell r="R1052">
            <v>0.2</v>
          </cell>
        </row>
        <row r="1053">
          <cell r="D1053" t="str">
            <v>Gross Credit Risk Capital</v>
          </cell>
          <cell r="I1053" t="str">
            <v>MIS Raroc (see EC_Bank_Retrieve.xls)</v>
          </cell>
          <cell r="J1053" t="str">
            <v>Bank; Gross Credit Risk Capital</v>
          </cell>
          <cell r="K1053" t="str">
            <v>Urgent</v>
          </cell>
          <cell r="L1053" t="str">
            <v>Must be positive</v>
          </cell>
          <cell r="M1053">
            <v>-100000000000</v>
          </cell>
          <cell r="N1053">
            <v>0</v>
          </cell>
          <cell r="O1053">
            <v>-100000000000</v>
          </cell>
          <cell r="P1053">
            <v>-100000000000</v>
          </cell>
          <cell r="R1053">
            <v>0.2</v>
          </cell>
          <cell r="W1053">
            <v>6453.8</v>
          </cell>
        </row>
        <row r="1054">
          <cell r="D1054" t="str">
            <v>Gross Transfer Risk Capital</v>
          </cell>
          <cell r="I1054" t="str">
            <v>MIS Raroc (see EC_Bank_Retrieve.xls)</v>
          </cell>
          <cell r="J1054" t="str">
            <v>Bank; Gross Transfer Risk Capital</v>
          </cell>
          <cell r="K1054" t="str">
            <v>Urgent</v>
          </cell>
          <cell r="L1054" t="str">
            <v>Must be positive</v>
          </cell>
          <cell r="M1054">
            <v>-100000000000</v>
          </cell>
          <cell r="N1054">
            <v>0</v>
          </cell>
          <cell r="O1054">
            <v>-100000000000</v>
          </cell>
          <cell r="P1054">
            <v>-100000000000</v>
          </cell>
          <cell r="R1054">
            <v>0.2</v>
          </cell>
          <cell r="W1054">
            <v>1053.7</v>
          </cell>
        </row>
        <row r="1055">
          <cell r="E1055" t="str">
            <v>Gross Market Risk Trading book</v>
          </cell>
          <cell r="I1055" t="str">
            <v>Laar, M.W.G. van (Mark), Hong, Z. (Zhen), Lin, C. (Candice Chin-Jong)</v>
          </cell>
          <cell r="J1055" t="str">
            <v>Bank; Gross Market Risk Trading book</v>
          </cell>
          <cell r="K1055" t="str">
            <v>Urgent</v>
          </cell>
          <cell r="L1055" t="str">
            <v>Must be positive</v>
          </cell>
          <cell r="M1055">
            <v>-100000000000</v>
          </cell>
          <cell r="N1055">
            <v>0</v>
          </cell>
          <cell r="O1055">
            <v>-100000000000</v>
          </cell>
          <cell r="P1055">
            <v>-100000000000</v>
          </cell>
          <cell r="R1055">
            <v>0.2</v>
          </cell>
        </row>
        <row r="1056">
          <cell r="G1056" t="str">
            <v>Gross Market Risk Treasury</v>
          </cell>
          <cell r="I1056" t="str">
            <v>old, was in use until 3Q2011</v>
          </cell>
          <cell r="J1056" t="str">
            <v>Bank; Gross Market Risk Treasury</v>
          </cell>
          <cell r="K1056" t="str">
            <v>Urgent</v>
          </cell>
          <cell r="L1056" t="str">
            <v>Must be positive</v>
          </cell>
          <cell r="M1056">
            <v>-100000000000</v>
          </cell>
          <cell r="N1056">
            <v>0</v>
          </cell>
          <cell r="O1056">
            <v>-100000000000</v>
          </cell>
          <cell r="P1056">
            <v>-100000000000</v>
          </cell>
          <cell r="R1056">
            <v>0.2</v>
          </cell>
        </row>
        <row r="1057">
          <cell r="G1057" t="str">
            <v>Gross Market Risk Banking</v>
          </cell>
          <cell r="I1057" t="str">
            <v>old, was in use until 3Q2011</v>
          </cell>
          <cell r="J1057" t="str">
            <v>Bank; Gross Market Risk Banking</v>
          </cell>
          <cell r="K1057" t="str">
            <v>Urgent</v>
          </cell>
          <cell r="L1057" t="str">
            <v>Must be positive</v>
          </cell>
          <cell r="M1057">
            <v>-100000000000</v>
          </cell>
          <cell r="N1057">
            <v>0</v>
          </cell>
          <cell r="O1057">
            <v>-100000000000</v>
          </cell>
          <cell r="P1057">
            <v>-100000000000</v>
          </cell>
          <cell r="R1057">
            <v>0.2</v>
          </cell>
        </row>
        <row r="1058">
          <cell r="G1058" t="str">
            <v>Gross Market Risk Model Risk</v>
          </cell>
          <cell r="I1058" t="str">
            <v>old, was in use until 3Q2011</v>
          </cell>
          <cell r="J1058" t="str">
            <v>Bank; Gross Market Risk Model Risk</v>
          </cell>
          <cell r="K1058" t="str">
            <v>Urgent</v>
          </cell>
          <cell r="L1058" t="str">
            <v>Must be positive</v>
          </cell>
          <cell r="M1058">
            <v>-100000000000</v>
          </cell>
          <cell r="N1058">
            <v>0</v>
          </cell>
          <cell r="O1058">
            <v>-100000000000</v>
          </cell>
          <cell r="P1058">
            <v>-100000000000</v>
          </cell>
          <cell r="R1058">
            <v>0.2</v>
          </cell>
        </row>
        <row r="1059">
          <cell r="G1059" t="str">
            <v>Gross Market Risk Capital Management</v>
          </cell>
          <cell r="I1059" t="str">
            <v>old, was in use until 3Q2011</v>
          </cell>
          <cell r="J1059" t="str">
            <v>Bank; Gross Market Risk Capital Management</v>
          </cell>
          <cell r="K1059" t="str">
            <v>Urgent</v>
          </cell>
          <cell r="L1059" t="str">
            <v>Must be positive</v>
          </cell>
          <cell r="M1059">
            <v>-100000000000</v>
          </cell>
          <cell r="N1059">
            <v>0</v>
          </cell>
          <cell r="O1059">
            <v>-100000000000</v>
          </cell>
          <cell r="P1059">
            <v>-100000000000</v>
          </cell>
          <cell r="R1059">
            <v>0.2</v>
          </cell>
        </row>
        <row r="1060">
          <cell r="F1060" t="str">
            <v>Gross Market Risk Banking Book</v>
          </cell>
          <cell r="J1060" t="str">
            <v>Bank; Gross Market Risk Banking Book</v>
          </cell>
          <cell r="K1060" t="str">
            <v>Urgent</v>
          </cell>
          <cell r="L1060" t="str">
            <v>Must be positive</v>
          </cell>
          <cell r="M1060">
            <v>-100000000000</v>
          </cell>
          <cell r="N1060">
            <v>0</v>
          </cell>
          <cell r="O1060">
            <v>-100000000000</v>
          </cell>
          <cell r="P1060">
            <v>-100000000000</v>
          </cell>
          <cell r="R1060">
            <v>0.2</v>
          </cell>
        </row>
        <row r="1061">
          <cell r="E1061" t="str">
            <v>Gross Market Risk Equity investments</v>
          </cell>
          <cell r="I1061" t="str">
            <v>Laar, M.W.G. van (Mark), Hong, Z. (Zhen), Lin, C. (Candice Chin-Jong)</v>
          </cell>
          <cell r="J1061" t="str">
            <v xml:space="preserve">Bank; </v>
          </cell>
          <cell r="K1061" t="str">
            <v>Urgent</v>
          </cell>
          <cell r="L1061" t="str">
            <v>Must be positive</v>
          </cell>
          <cell r="M1061">
            <v>-100000000000</v>
          </cell>
          <cell r="N1061">
            <v>0</v>
          </cell>
          <cell r="O1061">
            <v>-100000000000</v>
          </cell>
          <cell r="P1061">
            <v>-100000000000</v>
          </cell>
          <cell r="R1061">
            <v>0.2</v>
          </cell>
        </row>
        <row r="1062">
          <cell r="E1062" t="str">
            <v>Gross Market Risk ING Direct</v>
          </cell>
          <cell r="I1062" t="str">
            <v>(was in use until 3Q2011)</v>
          </cell>
          <cell r="J1062" t="str">
            <v xml:space="preserve">Bank; </v>
          </cell>
          <cell r="K1062" t="str">
            <v>Urgent</v>
          </cell>
          <cell r="L1062" t="str">
            <v>Must be positive</v>
          </cell>
          <cell r="M1062">
            <v>-100000000000</v>
          </cell>
          <cell r="N1062">
            <v>0</v>
          </cell>
          <cell r="O1062">
            <v>-100000000000</v>
          </cell>
          <cell r="P1062">
            <v>-100000000000</v>
          </cell>
          <cell r="R1062">
            <v>0.2</v>
          </cell>
        </row>
        <row r="1063">
          <cell r="E1063" t="str">
            <v>Gross Market Risk Banking book</v>
          </cell>
          <cell r="I1063" t="str">
            <v>(was in use until 3Q2011)</v>
          </cell>
          <cell r="J1063" t="str">
            <v>Bank; Gross Market Risk Banking book</v>
          </cell>
          <cell r="K1063" t="str">
            <v>Urgent</v>
          </cell>
          <cell r="L1063" t="str">
            <v>Must be positive</v>
          </cell>
          <cell r="M1063">
            <v>-100000000000</v>
          </cell>
          <cell r="N1063">
            <v>0</v>
          </cell>
          <cell r="O1063">
            <v>-100000000000</v>
          </cell>
          <cell r="P1063">
            <v>-100000000000</v>
          </cell>
          <cell r="R1063">
            <v>0.2</v>
          </cell>
        </row>
        <row r="1064">
          <cell r="F1064" t="str">
            <v>of which Gross Interest Rate Risk on Investments</v>
          </cell>
          <cell r="I1064" t="str">
            <v>(was in use until 3Q2011)</v>
          </cell>
          <cell r="J1064" t="str">
            <v xml:space="preserve">Bank; </v>
          </cell>
          <cell r="K1064" t="str">
            <v>Urgent</v>
          </cell>
          <cell r="L1064" t="str">
            <v>Must be positive</v>
          </cell>
          <cell r="M1064">
            <v>-100000000000</v>
          </cell>
          <cell r="N1064">
            <v>0</v>
          </cell>
          <cell r="O1064">
            <v>-100000000000</v>
          </cell>
          <cell r="P1064">
            <v>-100000000000</v>
          </cell>
          <cell r="R1064">
            <v>0.2</v>
          </cell>
        </row>
        <row r="1065">
          <cell r="F1065" t="str">
            <v>of which other</v>
          </cell>
          <cell r="I1065" t="str">
            <v>(was in use until 3Q2011)</v>
          </cell>
          <cell r="J1065" t="str">
            <v xml:space="preserve">Bank; </v>
          </cell>
          <cell r="K1065" t="str">
            <v>Urgent</v>
          </cell>
          <cell r="L1065" t="str">
            <v>Must be positive</v>
          </cell>
          <cell r="M1065">
            <v>-100000000000</v>
          </cell>
          <cell r="N1065">
            <v>0</v>
          </cell>
          <cell r="O1065">
            <v>-100000000000</v>
          </cell>
          <cell r="P1065">
            <v>-100000000000</v>
          </cell>
          <cell r="R1065">
            <v>0.2</v>
          </cell>
        </row>
        <row r="1066">
          <cell r="E1066" t="str">
            <v>Gross Market Risk Treasury</v>
          </cell>
          <cell r="I1066" t="str">
            <v>Laar, M.W.G. van (Mark), Hong, Z. (Zhen), Lin, C. (Candice Chin-Jong)</v>
          </cell>
          <cell r="J1066" t="str">
            <v>Bank; Gross Market Risk Treasury</v>
          </cell>
          <cell r="K1066" t="str">
            <v>Urgent</v>
          </cell>
          <cell r="L1066" t="str">
            <v>Must be positive</v>
          </cell>
          <cell r="M1066">
            <v>-100000000000</v>
          </cell>
          <cell r="N1066">
            <v>0</v>
          </cell>
          <cell r="O1066">
            <v>-100000000000</v>
          </cell>
          <cell r="P1066">
            <v>-100000000000</v>
          </cell>
          <cell r="R1066">
            <v>0.2</v>
          </cell>
        </row>
        <row r="1067">
          <cell r="E1067" t="str">
            <v>Gross Market Risk Banking (ALM)</v>
          </cell>
          <cell r="I1067" t="str">
            <v>Laar, M.W.G. van (Mark), Hong, Z. (Zhen), Lin, C. (Candice Chin-Jong)</v>
          </cell>
          <cell r="J1067" t="str">
            <v>Bank; Gross Market Risk Banking (ALM)</v>
          </cell>
          <cell r="K1067" t="str">
            <v>Urgent</v>
          </cell>
          <cell r="L1067" t="str">
            <v>Must be positive</v>
          </cell>
          <cell r="M1067">
            <v>-100000000000</v>
          </cell>
          <cell r="N1067">
            <v>0</v>
          </cell>
          <cell r="O1067">
            <v>-100000000000</v>
          </cell>
          <cell r="P1067">
            <v>-100000000000</v>
          </cell>
          <cell r="R1067">
            <v>0.2</v>
          </cell>
        </row>
        <row r="1068">
          <cell r="E1068" t="str">
            <v>Gross Market Risk Convexity Risk</v>
          </cell>
          <cell r="I1068" t="str">
            <v>Laar, M.W.G. van (Mark), Hong, Z. (Zhen), Lin, C. (Candice Chin-Jong)</v>
          </cell>
          <cell r="J1068" t="str">
            <v>Bank; Gross Market Risk Convexity Risk</v>
          </cell>
          <cell r="K1068" t="str">
            <v>Urgent</v>
          </cell>
          <cell r="L1068" t="str">
            <v>Must be positive</v>
          </cell>
          <cell r="M1068">
            <v>-100000000000</v>
          </cell>
          <cell r="N1068">
            <v>0</v>
          </cell>
          <cell r="O1068">
            <v>-100000000000</v>
          </cell>
          <cell r="P1068">
            <v>-100000000000</v>
          </cell>
          <cell r="R1068">
            <v>0.2</v>
          </cell>
        </row>
        <row r="1069">
          <cell r="E1069" t="str">
            <v>Gross Market Risk ING Direct</v>
          </cell>
          <cell r="I1069" t="str">
            <v>Laar, M.W.G. van (Mark), Hong, Z. (Zhen), Lin, C. (Candice Chin-Jong)</v>
          </cell>
          <cell r="J1069" t="str">
            <v>Bank; Gross Market Risk ING Direct</v>
          </cell>
          <cell r="K1069" t="str">
            <v>Urgent</v>
          </cell>
          <cell r="L1069" t="str">
            <v>Must be positive</v>
          </cell>
          <cell r="M1069">
            <v>-100000000000</v>
          </cell>
          <cell r="N1069">
            <v>0</v>
          </cell>
          <cell r="O1069">
            <v>-100000000000</v>
          </cell>
          <cell r="P1069">
            <v>-100000000000</v>
          </cell>
          <cell r="R1069">
            <v>0.2</v>
          </cell>
        </row>
        <row r="1070">
          <cell r="E1070" t="str">
            <v>Treasury/ALM/Convexity/INGD</v>
          </cell>
          <cell r="J1070" t="str">
            <v>Bank; Treasury/ALM/Convexity/INGD</v>
          </cell>
          <cell r="K1070" t="str">
            <v>Urgent</v>
          </cell>
          <cell r="L1070" t="str">
            <v>Must be positive</v>
          </cell>
          <cell r="M1070">
            <v>-100000000000</v>
          </cell>
          <cell r="N1070">
            <v>0</v>
          </cell>
          <cell r="O1070">
            <v>-100000000000</v>
          </cell>
          <cell r="P1070">
            <v>-100000000000</v>
          </cell>
          <cell r="R1070">
            <v>0.2</v>
          </cell>
        </row>
        <row r="1071">
          <cell r="E1071" t="str">
            <v>IRR on Investments</v>
          </cell>
          <cell r="I1071" t="str">
            <v>Laar, M.W.G. van (Mark), Hong, Z. (Zhen), Lin, C. (Candice Chin-Jong)</v>
          </cell>
          <cell r="J1071" t="str">
            <v>Bank; IRR on Investments</v>
          </cell>
          <cell r="K1071" t="str">
            <v>Urgent</v>
          </cell>
          <cell r="L1071" t="str">
            <v>Must be positive</v>
          </cell>
          <cell r="M1071">
            <v>-100000000000</v>
          </cell>
          <cell r="N1071">
            <v>0</v>
          </cell>
          <cell r="O1071">
            <v>-100000000000</v>
          </cell>
          <cell r="P1071">
            <v>-100000000000</v>
          </cell>
          <cell r="R1071">
            <v>0.2</v>
          </cell>
        </row>
        <row r="1072">
          <cell r="E1072" t="str">
            <v>FX ratio hedge</v>
          </cell>
          <cell r="I1072" t="str">
            <v>Laar, M.W.G. van (Mark), Hong, Z. (Zhen), Lin, C. (Candice Chin-Jong)</v>
          </cell>
          <cell r="J1072" t="str">
            <v>Bank; FX ratio hedge</v>
          </cell>
          <cell r="K1072" t="str">
            <v>Urgent</v>
          </cell>
          <cell r="L1072" t="str">
            <v>Must be positive</v>
          </cell>
          <cell r="M1072">
            <v>-100000000000</v>
          </cell>
          <cell r="N1072">
            <v>0</v>
          </cell>
          <cell r="O1072">
            <v>-100000000000</v>
          </cell>
          <cell r="P1072">
            <v>-100000000000</v>
          </cell>
          <cell r="R1072">
            <v>0.5</v>
          </cell>
        </row>
        <row r="1073">
          <cell r="E1073" t="str">
            <v>Gross Market Risk Real Estate</v>
          </cell>
          <cell r="I1073" t="str">
            <v>Laar, M.W.G. van (Mark), Hong, Z. (Zhen), Lin, C. (Candice Chin-Jong)</v>
          </cell>
          <cell r="J1073" t="str">
            <v>Bank; Gross Market Risk Real Estate</v>
          </cell>
          <cell r="K1073" t="str">
            <v>Urgent</v>
          </cell>
          <cell r="L1073" t="str">
            <v>Must be positive</v>
          </cell>
          <cell r="M1073">
            <v>-100000000000</v>
          </cell>
          <cell r="N1073">
            <v>0</v>
          </cell>
          <cell r="O1073">
            <v>-100000000000</v>
          </cell>
          <cell r="P1073">
            <v>-100000000000</v>
          </cell>
          <cell r="R1073">
            <v>0.2</v>
          </cell>
        </row>
        <row r="1074">
          <cell r="D1074" t="str">
            <v>Gross Market Risk Capital</v>
          </cell>
          <cell r="J1074" t="str">
            <v>Bank; Gross Market Risk Capital</v>
          </cell>
          <cell r="K1074" t="str">
            <v>Urgent</v>
          </cell>
          <cell r="L1074" t="str">
            <v>Must be positive</v>
          </cell>
          <cell r="M1074">
            <v>-100000000000</v>
          </cell>
          <cell r="N1074">
            <v>0</v>
          </cell>
          <cell r="O1074">
            <v>-100000000000</v>
          </cell>
          <cell r="P1074">
            <v>-100000000000</v>
          </cell>
          <cell r="R1074">
            <v>0.2</v>
          </cell>
          <cell r="W1074">
            <v>3314.2</v>
          </cell>
        </row>
        <row r="1075">
          <cell r="E1075" t="str">
            <v>Gross Business Risk Capital - Expense risk</v>
          </cell>
          <cell r="I1075" t="str">
            <v>Drost, J.C. (Jenny), R:\RIA_new\EC bank\Business risk\aanlevering Pieter</v>
          </cell>
          <cell r="R1075">
            <v>0.2</v>
          </cell>
        </row>
        <row r="1076">
          <cell r="E1076" t="str">
            <v>Gross Business Risk Capital - Client Behavioural risk</v>
          </cell>
          <cell r="I1076" t="str">
            <v>Drost, J.C. (Jenny), R:\RIA_new\EC bank\Business risk\aanlevering Pieter</v>
          </cell>
          <cell r="R1076">
            <v>0.2</v>
          </cell>
        </row>
        <row r="1077">
          <cell r="E1077" t="str">
            <v>Gross Business Risk Capital - Intra BR diversification</v>
          </cell>
          <cell r="R1077">
            <v>0.2</v>
          </cell>
        </row>
        <row r="1078">
          <cell r="D1078" t="str">
            <v>Gross Business Risk Capital</v>
          </cell>
          <cell r="I1078" t="str">
            <v>MIS Raroc (see EC_Bank_Retrieve.xls)</v>
          </cell>
          <cell r="J1078" t="str">
            <v>Bank; Gross Business Risk Capital</v>
          </cell>
          <cell r="K1078" t="str">
            <v>Urgent</v>
          </cell>
          <cell r="L1078" t="str">
            <v>Must be positive</v>
          </cell>
          <cell r="M1078">
            <v>-100000000000</v>
          </cell>
          <cell r="N1078">
            <v>0</v>
          </cell>
          <cell r="O1078">
            <v>-100000000000</v>
          </cell>
          <cell r="P1078">
            <v>-100000000000</v>
          </cell>
          <cell r="R1078">
            <v>0.2</v>
          </cell>
          <cell r="W1078">
            <v>2824.6</v>
          </cell>
        </row>
        <row r="1079">
          <cell r="D1079" t="str">
            <v>Gross Operational Risk Capital</v>
          </cell>
          <cell r="I1079" t="str">
            <v>MIS Raroc (see EC_Bank_Retrieve.xls)</v>
          </cell>
          <cell r="J1079" t="str">
            <v>Bank; Gross Operational Risk Capital</v>
          </cell>
          <cell r="K1079" t="str">
            <v>Urgent</v>
          </cell>
          <cell r="L1079" t="str">
            <v>Must be positive</v>
          </cell>
          <cell r="M1079">
            <v>-100000000000</v>
          </cell>
          <cell r="N1079">
            <v>0</v>
          </cell>
          <cell r="O1079">
            <v>-100000000000</v>
          </cell>
          <cell r="P1079">
            <v>-100000000000</v>
          </cell>
          <cell r="R1079">
            <v>0.2</v>
          </cell>
          <cell r="W1079">
            <v>4263.1000000000004</v>
          </cell>
        </row>
        <row r="1080">
          <cell r="C1080" t="str">
            <v>Total Gross Capital</v>
          </cell>
          <cell r="J1080" t="str">
            <v>Bank; Total Gross Capital</v>
          </cell>
          <cell r="K1080" t="str">
            <v>Urgent</v>
          </cell>
          <cell r="L1080" t="str">
            <v>No restriction</v>
          </cell>
          <cell r="M1080">
            <v>0</v>
          </cell>
          <cell r="N1080">
            <v>0</v>
          </cell>
          <cell r="O1080">
            <v>-100000000000</v>
          </cell>
          <cell r="P1080">
            <v>-100000000000</v>
          </cell>
          <cell r="R1080">
            <v>0.2</v>
          </cell>
          <cell r="W1080">
            <v>17909.400000000001</v>
          </cell>
          <cell r="X1080">
            <v>0</v>
          </cell>
          <cell r="Y1080">
            <v>0</v>
          </cell>
          <cell r="Z1080">
            <v>0</v>
          </cell>
        </row>
        <row r="1081">
          <cell r="D1081" t="str">
            <v>Net Credit Risk Capital</v>
          </cell>
          <cell r="I1081" t="str">
            <v>MIS Raroc (see EC_Bank_Retrieve.xls)</v>
          </cell>
          <cell r="J1081" t="str">
            <v>Bank; Net Credit Risk Capital</v>
          </cell>
          <cell r="K1081" t="str">
            <v>Urgent</v>
          </cell>
          <cell r="L1081" t="str">
            <v>Must be positive</v>
          </cell>
          <cell r="M1081">
            <v>-100000000000</v>
          </cell>
          <cell r="N1081">
            <v>0</v>
          </cell>
          <cell r="O1081">
            <v>-100000000000</v>
          </cell>
          <cell r="P1081">
            <v>-100000000000</v>
          </cell>
          <cell r="R1081">
            <v>0.2</v>
          </cell>
          <cell r="W1081">
            <v>6453.8</v>
          </cell>
        </row>
        <row r="1082">
          <cell r="D1082" t="str">
            <v>Net Transfer Risk Capital</v>
          </cell>
          <cell r="I1082" t="str">
            <v>MIS Raroc (see EC_Bank_Retrieve.xls)</v>
          </cell>
          <cell r="J1082" t="str">
            <v>Bank; Net Transfer Risk Capital</v>
          </cell>
          <cell r="K1082" t="str">
            <v>Urgent</v>
          </cell>
          <cell r="L1082" t="str">
            <v>Must be positive</v>
          </cell>
          <cell r="M1082">
            <v>-100000000000</v>
          </cell>
          <cell r="N1082">
            <v>0</v>
          </cell>
          <cell r="O1082">
            <v>-100000000000</v>
          </cell>
          <cell r="P1082">
            <v>-100000000000</v>
          </cell>
          <cell r="R1082">
            <v>0.2</v>
          </cell>
          <cell r="W1082">
            <v>1053.7</v>
          </cell>
        </row>
        <row r="1083">
          <cell r="D1083" t="str">
            <v>Net Market Risk Capital</v>
          </cell>
          <cell r="I1083" t="str">
            <v>MIS Raroc (see EC_Bank_Retrieve.xls)</v>
          </cell>
          <cell r="J1083" t="str">
            <v>Bank; Net Market Risk Capital</v>
          </cell>
          <cell r="K1083" t="str">
            <v>Urgent</v>
          </cell>
          <cell r="L1083" t="str">
            <v>Must be positive</v>
          </cell>
          <cell r="M1083">
            <v>-100000000000</v>
          </cell>
          <cell r="N1083">
            <v>0</v>
          </cell>
          <cell r="O1083">
            <v>-100000000000</v>
          </cell>
          <cell r="P1083">
            <v>-100000000000</v>
          </cell>
          <cell r="R1083">
            <v>0.2</v>
          </cell>
          <cell r="W1083">
            <v>3314.2</v>
          </cell>
        </row>
        <row r="1084">
          <cell r="D1084" t="str">
            <v>Net Business Risk Capital</v>
          </cell>
          <cell r="I1084" t="str">
            <v>MIS Raroc (see EC_Bank_Retrieve.xls)</v>
          </cell>
          <cell r="J1084" t="str">
            <v>Bank; Net Business Risk Capital</v>
          </cell>
          <cell r="K1084" t="str">
            <v>Urgent</v>
          </cell>
          <cell r="L1084" t="str">
            <v>Must be positive</v>
          </cell>
          <cell r="M1084">
            <v>-100000000000</v>
          </cell>
          <cell r="N1084">
            <v>0</v>
          </cell>
          <cell r="O1084">
            <v>-100000000000</v>
          </cell>
          <cell r="P1084">
            <v>-100000000000</v>
          </cell>
          <cell r="R1084">
            <v>0.2</v>
          </cell>
          <cell r="W1084">
            <v>2824.6</v>
          </cell>
        </row>
        <row r="1085">
          <cell r="D1085" t="str">
            <v>Net Operational Risk Capital</v>
          </cell>
          <cell r="I1085" t="str">
            <v>MIS Raroc (see EC_Bank_Retrieve.xls)</v>
          </cell>
          <cell r="J1085" t="str">
            <v>Bank; Net Operational Risk Capital</v>
          </cell>
          <cell r="K1085" t="str">
            <v>Urgent</v>
          </cell>
          <cell r="L1085" t="str">
            <v>Must be positive</v>
          </cell>
          <cell r="M1085">
            <v>-100000000000</v>
          </cell>
          <cell r="N1085">
            <v>0</v>
          </cell>
          <cell r="O1085">
            <v>-100000000000</v>
          </cell>
          <cell r="P1085">
            <v>-100000000000</v>
          </cell>
          <cell r="R1085">
            <v>0.2</v>
          </cell>
          <cell r="W1085">
            <v>1619.9780000000001</v>
          </cell>
        </row>
        <row r="1086">
          <cell r="D1086" t="str">
            <v>Diversification between risk types</v>
          </cell>
          <cell r="J1086" t="str">
            <v>Bank; Diversification between risk types</v>
          </cell>
          <cell r="K1086" t="str">
            <v>Less urgent</v>
          </cell>
          <cell r="L1086" t="str">
            <v>Must be positive</v>
          </cell>
          <cell r="M1086">
            <v>-100000000000</v>
          </cell>
          <cell r="N1086">
            <v>-1E-8</v>
          </cell>
          <cell r="O1086">
            <v>0</v>
          </cell>
          <cell r="P1086">
            <v>0</v>
          </cell>
          <cell r="R1086">
            <v>0.2</v>
          </cell>
          <cell r="W1086">
            <v>-2643.1219999999994</v>
          </cell>
        </row>
        <row r="1087">
          <cell r="D1087" t="str">
            <v>Diversification Credit Risk Capital</v>
          </cell>
          <cell r="J1087" t="str">
            <v>Bank; Diversification Credit Risk Capital</v>
          </cell>
          <cell r="K1087" t="str">
            <v>Less urgent</v>
          </cell>
          <cell r="L1087" t="str">
            <v>Must be positive</v>
          </cell>
          <cell r="M1087">
            <v>-100000000000</v>
          </cell>
          <cell r="N1087">
            <v>-1E-8</v>
          </cell>
          <cell r="O1087">
            <v>0</v>
          </cell>
          <cell r="P1087">
            <v>0</v>
          </cell>
          <cell r="R1087">
            <v>0.2</v>
          </cell>
          <cell r="W1087">
            <v>0</v>
          </cell>
        </row>
        <row r="1088">
          <cell r="D1088" t="str">
            <v>Diversification Transfer Risk Capital</v>
          </cell>
          <cell r="J1088" t="str">
            <v>Bank; Diversification Transfer Risk Capital</v>
          </cell>
          <cell r="K1088" t="str">
            <v>Less urgent</v>
          </cell>
          <cell r="L1088" t="str">
            <v>Must be positive</v>
          </cell>
          <cell r="M1088">
            <v>-100000000000</v>
          </cell>
          <cell r="N1088">
            <v>-1E-8</v>
          </cell>
          <cell r="O1088">
            <v>0</v>
          </cell>
          <cell r="P1088">
            <v>0</v>
          </cell>
          <cell r="R1088">
            <v>0.2</v>
          </cell>
          <cell r="W1088">
            <v>0</v>
          </cell>
        </row>
        <row r="1089">
          <cell r="D1089" t="str">
            <v>Diversification Market Risk Capital</v>
          </cell>
          <cell r="J1089" t="str">
            <v>Bank; Diversification Market Risk Capital</v>
          </cell>
          <cell r="K1089" t="str">
            <v>Less urgent</v>
          </cell>
          <cell r="L1089" t="str">
            <v>Must be positive</v>
          </cell>
          <cell r="M1089">
            <v>-100000000000</v>
          </cell>
          <cell r="N1089">
            <v>-1E-8</v>
          </cell>
          <cell r="O1089">
            <v>0</v>
          </cell>
          <cell r="P1089">
            <v>0</v>
          </cell>
          <cell r="R1089">
            <v>0.2</v>
          </cell>
          <cell r="W1089">
            <v>0</v>
          </cell>
        </row>
        <row r="1090">
          <cell r="D1090" t="str">
            <v>Diversification Business Risk Capital</v>
          </cell>
          <cell r="J1090" t="str">
            <v>Bank; Diversification Business Risk Capital</v>
          </cell>
          <cell r="K1090" t="str">
            <v>Less urgent</v>
          </cell>
          <cell r="L1090" t="str">
            <v>Must be positive</v>
          </cell>
          <cell r="M1090">
            <v>-100000000000</v>
          </cell>
          <cell r="N1090">
            <v>-1E-8</v>
          </cell>
          <cell r="O1090">
            <v>0</v>
          </cell>
          <cell r="P1090">
            <v>0</v>
          </cell>
          <cell r="R1090">
            <v>0.2</v>
          </cell>
          <cell r="W1090">
            <v>0</v>
          </cell>
        </row>
        <row r="1091">
          <cell r="D1091" t="str">
            <v>Diversification Operational Risk Capital</v>
          </cell>
          <cell r="J1091" t="str">
            <v>Bank; Diversification Operational Risk Capital</v>
          </cell>
          <cell r="K1091" t="str">
            <v>Less urgent</v>
          </cell>
          <cell r="L1091" t="str">
            <v>Must be positive</v>
          </cell>
          <cell r="M1091">
            <v>-100000000000</v>
          </cell>
          <cell r="N1091">
            <v>-1E-8</v>
          </cell>
          <cell r="O1091">
            <v>0</v>
          </cell>
          <cell r="P1091">
            <v>0</v>
          </cell>
          <cell r="R1091">
            <v>0.2</v>
          </cell>
          <cell r="W1091">
            <v>-0.62</v>
          </cell>
        </row>
        <row r="1092">
          <cell r="D1092" t="str">
            <v>Diversification Total</v>
          </cell>
          <cell r="J1092" t="str">
            <v>Bank; Diversification Total</v>
          </cell>
          <cell r="K1092" t="str">
            <v>Less urgent</v>
          </cell>
          <cell r="L1092" t="str">
            <v>Must be positive</v>
          </cell>
          <cell r="M1092">
            <v>-100000000000</v>
          </cell>
          <cell r="N1092">
            <v>-1E-8</v>
          </cell>
          <cell r="O1092">
            <v>0</v>
          </cell>
          <cell r="P1092">
            <v>0</v>
          </cell>
          <cell r="R1092">
            <v>0.2</v>
          </cell>
          <cell r="W1092">
            <v>-0.14758294526896487</v>
          </cell>
        </row>
        <row r="1093">
          <cell r="D1093" t="str">
            <v>Additional from acqdiv</v>
          </cell>
          <cell r="J1093" t="str">
            <v>Bank; Additional from acqdiv</v>
          </cell>
          <cell r="K1093" t="str">
            <v>Less urgent</v>
          </cell>
          <cell r="L1093" t="str">
            <v>Must be positive</v>
          </cell>
          <cell r="M1093">
            <v>-100000000000</v>
          </cell>
          <cell r="N1093">
            <v>-1E-8</v>
          </cell>
          <cell r="O1093">
            <v>0</v>
          </cell>
          <cell r="P1093">
            <v>0</v>
          </cell>
          <cell r="R1093">
            <v>0.2</v>
          </cell>
        </row>
        <row r="1094">
          <cell r="C1094" t="str">
            <v>Total Economic Capital Bank</v>
          </cell>
          <cell r="J1094" t="str">
            <v>Bank; Total Economic Capital Bank</v>
          </cell>
          <cell r="K1094" t="str">
            <v>Less urgent</v>
          </cell>
          <cell r="L1094" t="str">
            <v>No restriction</v>
          </cell>
          <cell r="M1094">
            <v>-100000000000</v>
          </cell>
          <cell r="N1094">
            <v>-100000000000</v>
          </cell>
          <cell r="O1094">
            <v>0</v>
          </cell>
          <cell r="P1094">
            <v>0</v>
          </cell>
          <cell r="R1094">
            <v>0.2</v>
          </cell>
          <cell r="W1094">
            <v>15266.278000000002</v>
          </cell>
        </row>
        <row r="1095">
          <cell r="C1095" t="str">
            <v>KMV</v>
          </cell>
          <cell r="J1095" t="str">
            <v>Bank; KMV</v>
          </cell>
          <cell r="K1095" t="str">
            <v>Less urgent</v>
          </cell>
          <cell r="L1095" t="str">
            <v>Must be positive</v>
          </cell>
          <cell r="M1095">
            <v>-100000000000</v>
          </cell>
          <cell r="N1095">
            <v>-1E-8</v>
          </cell>
          <cell r="O1095">
            <v>0</v>
          </cell>
          <cell r="P1095">
            <v>0</v>
          </cell>
          <cell r="R1095">
            <v>0.2</v>
          </cell>
          <cell r="W1095">
            <v>5413.9849826675145</v>
          </cell>
        </row>
        <row r="1096">
          <cell r="C1096" t="str">
            <v>Total Economic Capital Bank, incl KMV</v>
          </cell>
          <cell r="J1096" t="str">
            <v>Bank; Total Economic Capital Bank, incl KMV</v>
          </cell>
          <cell r="K1096" t="str">
            <v>Less urgent</v>
          </cell>
          <cell r="L1096" t="str">
            <v>No restriction</v>
          </cell>
          <cell r="M1096">
            <v>-100000000000</v>
          </cell>
          <cell r="N1096">
            <v>-100000000000</v>
          </cell>
          <cell r="O1096">
            <v>0</v>
          </cell>
          <cell r="P1096">
            <v>0</v>
          </cell>
          <cell r="R1096">
            <v>0.2</v>
          </cell>
          <cell r="W1096">
            <v>20680.262982667518</v>
          </cell>
        </row>
        <row r="1097">
          <cell r="C1097" t="str">
            <v>diversification</v>
          </cell>
          <cell r="J1097" t="str">
            <v>Bank; diversification</v>
          </cell>
          <cell r="R1097">
            <v>0.2</v>
          </cell>
        </row>
        <row r="1098">
          <cell r="C1098" t="str">
            <v>AA&gt;A scaling factors</v>
          </cell>
          <cell r="J1098" t="str">
            <v>Bank; AA&gt;A scaling factors</v>
          </cell>
          <cell r="K1098" t="str">
            <v>Less urgent</v>
          </cell>
          <cell r="L1098" t="str">
            <v>Must be positive</v>
          </cell>
          <cell r="M1098">
            <v>-100000000000</v>
          </cell>
          <cell r="N1098">
            <v>-1E-8</v>
          </cell>
          <cell r="O1098">
            <v>0</v>
          </cell>
          <cell r="P1098">
            <v>0</v>
          </cell>
          <cell r="R1098">
            <v>0.2</v>
          </cell>
        </row>
        <row r="1099">
          <cell r="D1099" t="str">
            <v>Gross Credit Risk Capital</v>
          </cell>
          <cell r="I1099" t="str">
            <v>van der Kamp, G. (Gerrit Jan Bertus)</v>
          </cell>
          <cell r="J1099" t="str">
            <v>Bank; Gross Credit Risk Capital</v>
          </cell>
          <cell r="K1099" t="str">
            <v>Urgent</v>
          </cell>
          <cell r="L1099" t="str">
            <v>Must be positive</v>
          </cell>
          <cell r="M1099">
            <v>-100000000000</v>
          </cell>
          <cell r="N1099">
            <v>0</v>
          </cell>
          <cell r="O1099">
            <v>-100000000000</v>
          </cell>
          <cell r="P1099">
            <v>-100000000000</v>
          </cell>
          <cell r="R1099">
            <v>0.2</v>
          </cell>
        </row>
        <row r="1100">
          <cell r="D1100" t="str">
            <v>Gross Market Risk Capital</v>
          </cell>
          <cell r="I1100">
            <v>0.93912998079997401</v>
          </cell>
          <cell r="J1100" t="str">
            <v>Bank; Gross Market Risk Capital</v>
          </cell>
          <cell r="K1100" t="str">
            <v>Urgent</v>
          </cell>
          <cell r="L1100" t="str">
            <v>Must be positive</v>
          </cell>
          <cell r="M1100">
            <v>-100000000000</v>
          </cell>
          <cell r="N1100">
            <v>0</v>
          </cell>
          <cell r="O1100">
            <v>-100000000000</v>
          </cell>
          <cell r="P1100">
            <v>-100000000000</v>
          </cell>
          <cell r="R1100">
            <v>0.2</v>
          </cell>
        </row>
        <row r="1101">
          <cell r="D1101" t="str">
            <v>Gross Transfer Risk Capital</v>
          </cell>
          <cell r="I1101">
            <v>1</v>
          </cell>
          <cell r="J1101" t="str">
            <v>Bank; Gross Transfer Risk Capital</v>
          </cell>
          <cell r="K1101" t="str">
            <v>Urgent</v>
          </cell>
          <cell r="L1101" t="str">
            <v>Must be positive</v>
          </cell>
          <cell r="M1101">
            <v>-100000000000</v>
          </cell>
          <cell r="N1101">
            <v>0</v>
          </cell>
          <cell r="O1101">
            <v>-100000000000</v>
          </cell>
          <cell r="P1101">
            <v>-100000000000</v>
          </cell>
          <cell r="R1101">
            <v>0.2</v>
          </cell>
        </row>
        <row r="1102">
          <cell r="D1102" t="str">
            <v>Gross Business Risk Capital</v>
          </cell>
          <cell r="I1102">
            <v>0.93912998079997401</v>
          </cell>
          <cell r="J1102" t="str">
            <v>Bank; Gross Business Risk Capital</v>
          </cell>
          <cell r="K1102" t="str">
            <v>Urgent</v>
          </cell>
          <cell r="L1102" t="str">
            <v>Must be positive</v>
          </cell>
          <cell r="M1102">
            <v>-100000000000</v>
          </cell>
          <cell r="N1102">
            <v>0</v>
          </cell>
          <cell r="O1102">
            <v>-100000000000</v>
          </cell>
          <cell r="P1102">
            <v>-100000000000</v>
          </cell>
          <cell r="R1102">
            <v>0.2</v>
          </cell>
        </row>
        <row r="1103">
          <cell r="D1103" t="str">
            <v>Gross Operational Risk Capital</v>
          </cell>
          <cell r="I1103" t="str">
            <v>Marnix vd Ploeg / Eelco van Dijk (CORM)</v>
          </cell>
          <cell r="J1103" t="str">
            <v>Bank; Gross Operational Risk Capital</v>
          </cell>
          <cell r="K1103" t="str">
            <v>Urgent</v>
          </cell>
          <cell r="L1103" t="str">
            <v>Must be positive</v>
          </cell>
          <cell r="M1103">
            <v>-100000000000</v>
          </cell>
          <cell r="N1103">
            <v>0</v>
          </cell>
          <cell r="O1103">
            <v>-100000000000</v>
          </cell>
          <cell r="P1103">
            <v>-100000000000</v>
          </cell>
          <cell r="R1103">
            <v>0.2</v>
          </cell>
        </row>
        <row r="1104">
          <cell r="D1104" t="str">
            <v>diversification effect</v>
          </cell>
          <cell r="J1104" t="str">
            <v>Bank; diversification effect</v>
          </cell>
          <cell r="R1104">
            <v>0.2</v>
          </cell>
        </row>
        <row r="1105">
          <cell r="C1105" t="str">
            <v>Gross Economic Capital scaled</v>
          </cell>
          <cell r="J1105" t="str">
            <v>Bank; Gross Economic Capital scaled</v>
          </cell>
          <cell r="K1105" t="str">
            <v>Less urgent</v>
          </cell>
          <cell r="L1105" t="str">
            <v>Must be positive</v>
          </cell>
          <cell r="M1105">
            <v>-100000000000</v>
          </cell>
          <cell r="N1105">
            <v>-1E-8</v>
          </cell>
          <cell r="O1105">
            <v>0</v>
          </cell>
          <cell r="P1105">
            <v>0</v>
          </cell>
          <cell r="R1105">
            <v>0.2</v>
          </cell>
        </row>
        <row r="1106">
          <cell r="D1106" t="str">
            <v>Gross Credit Risk Capital scaled</v>
          </cell>
          <cell r="J1106" t="str">
            <v>Bank; Gross Credit Risk Capital scaled</v>
          </cell>
          <cell r="K1106" t="str">
            <v>Less urgent</v>
          </cell>
          <cell r="L1106" t="str">
            <v>Must be positive</v>
          </cell>
          <cell r="M1106">
            <v>-100000000000</v>
          </cell>
          <cell r="N1106">
            <v>-1E-8</v>
          </cell>
          <cell r="O1106">
            <v>0</v>
          </cell>
          <cell r="P1106">
            <v>0</v>
          </cell>
          <cell r="R1106">
            <v>0.2</v>
          </cell>
        </row>
        <row r="1107">
          <cell r="D1107" t="str">
            <v>Gross Market Risk Capital scaled</v>
          </cell>
          <cell r="J1107" t="str">
            <v>Bank; Gross Market Risk Capital scaled</v>
          </cell>
          <cell r="K1107" t="str">
            <v>Less urgent</v>
          </cell>
          <cell r="L1107" t="str">
            <v>Must be positive</v>
          </cell>
          <cell r="M1107">
            <v>-100000000000</v>
          </cell>
          <cell r="N1107">
            <v>-1E-8</v>
          </cell>
          <cell r="O1107">
            <v>0</v>
          </cell>
          <cell r="P1107">
            <v>0</v>
          </cell>
          <cell r="R1107">
            <v>0.2</v>
          </cell>
        </row>
        <row r="1108">
          <cell r="D1108" t="str">
            <v>Gross Transfer Risk Capital scaled</v>
          </cell>
          <cell r="J1108" t="str">
            <v>Bank; Gross Transfer Risk Capital scaled</v>
          </cell>
          <cell r="K1108" t="str">
            <v>Less urgent</v>
          </cell>
          <cell r="L1108" t="str">
            <v>Must be positive</v>
          </cell>
          <cell r="M1108">
            <v>-100000000000</v>
          </cell>
          <cell r="N1108">
            <v>-1E-8</v>
          </cell>
          <cell r="O1108">
            <v>0</v>
          </cell>
          <cell r="P1108">
            <v>0</v>
          </cell>
          <cell r="R1108">
            <v>0.2</v>
          </cell>
        </row>
        <row r="1109">
          <cell r="D1109" t="str">
            <v>Gross Business Risk Capital scaled</v>
          </cell>
          <cell r="J1109" t="str">
            <v>Bank; Gross Business Risk Capital scaled</v>
          </cell>
          <cell r="K1109" t="str">
            <v>Less urgent</v>
          </cell>
          <cell r="L1109" t="str">
            <v>Must be positive</v>
          </cell>
          <cell r="M1109">
            <v>-100000000000</v>
          </cell>
          <cell r="N1109">
            <v>-1E-8</v>
          </cell>
          <cell r="O1109">
            <v>0</v>
          </cell>
          <cell r="P1109">
            <v>0</v>
          </cell>
          <cell r="R1109">
            <v>0.2</v>
          </cell>
        </row>
        <row r="1110">
          <cell r="D1110" t="str">
            <v>Gross Operational Risk Capital scaled</v>
          </cell>
          <cell r="J1110" t="str">
            <v>Bank; Gross Operational Risk Capital scaled</v>
          </cell>
          <cell r="K1110" t="str">
            <v>Less urgent</v>
          </cell>
          <cell r="L1110" t="str">
            <v>Must be positive</v>
          </cell>
          <cell r="M1110">
            <v>-100000000000</v>
          </cell>
          <cell r="N1110">
            <v>-1E-8</v>
          </cell>
          <cell r="O1110">
            <v>0</v>
          </cell>
          <cell r="P1110">
            <v>0</v>
          </cell>
          <cell r="R1110">
            <v>0.2</v>
          </cell>
        </row>
        <row r="1111">
          <cell r="D1111" t="str">
            <v>diversification effect</v>
          </cell>
          <cell r="J1111" t="str">
            <v>Bank; diversification effect</v>
          </cell>
          <cell r="R1111">
            <v>0.2</v>
          </cell>
        </row>
        <row r="1112">
          <cell r="C1112" t="str">
            <v>total</v>
          </cell>
          <cell r="J1112" t="str">
            <v>Bank; total</v>
          </cell>
          <cell r="K1112" t="str">
            <v>Less urgent</v>
          </cell>
          <cell r="L1112" t="str">
            <v>Must be positive</v>
          </cell>
          <cell r="M1112">
            <v>-100000000000</v>
          </cell>
          <cell r="N1112">
            <v>-1E-8</v>
          </cell>
          <cell r="O1112">
            <v>0</v>
          </cell>
          <cell r="P1112">
            <v>0</v>
          </cell>
          <cell r="R1112">
            <v>0.2</v>
          </cell>
        </row>
        <row r="1113">
          <cell r="C1113" t="str">
            <v>Net Economic Capital scaled</v>
          </cell>
          <cell r="J1113" t="str">
            <v>Bank; Net Economic Capital scaled</v>
          </cell>
          <cell r="K1113" t="str">
            <v>Less urgent</v>
          </cell>
          <cell r="L1113" t="str">
            <v>Must be positive</v>
          </cell>
          <cell r="M1113">
            <v>-100000000000</v>
          </cell>
          <cell r="N1113">
            <v>-1E-8</v>
          </cell>
          <cell r="O1113">
            <v>0</v>
          </cell>
          <cell r="P1113">
            <v>0</v>
          </cell>
          <cell r="R1113">
            <v>0.2</v>
          </cell>
        </row>
        <row r="1114">
          <cell r="D1114" t="str">
            <v>Net Credit Risk Capital scaled</v>
          </cell>
          <cell r="J1114" t="str">
            <v>Bank; Net Credit Risk Capital scaled</v>
          </cell>
          <cell r="K1114" t="str">
            <v>Less urgent</v>
          </cell>
          <cell r="L1114" t="str">
            <v>Must be positive</v>
          </cell>
          <cell r="M1114">
            <v>-100000000000</v>
          </cell>
          <cell r="N1114">
            <v>-1E-8</v>
          </cell>
          <cell r="O1114">
            <v>0</v>
          </cell>
          <cell r="P1114">
            <v>0</v>
          </cell>
          <cell r="R1114">
            <v>0.2</v>
          </cell>
        </row>
        <row r="1115">
          <cell r="D1115" t="str">
            <v>Net Market Risk Capital scaled</v>
          </cell>
          <cell r="J1115" t="str">
            <v>Bank; Net Market Risk Capital scaled</v>
          </cell>
          <cell r="K1115" t="str">
            <v>Less urgent</v>
          </cell>
          <cell r="L1115" t="str">
            <v>Must be positive</v>
          </cell>
          <cell r="M1115">
            <v>-100000000000</v>
          </cell>
          <cell r="N1115">
            <v>-1E-8</v>
          </cell>
          <cell r="O1115">
            <v>0</v>
          </cell>
          <cell r="P1115">
            <v>0</v>
          </cell>
          <cell r="R1115">
            <v>0.2</v>
          </cell>
        </row>
        <row r="1116">
          <cell r="D1116" t="str">
            <v>Net Transfer Risk Capital scaled</v>
          </cell>
          <cell r="J1116" t="str">
            <v>Bank; Net Transfer Risk Capital scaled</v>
          </cell>
          <cell r="K1116" t="str">
            <v>Less urgent</v>
          </cell>
          <cell r="L1116" t="str">
            <v>Must be positive</v>
          </cell>
          <cell r="M1116">
            <v>-100000000000</v>
          </cell>
          <cell r="N1116">
            <v>-1E-8</v>
          </cell>
          <cell r="O1116">
            <v>0</v>
          </cell>
          <cell r="P1116">
            <v>0</v>
          </cell>
          <cell r="R1116">
            <v>0.2</v>
          </cell>
        </row>
        <row r="1117">
          <cell r="D1117" t="str">
            <v>Net Business Risk Capital scaled</v>
          </cell>
          <cell r="J1117" t="str">
            <v>Bank; Net Business Risk Capital scaled</v>
          </cell>
          <cell r="K1117" t="str">
            <v>Less urgent</v>
          </cell>
          <cell r="L1117" t="str">
            <v>Must be positive</v>
          </cell>
          <cell r="M1117">
            <v>-100000000000</v>
          </cell>
          <cell r="N1117">
            <v>-1E-8</v>
          </cell>
          <cell r="O1117">
            <v>0</v>
          </cell>
          <cell r="P1117">
            <v>0</v>
          </cell>
          <cell r="R1117">
            <v>0.2</v>
          </cell>
        </row>
        <row r="1118">
          <cell r="D1118" t="str">
            <v>Net Operational Risk Capital scaled</v>
          </cell>
          <cell r="J1118" t="str">
            <v>Bank; Net Operational Risk Capital scaled</v>
          </cell>
          <cell r="K1118" t="str">
            <v>Less urgent</v>
          </cell>
          <cell r="L1118" t="str">
            <v>Must be positive</v>
          </cell>
          <cell r="M1118">
            <v>-100000000000</v>
          </cell>
          <cell r="N1118">
            <v>-1E-8</v>
          </cell>
          <cell r="O1118">
            <v>0</v>
          </cell>
          <cell r="P1118">
            <v>0</v>
          </cell>
          <cell r="R1118">
            <v>0.2</v>
          </cell>
        </row>
        <row r="1119">
          <cell r="C1119" t="str">
            <v>Total Net Economic Capital Bank scaled to single-A</v>
          </cell>
          <cell r="J1119" t="str">
            <v>Bank; Total Net Economic Capital Bank scaled to single-A</v>
          </cell>
          <cell r="K1119" t="str">
            <v>Less urgent</v>
          </cell>
          <cell r="L1119" t="str">
            <v>Must be positive</v>
          </cell>
          <cell r="M1119">
            <v>-100000000000</v>
          </cell>
          <cell r="N1119">
            <v>-1E-8</v>
          </cell>
          <cell r="O1119">
            <v>0</v>
          </cell>
          <cell r="P1119">
            <v>0</v>
          </cell>
          <cell r="R1119">
            <v>0.2</v>
          </cell>
        </row>
        <row r="1120">
          <cell r="C1120" t="str">
            <v>Regulatory DNB add-ons</v>
          </cell>
          <cell r="R1120">
            <v>0.2</v>
          </cell>
        </row>
        <row r="1121">
          <cell r="D1121" t="str">
            <v>Tango</v>
          </cell>
          <cell r="I1121" t="str">
            <v>DNB SREP 2007</v>
          </cell>
          <cell r="K1121" t="str">
            <v>Less urgent</v>
          </cell>
          <cell r="L1121" t="str">
            <v>No restriction</v>
          </cell>
          <cell r="M1121">
            <v>-100000000000</v>
          </cell>
          <cell r="N1121">
            <v>-100000000000</v>
          </cell>
          <cell r="O1121">
            <v>0</v>
          </cell>
          <cell r="P1121">
            <v>0</v>
          </cell>
          <cell r="R1121">
            <v>0.2</v>
          </cell>
        </row>
        <row r="1122">
          <cell r="D1122" t="str">
            <v>Pensions</v>
          </cell>
          <cell r="I1122" t="str">
            <v>DNB SREP 2007</v>
          </cell>
          <cell r="K1122" t="str">
            <v>Less urgent</v>
          </cell>
          <cell r="L1122" t="str">
            <v>No restriction</v>
          </cell>
          <cell r="M1122">
            <v>-100000000000</v>
          </cell>
          <cell r="N1122">
            <v>-100000000000</v>
          </cell>
          <cell r="O1122">
            <v>0</v>
          </cell>
          <cell r="P1122">
            <v>0</v>
          </cell>
          <cell r="R1122">
            <v>0.2</v>
          </cell>
        </row>
        <row r="1123">
          <cell r="D1123" t="str">
            <v>exposures to securitisations</v>
          </cell>
          <cell r="I1123" t="str">
            <v>DNB SREP 2010</v>
          </cell>
          <cell r="K1123" t="str">
            <v>Less urgent</v>
          </cell>
          <cell r="L1123" t="str">
            <v>No restriction</v>
          </cell>
          <cell r="M1123">
            <v>-100000000000</v>
          </cell>
          <cell r="N1123">
            <v>-100000000000</v>
          </cell>
          <cell r="O1123">
            <v>0</v>
          </cell>
          <cell r="P1123">
            <v>0</v>
          </cell>
          <cell r="R1123">
            <v>0.2</v>
          </cell>
        </row>
        <row r="1124">
          <cell r="D1124" t="str">
            <v>tool for active CRM</v>
          </cell>
          <cell r="I1124" t="str">
            <v>DNB SREP 2010</v>
          </cell>
          <cell r="K1124" t="str">
            <v>Less urgent</v>
          </cell>
          <cell r="L1124" t="str">
            <v>No restriction</v>
          </cell>
          <cell r="M1124">
            <v>-100000000000</v>
          </cell>
          <cell r="N1124">
            <v>-100000000000</v>
          </cell>
          <cell r="O1124">
            <v>0</v>
          </cell>
          <cell r="P1124">
            <v>0</v>
          </cell>
          <cell r="R1124">
            <v>0.2</v>
          </cell>
        </row>
        <row r="1125">
          <cell r="D1125" t="str">
            <v>pillar 2 process</v>
          </cell>
          <cell r="I1125" t="str">
            <v>DNB SREP 2010-2012</v>
          </cell>
          <cell r="K1125" t="str">
            <v>Less urgent</v>
          </cell>
          <cell r="L1125" t="str">
            <v>Must be positive</v>
          </cell>
          <cell r="M1125">
            <v>-100000000000</v>
          </cell>
          <cell r="N1125">
            <v>-1E-8</v>
          </cell>
          <cell r="O1125">
            <v>0</v>
          </cell>
          <cell r="P1125">
            <v>0</v>
          </cell>
          <cell r="R1125">
            <v>0.2</v>
          </cell>
        </row>
        <row r="1126">
          <cell r="E1126" t="str">
            <v>using &lt;1Y PDs</v>
          </cell>
          <cell r="I1126" t="str">
            <v>DNB SREP 2011</v>
          </cell>
          <cell r="K1126" t="str">
            <v>Less urgent</v>
          </cell>
          <cell r="L1126" t="str">
            <v>No restriction</v>
          </cell>
          <cell r="M1126">
            <v>-100000000000</v>
          </cell>
          <cell r="N1126">
            <v>-100000000000</v>
          </cell>
          <cell r="O1126">
            <v>0</v>
          </cell>
          <cell r="P1126">
            <v>0</v>
          </cell>
          <cell r="R1126">
            <v>0.2</v>
          </cell>
        </row>
        <row r="1127">
          <cell r="E1127" t="str">
            <v>single name concentration</v>
          </cell>
          <cell r="I1127" t="str">
            <v>DNB SREP 2011</v>
          </cell>
          <cell r="K1127" t="str">
            <v>Less urgent</v>
          </cell>
          <cell r="L1127" t="str">
            <v>No restriction</v>
          </cell>
          <cell r="M1127">
            <v>-100000000000</v>
          </cell>
          <cell r="N1127">
            <v>-100000000000</v>
          </cell>
          <cell r="O1127">
            <v>0</v>
          </cell>
          <cell r="P1127">
            <v>0</v>
          </cell>
          <cell r="R1127">
            <v>0.2</v>
          </cell>
        </row>
        <row r="1128">
          <cell r="F1128" t="str">
            <v>not using downturn LGDs (mortgages)</v>
          </cell>
          <cell r="I1128" t="str">
            <v>DNB SREP 2011</v>
          </cell>
          <cell r="K1128" t="str">
            <v>Less urgent</v>
          </cell>
          <cell r="L1128" t="str">
            <v>No restriction</v>
          </cell>
          <cell r="M1128">
            <v>-100000000000</v>
          </cell>
          <cell r="N1128">
            <v>-100000000000</v>
          </cell>
          <cell r="O1128">
            <v>0</v>
          </cell>
          <cell r="P1128">
            <v>0</v>
          </cell>
          <cell r="R1128">
            <v>0.2</v>
          </cell>
        </row>
        <row r="1129">
          <cell r="F1129" t="str">
            <v>not using downturn LGDs (FIs + Govs) +incr. correlation</v>
          </cell>
          <cell r="I1129" t="str">
            <v>DNB SREP 2011</v>
          </cell>
          <cell r="K1129" t="str">
            <v>Less urgent</v>
          </cell>
          <cell r="L1129" t="str">
            <v>No restriction</v>
          </cell>
          <cell r="M1129">
            <v>-100000000000</v>
          </cell>
          <cell r="N1129">
            <v>-100000000000</v>
          </cell>
          <cell r="O1129">
            <v>0</v>
          </cell>
          <cell r="P1129">
            <v>0</v>
          </cell>
          <cell r="R1129">
            <v>0.2</v>
          </cell>
        </row>
        <row r="1130">
          <cell r="E1130" t="str">
            <v>not using downturn LGDs (total)</v>
          </cell>
          <cell r="I1130" t="str">
            <v>DNB SREP 2010</v>
          </cell>
          <cell r="K1130" t="str">
            <v>Less urgent</v>
          </cell>
          <cell r="L1130" t="str">
            <v>No restriction</v>
          </cell>
          <cell r="M1130">
            <v>-100000000000</v>
          </cell>
          <cell r="N1130">
            <v>-100000000000</v>
          </cell>
          <cell r="O1130">
            <v>0</v>
          </cell>
          <cell r="P1130">
            <v>0</v>
          </cell>
          <cell r="R1130">
            <v>0.2</v>
          </cell>
        </row>
        <row r="1131">
          <cell r="D1131" t="str">
            <v>credit risk (total)</v>
          </cell>
          <cell r="I1131" t="str">
            <v>DNB SREP 2012</v>
          </cell>
          <cell r="K1131" t="str">
            <v>Less urgent</v>
          </cell>
          <cell r="L1131" t="str">
            <v>No restriction</v>
          </cell>
          <cell r="M1131">
            <v>-100000000000</v>
          </cell>
          <cell r="N1131">
            <v>-100000000000</v>
          </cell>
          <cell r="O1131">
            <v>0</v>
          </cell>
          <cell r="P1131">
            <v>0</v>
          </cell>
          <cell r="R1131">
            <v>0.2</v>
          </cell>
        </row>
        <row r="1132">
          <cell r="D1132" t="str">
            <v>local ALM mismatches (Euro breakup)</v>
          </cell>
          <cell r="I1132" t="str">
            <v>DNB SREP 2011-2013/14</v>
          </cell>
          <cell r="K1132" t="str">
            <v>Less urgent</v>
          </cell>
          <cell r="L1132" t="str">
            <v>Must be positive</v>
          </cell>
          <cell r="M1132">
            <v>-100000000000</v>
          </cell>
          <cell r="N1132">
            <v>-1E-8</v>
          </cell>
          <cell r="O1132">
            <v>0</v>
          </cell>
          <cell r="P1132">
            <v>0</v>
          </cell>
          <cell r="R1132">
            <v>0.2</v>
          </cell>
        </row>
        <row r="1133">
          <cell r="D1133" t="str">
            <v>real estate</v>
          </cell>
          <cell r="I1133" t="str">
            <v>DNB SREP 2012</v>
          </cell>
          <cell r="K1133" t="str">
            <v>Less urgent</v>
          </cell>
          <cell r="L1133" t="str">
            <v>Must be positive</v>
          </cell>
          <cell r="M1133">
            <v>-100000000000</v>
          </cell>
          <cell r="N1133">
            <v>-1E-8</v>
          </cell>
          <cell r="O1133">
            <v>0</v>
          </cell>
          <cell r="P1133">
            <v>0</v>
          </cell>
          <cell r="R1133">
            <v>0.2</v>
          </cell>
        </row>
        <row r="1134">
          <cell r="D1134" t="str">
            <v>CVA/CCP</v>
          </cell>
          <cell r="I1134" t="str">
            <v>DNB SREP 2012</v>
          </cell>
          <cell r="K1134" t="str">
            <v>Less urgent</v>
          </cell>
          <cell r="L1134" t="str">
            <v>Must be positive</v>
          </cell>
          <cell r="M1134">
            <v>-100000000000</v>
          </cell>
          <cell r="N1134">
            <v>-1E-8</v>
          </cell>
          <cell r="O1134">
            <v>0</v>
          </cell>
          <cell r="P1134">
            <v>0</v>
          </cell>
          <cell r="R1134">
            <v>0.2</v>
          </cell>
        </row>
        <row r="1135">
          <cell r="D1135" t="str">
            <v>sVaR</v>
          </cell>
          <cell r="I1135" t="str">
            <v>DNB SREP 2012</v>
          </cell>
          <cell r="K1135" t="str">
            <v>Less urgent</v>
          </cell>
          <cell r="L1135" t="str">
            <v>Must be positive</v>
          </cell>
          <cell r="M1135">
            <v>-100000000000</v>
          </cell>
          <cell r="N1135">
            <v>-1E-8</v>
          </cell>
          <cell r="O1135">
            <v>0</v>
          </cell>
          <cell r="P1135">
            <v>0</v>
          </cell>
          <cell r="R1135">
            <v>0.2</v>
          </cell>
        </row>
        <row r="1136">
          <cell r="D1136" t="str">
            <v>business risk volume and margin risk current activities</v>
          </cell>
          <cell r="I1136" t="str">
            <v>DNB SREP 2012-2013/14</v>
          </cell>
          <cell r="K1136" t="str">
            <v>Less urgent</v>
          </cell>
          <cell r="L1136" t="str">
            <v>Must be positive</v>
          </cell>
          <cell r="M1136">
            <v>-100000000000</v>
          </cell>
          <cell r="N1136">
            <v>-1E-8</v>
          </cell>
          <cell r="O1136">
            <v>0</v>
          </cell>
          <cell r="P1136">
            <v>0</v>
          </cell>
          <cell r="R1136">
            <v>0.2</v>
          </cell>
        </row>
        <row r="1137">
          <cell r="D1137" t="str">
            <v>diversification</v>
          </cell>
          <cell r="I1137" t="str">
            <v>DNB SREP 2012-2013/14</v>
          </cell>
          <cell r="K1137" t="str">
            <v>Less urgent</v>
          </cell>
          <cell r="L1137" t="str">
            <v>Must be positive</v>
          </cell>
          <cell r="M1137">
            <v>-100000000000</v>
          </cell>
          <cell r="N1137">
            <v>-1E-8</v>
          </cell>
          <cell r="O1137">
            <v>0</v>
          </cell>
          <cell r="P1137">
            <v>0</v>
          </cell>
          <cell r="R1137">
            <v>0.2</v>
          </cell>
        </row>
        <row r="1138">
          <cell r="D1138" t="str">
            <v>SME</v>
          </cell>
          <cell r="I1138" t="str">
            <v>DNB SREP 2013/14</v>
          </cell>
          <cell r="K1138" t="str">
            <v>Less urgent</v>
          </cell>
          <cell r="L1138" t="str">
            <v>Must be positive</v>
          </cell>
          <cell r="M1138">
            <v>-100000000000</v>
          </cell>
          <cell r="N1138">
            <v>-1E-8</v>
          </cell>
          <cell r="O1138">
            <v>0</v>
          </cell>
          <cell r="P1138">
            <v>0</v>
          </cell>
          <cell r="R1138">
            <v>0.2</v>
          </cell>
        </row>
        <row r="1139">
          <cell r="D1139" t="str">
            <v>modeling risk trading books</v>
          </cell>
          <cell r="I1139" t="str">
            <v>DNB SREP 2013/14</v>
          </cell>
          <cell r="K1139" t="str">
            <v>Less urgent</v>
          </cell>
          <cell r="L1139" t="str">
            <v>Must be positive</v>
          </cell>
          <cell r="M1139">
            <v>-100000000000</v>
          </cell>
          <cell r="N1139">
            <v>-1E-8</v>
          </cell>
          <cell r="O1139">
            <v>0</v>
          </cell>
          <cell r="P1139">
            <v>0</v>
          </cell>
          <cell r="R1139">
            <v>0.2</v>
          </cell>
        </row>
        <row r="1140">
          <cell r="D1140" t="str">
            <v>stress testing governance</v>
          </cell>
          <cell r="I1140" t="str">
            <v>DNB SREP 2013/14</v>
          </cell>
          <cell r="K1140" t="str">
            <v>Less urgent</v>
          </cell>
          <cell r="L1140" t="str">
            <v>Must be positive</v>
          </cell>
          <cell r="M1140">
            <v>-100000000000</v>
          </cell>
          <cell r="N1140">
            <v>-1E-8</v>
          </cell>
          <cell r="O1140">
            <v>0</v>
          </cell>
          <cell r="P1140">
            <v>0</v>
          </cell>
          <cell r="R1140">
            <v>0.2</v>
          </cell>
        </row>
        <row r="1141">
          <cell r="E1141" t="str">
            <v>include stress scenario 3</v>
          </cell>
          <cell r="I1141">
            <v>0</v>
          </cell>
          <cell r="R1141">
            <v>0.2</v>
          </cell>
        </row>
        <row r="1142">
          <cell r="F1142" t="str">
            <v>total tier ratio DNB</v>
          </cell>
          <cell r="I1142" t="str">
            <v>DNB SREP 2012: (EC+add-on)/RWA</v>
          </cell>
        </row>
        <row r="1143">
          <cell r="F1143" t="str">
            <v>required ratio in stress scenario 4</v>
          </cell>
          <cell r="I1143">
            <v>0</v>
          </cell>
        </row>
        <row r="1144">
          <cell r="E1144" t="str">
            <v>include stress scenario 4</v>
          </cell>
        </row>
        <row r="1145">
          <cell r="D1145" t="str">
            <v>include stress scenario</v>
          </cell>
        </row>
        <row r="1146">
          <cell r="C1146" t="str">
            <v>Total regulatory add-on</v>
          </cell>
          <cell r="J1146" t="str">
            <v>Bank; Total regulatory add-on</v>
          </cell>
          <cell r="R1146">
            <v>0.2</v>
          </cell>
        </row>
        <row r="1147">
          <cell r="C1147" t="str">
            <v>idem as % of RWA</v>
          </cell>
          <cell r="J1147" t="str">
            <v>Bank; idem as % of RWA</v>
          </cell>
          <cell r="R1147">
            <v>0.2</v>
          </cell>
        </row>
        <row r="1148">
          <cell r="C1148" t="str">
            <v>SREP capital (Pillar 2 requirement)</v>
          </cell>
          <cell r="J1148" t="str">
            <v>Bank; SREP capital (Pillar 2 requirement)</v>
          </cell>
          <cell r="R1148">
            <v>0.2</v>
          </cell>
        </row>
        <row r="1149">
          <cell r="C1149" t="str">
            <v>Required total capital, based on Pillar 1</v>
          </cell>
          <cell r="I1149">
            <v>0.08</v>
          </cell>
          <cell r="S1149">
            <v>15941.149520000001</v>
          </cell>
          <cell r="T1149">
            <v>17589.47408</v>
          </cell>
          <cell r="U1149">
            <v>19180.88</v>
          </cell>
          <cell r="V1149">
            <v>19126.84448</v>
          </cell>
          <cell r="W1149">
            <v>19453.906800000001</v>
          </cell>
          <cell r="X1149">
            <v>20380.711120000004</v>
          </cell>
          <cell r="Y1149">
            <v>20245.359920000003</v>
          </cell>
          <cell r="Z1149">
            <v>20598.658639999998</v>
          </cell>
        </row>
        <row r="1150">
          <cell r="C1150" t="str">
            <v>Required CET1 ratio</v>
          </cell>
          <cell r="I1150" t="str">
            <v>DNB SREP letter</v>
          </cell>
        </row>
        <row r="1151">
          <cell r="C1151" t="str">
            <v>Required total capital ratio</v>
          </cell>
          <cell r="I1151" t="str">
            <v>DNB SREP letter</v>
          </cell>
        </row>
        <row r="1152">
          <cell r="C1152" t="str">
            <v>Required total capital, based on SREP letter</v>
          </cell>
          <cell r="I1152">
            <v>0.08</v>
          </cell>
        </row>
        <row r="1153">
          <cell r="C1153" t="str">
            <v>SREP adequacy ratio</v>
          </cell>
          <cell r="I1153">
            <v>1</v>
          </cell>
          <cell r="J1153" t="str">
            <v>Bank; SREP adequacy ratio</v>
          </cell>
          <cell r="R1153">
            <v>0.2</v>
          </cell>
        </row>
        <row r="1154">
          <cell r="D1154" t="str">
            <v>IFRS Equity, ING Bank</v>
          </cell>
          <cell r="J1154" t="str">
            <v>Bank; IFRS Equity, ING Bank</v>
          </cell>
          <cell r="K1154" t="str">
            <v>Less urgent</v>
          </cell>
          <cell r="L1154" t="str">
            <v>No restriction</v>
          </cell>
          <cell r="M1154">
            <v>-100000000000</v>
          </cell>
          <cell r="N1154">
            <v>-100000000000</v>
          </cell>
          <cell r="O1154">
            <v>0</v>
          </cell>
          <cell r="P1154">
            <v>0</v>
          </cell>
          <cell r="R1154">
            <v>0.2</v>
          </cell>
        </row>
        <row r="1155">
          <cell r="D1155" t="str">
            <v>minorities</v>
          </cell>
          <cell r="J1155" t="str">
            <v>Bank; minorities</v>
          </cell>
          <cell r="K1155" t="str">
            <v>Less urgent</v>
          </cell>
          <cell r="L1155" t="str">
            <v>No restriction</v>
          </cell>
          <cell r="M1155">
            <v>-100000000000</v>
          </cell>
          <cell r="N1155">
            <v>-100000000000</v>
          </cell>
          <cell r="O1155">
            <v>0</v>
          </cell>
          <cell r="P1155">
            <v>0</v>
          </cell>
          <cell r="R1155">
            <v>0.2</v>
          </cell>
        </row>
        <row r="1156">
          <cell r="D1156" t="str">
            <v>IFRS adjustments</v>
          </cell>
          <cell r="J1156" t="str">
            <v>Bank; IFRS adjustments</v>
          </cell>
          <cell r="K1156" t="str">
            <v>Less urgent</v>
          </cell>
          <cell r="L1156" t="str">
            <v>No restriction</v>
          </cell>
          <cell r="M1156">
            <v>-100000000000</v>
          </cell>
          <cell r="N1156">
            <v>-100000000000</v>
          </cell>
          <cell r="O1156">
            <v>0</v>
          </cell>
          <cell r="P1156">
            <v>0</v>
          </cell>
          <cell r="R1156">
            <v>0.2</v>
          </cell>
        </row>
        <row r="1157">
          <cell r="D1157" t="str">
            <v>difference Expected Loss -/- Loan Loss Provisions</v>
          </cell>
          <cell r="I1157" t="str">
            <v>no longer deducted as of 2008Q3</v>
          </cell>
          <cell r="J1157" t="str">
            <v>Bank; difference Expected Loss -/- Loan Loss Provisions</v>
          </cell>
          <cell r="K1157" t="str">
            <v>Less urgent</v>
          </cell>
          <cell r="L1157" t="str">
            <v>No restriction</v>
          </cell>
          <cell r="M1157">
            <v>-100000000000</v>
          </cell>
          <cell r="N1157">
            <v>-100000000000</v>
          </cell>
          <cell r="O1157">
            <v>0</v>
          </cell>
          <cell r="P1157">
            <v>0</v>
          </cell>
          <cell r="R1157">
            <v>0.2</v>
          </cell>
        </row>
        <row r="1158">
          <cell r="D1158" t="str">
            <v>Government securities</v>
          </cell>
          <cell r="J1158" t="str">
            <v>Bank; Government securities</v>
          </cell>
          <cell r="R1158">
            <v>0.2</v>
          </cell>
        </row>
        <row r="1159">
          <cell r="D1159" t="str">
            <v>Hybrid capital</v>
          </cell>
          <cell r="J1159" t="str">
            <v>Bank; Hybrid capital</v>
          </cell>
          <cell r="R1159">
            <v>0.2</v>
          </cell>
        </row>
        <row r="1160">
          <cell r="D1160" t="str">
            <v>Additional from acqdiv</v>
          </cell>
          <cell r="J1160" t="str">
            <v>Bank; Additional from acqdiv</v>
          </cell>
          <cell r="K1160" t="str">
            <v>Less urgent</v>
          </cell>
          <cell r="L1160" t="str">
            <v>Must be positive</v>
          </cell>
          <cell r="M1160">
            <v>-100000000000</v>
          </cell>
          <cell r="N1160">
            <v>-1E-8</v>
          </cell>
          <cell r="O1160">
            <v>0</v>
          </cell>
          <cell r="P1160">
            <v>0</v>
          </cell>
          <cell r="R1160">
            <v>0.2</v>
          </cell>
        </row>
        <row r="1161">
          <cell r="C1161" t="str">
            <v>Total Available Financial Resources</v>
          </cell>
          <cell r="I1161" t="str">
            <v>in use as of 31/12/2007</v>
          </cell>
          <cell r="J1161" t="str">
            <v>Bank; Total Available Financial Resources</v>
          </cell>
          <cell r="R1161">
            <v>0.2</v>
          </cell>
        </row>
        <row r="1163">
          <cell r="C1163" t="str">
            <v>90% of BIS capital</v>
          </cell>
          <cell r="I1163">
            <v>0.9</v>
          </cell>
          <cell r="S1163">
            <v>18611.100000000002</v>
          </cell>
          <cell r="T1163">
            <v>21273.3</v>
          </cell>
          <cell r="U1163">
            <v>22597.200000000001</v>
          </cell>
          <cell r="V1163">
            <v>22400.100000000002</v>
          </cell>
          <cell r="W1163">
            <v>23139.9</v>
          </cell>
          <cell r="X1163">
            <v>23094</v>
          </cell>
          <cell r="Y1163">
            <v>23366.7</v>
          </cell>
          <cell r="Z1163">
            <v>23871.600000000002</v>
          </cell>
        </row>
        <row r="1164">
          <cell r="R1164">
            <v>0.2</v>
          </cell>
        </row>
        <row r="1165">
          <cell r="C1165" t="str">
            <v>AFR/EC ratio</v>
          </cell>
          <cell r="I1165">
            <v>1</v>
          </cell>
          <cell r="J1165" t="str">
            <v>Bank; AFR/EC ratio</v>
          </cell>
          <cell r="K1165" t="str">
            <v>Less urgent</v>
          </cell>
          <cell r="L1165" t="str">
            <v>No restriction</v>
          </cell>
          <cell r="M1165">
            <v>-100000000000</v>
          </cell>
          <cell r="N1165">
            <v>-100000000000</v>
          </cell>
          <cell r="O1165">
            <v>0</v>
          </cell>
          <cell r="P1165">
            <v>0</v>
          </cell>
          <cell r="R1165">
            <v>0.2</v>
          </cell>
          <cell r="W1165">
            <v>0.82605332506252716</v>
          </cell>
        </row>
        <row r="1166">
          <cell r="C1166" t="str">
            <v>Core Tier 1/EC ratio (CT1/EC)</v>
          </cell>
          <cell r="J1166" t="str">
            <v>Bank; Core Tier 1/EC ratio (CT1/EC)</v>
          </cell>
          <cell r="K1166" t="str">
            <v>Less urgent</v>
          </cell>
          <cell r="L1166" t="str">
            <v>No restriction</v>
          </cell>
          <cell r="M1166">
            <v>-100000000000</v>
          </cell>
          <cell r="N1166">
            <v>-100000000000</v>
          </cell>
          <cell r="O1166">
            <v>0</v>
          </cell>
          <cell r="P1166">
            <v>0</v>
          </cell>
          <cell r="R1166">
            <v>0.2</v>
          </cell>
          <cell r="W1166">
            <v>0.91322119562580739</v>
          </cell>
        </row>
        <row r="1167">
          <cell r="K1167" t="str">
            <v>Less urgent</v>
          </cell>
          <cell r="L1167" t="str">
            <v>No restriction</v>
          </cell>
          <cell r="M1167">
            <v>-100000000000</v>
          </cell>
          <cell r="N1167">
            <v>-100000000000</v>
          </cell>
          <cell r="O1167">
            <v>0</v>
          </cell>
          <cell r="P1167">
            <v>0</v>
          </cell>
          <cell r="R1167">
            <v>0.2</v>
          </cell>
        </row>
        <row r="1168">
          <cell r="A1168" t="str">
            <v>I</v>
          </cell>
          <cell r="B1168" t="str">
            <v>INSURANCE</v>
          </cell>
          <cell r="K1168" t="str">
            <v>Less urgent</v>
          </cell>
          <cell r="L1168" t="str">
            <v>No restriction</v>
          </cell>
          <cell r="M1168">
            <v>-100000000000</v>
          </cell>
          <cell r="N1168">
            <v>-100000000000</v>
          </cell>
          <cell r="O1168">
            <v>0</v>
          </cell>
          <cell r="P1168">
            <v>0</v>
          </cell>
          <cell r="R1168">
            <v>0.2</v>
          </cell>
        </row>
        <row r="1169">
          <cell r="E1169" t="str">
            <v>Market Risk</v>
          </cell>
          <cell r="I1169" t="str">
            <v>EC reports CIRM, table 1</v>
          </cell>
          <cell r="J1169" t="str">
            <v>Insurance; Market Risk</v>
          </cell>
          <cell r="K1169" t="str">
            <v>Less urgent</v>
          </cell>
          <cell r="L1169" t="str">
            <v>Must be positive</v>
          </cell>
          <cell r="M1169">
            <v>-100000000000</v>
          </cell>
          <cell r="N1169">
            <v>-1E-8</v>
          </cell>
          <cell r="O1169">
            <v>0</v>
          </cell>
          <cell r="P1169">
            <v>0</v>
          </cell>
          <cell r="R1169">
            <v>0.2</v>
          </cell>
        </row>
        <row r="1170">
          <cell r="E1170" t="str">
            <v>Insurance Risk</v>
          </cell>
          <cell r="I1170" t="str">
            <v>EC reports CIRM, table 1</v>
          </cell>
          <cell r="J1170" t="str">
            <v>Insurance; Insurance Risk</v>
          </cell>
          <cell r="K1170" t="str">
            <v>Less urgent</v>
          </cell>
          <cell r="L1170" t="str">
            <v>Must be positive</v>
          </cell>
          <cell r="M1170">
            <v>-100000000000</v>
          </cell>
          <cell r="N1170">
            <v>-1E-8</v>
          </cell>
          <cell r="O1170">
            <v>0</v>
          </cell>
          <cell r="P1170">
            <v>0</v>
          </cell>
          <cell r="R1170">
            <v>0.2</v>
          </cell>
        </row>
        <row r="1171">
          <cell r="E1171" t="str">
            <v>Credit &amp; Transfer Risk</v>
          </cell>
          <cell r="I1171" t="str">
            <v>EC reports CIRM, table 1</v>
          </cell>
          <cell r="J1171" t="str">
            <v>Insurance; Credit &amp; Transfer Risk</v>
          </cell>
          <cell r="K1171" t="str">
            <v>Less urgent</v>
          </cell>
          <cell r="L1171" t="str">
            <v>Must be positive</v>
          </cell>
          <cell r="M1171">
            <v>-100000000000</v>
          </cell>
          <cell r="N1171">
            <v>-1E-8</v>
          </cell>
          <cell r="O1171">
            <v>0</v>
          </cell>
          <cell r="P1171">
            <v>0</v>
          </cell>
          <cell r="R1171">
            <v>0.2</v>
          </cell>
        </row>
        <row r="1172">
          <cell r="E1172" t="str">
            <v>Business Risk</v>
          </cell>
          <cell r="I1172" t="str">
            <v>EC reports CIRM, table 1</v>
          </cell>
          <cell r="J1172" t="str">
            <v>Insurance; Business Risk</v>
          </cell>
          <cell r="K1172" t="str">
            <v>Less urgent</v>
          </cell>
          <cell r="L1172" t="str">
            <v>Must be positive</v>
          </cell>
          <cell r="M1172">
            <v>-100000000000</v>
          </cell>
          <cell r="N1172">
            <v>-1E-8</v>
          </cell>
          <cell r="O1172">
            <v>0</v>
          </cell>
          <cell r="P1172">
            <v>0</v>
          </cell>
          <cell r="R1172">
            <v>0.2</v>
          </cell>
        </row>
        <row r="1173">
          <cell r="E1173" t="str">
            <v>Operational Risk</v>
          </cell>
          <cell r="I1173" t="str">
            <v>EC reports CIRM, table 1</v>
          </cell>
          <cell r="J1173" t="str">
            <v>Insurance; Operational Risk</v>
          </cell>
          <cell r="K1173" t="str">
            <v>Less urgent</v>
          </cell>
          <cell r="L1173" t="str">
            <v>Must be positive</v>
          </cell>
          <cell r="M1173">
            <v>-100000000000</v>
          </cell>
          <cell r="N1173">
            <v>-1E-8</v>
          </cell>
          <cell r="O1173">
            <v>0</v>
          </cell>
          <cell r="P1173">
            <v>0</v>
          </cell>
          <cell r="R1173">
            <v>0.2</v>
          </cell>
        </row>
        <row r="1174">
          <cell r="E1174" t="str">
            <v>Unmodeled Business</v>
          </cell>
          <cell r="I1174" t="str">
            <v>EC reports CIRM, table 1</v>
          </cell>
          <cell r="J1174" t="str">
            <v>Insurance; Unmodeled Business</v>
          </cell>
          <cell r="K1174" t="str">
            <v>Less urgent</v>
          </cell>
          <cell r="L1174" t="str">
            <v>Must be positive</v>
          </cell>
          <cell r="M1174">
            <v>-100000000000</v>
          </cell>
          <cell r="N1174">
            <v>-1E-8</v>
          </cell>
          <cell r="O1174">
            <v>0</v>
          </cell>
          <cell r="P1174">
            <v>0</v>
          </cell>
          <cell r="R1174">
            <v>0.2</v>
          </cell>
        </row>
        <row r="1175">
          <cell r="D1175" t="str">
            <v>Total Economic Capital Insurance</v>
          </cell>
          <cell r="J1175" t="str">
            <v>Insurance; Total Economic Capital Insurance</v>
          </cell>
          <cell r="K1175" t="str">
            <v>Less urgent</v>
          </cell>
          <cell r="L1175" t="str">
            <v>No restriction</v>
          </cell>
          <cell r="M1175">
            <v>-100000000000</v>
          </cell>
          <cell r="N1175">
            <v>-100000000000</v>
          </cell>
          <cell r="O1175">
            <v>0</v>
          </cell>
          <cell r="P1175">
            <v>0</v>
          </cell>
          <cell r="R1175">
            <v>0.2</v>
          </cell>
        </row>
        <row r="1176">
          <cell r="D1176" t="str">
            <v>Non Insurance/ non modeled Entities</v>
          </cell>
          <cell r="I1176" t="str">
            <v>EC reports CIRM, free surplus</v>
          </cell>
          <cell r="J1176" t="str">
            <v>Insurance; Non Insurance/ non modeled Entities</v>
          </cell>
          <cell r="K1176" t="str">
            <v>Less urgent</v>
          </cell>
          <cell r="L1176" t="str">
            <v>Must be positive</v>
          </cell>
          <cell r="M1176">
            <v>-100000000000</v>
          </cell>
          <cell r="N1176">
            <v>-1E-8</v>
          </cell>
          <cell r="O1176">
            <v>0</v>
          </cell>
          <cell r="P1176">
            <v>0</v>
          </cell>
          <cell r="R1176">
            <v>0.2</v>
          </cell>
        </row>
        <row r="1177">
          <cell r="D1177" t="str">
            <v>EC on Free Assets</v>
          </cell>
          <cell r="I1177" t="str">
            <v>EC reports CIRM, free surplus</v>
          </cell>
          <cell r="J1177" t="str">
            <v>Insurance; EC on Free Assets</v>
          </cell>
          <cell r="K1177" t="str">
            <v>Less urgent</v>
          </cell>
          <cell r="L1177" t="str">
            <v>Must be negative</v>
          </cell>
          <cell r="M1177">
            <v>1E-8</v>
          </cell>
          <cell r="N1177">
            <v>100000000000</v>
          </cell>
          <cell r="O1177">
            <v>0</v>
          </cell>
          <cell r="P1177">
            <v>0</v>
          </cell>
          <cell r="R1177">
            <v>0.2</v>
          </cell>
        </row>
        <row r="1178">
          <cell r="D1178" t="str">
            <v>EC - Employee Pensions</v>
          </cell>
          <cell r="I1178" t="str">
            <v>EC reports CIRM, free surplus</v>
          </cell>
          <cell r="J1178" t="str">
            <v>Insurance; EC - Employee Pensions</v>
          </cell>
          <cell r="K1178" t="str">
            <v>Less urgent</v>
          </cell>
          <cell r="L1178" t="str">
            <v>Must be positive</v>
          </cell>
          <cell r="M1178">
            <v>-100000000000</v>
          </cell>
          <cell r="N1178">
            <v>-1E-8</v>
          </cell>
          <cell r="O1178">
            <v>0</v>
          </cell>
          <cell r="P1178">
            <v>0</v>
          </cell>
          <cell r="R1178">
            <v>0.2</v>
          </cell>
        </row>
        <row r="1179">
          <cell r="D1179" t="str">
            <v>Additional from acqdiv</v>
          </cell>
          <cell r="J1179" t="str">
            <v>Insurance; Additional from acqdiv</v>
          </cell>
          <cell r="K1179" t="str">
            <v>Less urgent</v>
          </cell>
          <cell r="L1179" t="str">
            <v>Must be positive</v>
          </cell>
          <cell r="M1179">
            <v>-100000000000</v>
          </cell>
          <cell r="N1179">
            <v>-1E-8</v>
          </cell>
          <cell r="O1179">
            <v>0</v>
          </cell>
          <cell r="P1179">
            <v>0</v>
          </cell>
          <cell r="R1179">
            <v>0.2</v>
          </cell>
        </row>
        <row r="1180">
          <cell r="C1180" t="str">
            <v>Total Required Economic Capital</v>
          </cell>
          <cell r="I1180" t="str">
            <v>EC reports CIRM, free surplus</v>
          </cell>
          <cell r="J1180" t="str">
            <v>Insurance; Total Required Economic Capital</v>
          </cell>
          <cell r="K1180" t="str">
            <v>Less urgent</v>
          </cell>
          <cell r="L1180" t="str">
            <v>No restriction</v>
          </cell>
          <cell r="M1180">
            <v>-100000000000</v>
          </cell>
          <cell r="N1180">
            <v>-100000000000</v>
          </cell>
          <cell r="O1180">
            <v>0</v>
          </cell>
          <cell r="P1180">
            <v>0</v>
          </cell>
          <cell r="R1180">
            <v>0.2</v>
          </cell>
        </row>
        <row r="1181">
          <cell r="D1181" t="str">
            <v>Shareholders Equity, ING Insurance</v>
          </cell>
          <cell r="J1181" t="str">
            <v>Insurance; Shareholders Equity, ING Insurance</v>
          </cell>
          <cell r="K1181" t="str">
            <v>Less urgent</v>
          </cell>
          <cell r="L1181" t="str">
            <v>Must be positive</v>
          </cell>
          <cell r="M1181">
            <v>-100000000000</v>
          </cell>
          <cell r="N1181">
            <v>-1E-8</v>
          </cell>
          <cell r="O1181">
            <v>0</v>
          </cell>
          <cell r="P1181">
            <v>0</v>
          </cell>
          <cell r="R1181">
            <v>0.2</v>
          </cell>
        </row>
        <row r="1182">
          <cell r="D1182" t="str">
            <v>Government securities</v>
          </cell>
          <cell r="J1182" t="str">
            <v>Insurance; Government securities</v>
          </cell>
          <cell r="K1182" t="str">
            <v>Less urgent</v>
          </cell>
          <cell r="L1182" t="str">
            <v>Must be positive</v>
          </cell>
          <cell r="M1182">
            <v>-100000000000</v>
          </cell>
          <cell r="N1182">
            <v>-1E-8</v>
          </cell>
          <cell r="O1182">
            <v>0</v>
          </cell>
          <cell r="P1182">
            <v>0</v>
          </cell>
          <cell r="R1182">
            <v>0.2</v>
          </cell>
        </row>
        <row r="1183">
          <cell r="D1183" t="str">
            <v>Disregard DTL/DTA on IFRS basis</v>
          </cell>
          <cell r="I1183" t="str">
            <v>EC reports CIRM, free surplus</v>
          </cell>
          <cell r="J1183" t="str">
            <v>Insurance; Disregard DTL/DTA on IFRS basis</v>
          </cell>
          <cell r="K1183" t="str">
            <v>Less urgent</v>
          </cell>
          <cell r="L1183" t="str">
            <v>Must be positive</v>
          </cell>
          <cell r="M1183">
            <v>-100000000000</v>
          </cell>
          <cell r="N1183">
            <v>-1E-8</v>
          </cell>
          <cell r="O1183">
            <v>0</v>
          </cell>
          <cell r="P1183">
            <v>0</v>
          </cell>
          <cell r="R1183">
            <v>0.2</v>
          </cell>
        </row>
        <row r="1184">
          <cell r="D1184" t="str">
            <v>Subordinated Debt</v>
          </cell>
          <cell r="I1184" t="str">
            <v>EC reports CIRM, free surplus</v>
          </cell>
          <cell r="J1184" t="str">
            <v>Insurance; Subordinated Debt</v>
          </cell>
          <cell r="K1184" t="str">
            <v>Less urgent</v>
          </cell>
          <cell r="L1184" t="str">
            <v>Must be positive</v>
          </cell>
          <cell r="M1184">
            <v>-100000000000</v>
          </cell>
          <cell r="N1184">
            <v>-1E-8</v>
          </cell>
          <cell r="O1184">
            <v>0</v>
          </cell>
          <cell r="P1184">
            <v>0</v>
          </cell>
          <cell r="R1184">
            <v>0.2</v>
          </cell>
        </row>
        <row r="1185">
          <cell r="D1185" t="str">
            <v>MtM adjustment (after tax)</v>
          </cell>
          <cell r="J1185" t="str">
            <v>Insurance; MtM adjustment (after tax)</v>
          </cell>
          <cell r="K1185" t="str">
            <v>Less urgent</v>
          </cell>
          <cell r="L1185" t="str">
            <v>Probably positive</v>
          </cell>
          <cell r="M1185">
            <v>-100000000000</v>
          </cell>
          <cell r="N1185">
            <v>-100000000000</v>
          </cell>
          <cell r="O1185">
            <v>-100000000000</v>
          </cell>
          <cell r="P1185">
            <v>0</v>
          </cell>
          <cell r="R1185">
            <v>0.2</v>
          </cell>
        </row>
        <row r="1186">
          <cell r="D1186" t="str">
            <v>Remove Deferred Tax Liability</v>
          </cell>
          <cell r="J1186" t="str">
            <v>Insurance; Remove Deferred Tax Liability</v>
          </cell>
          <cell r="K1186" t="str">
            <v>Less urgent</v>
          </cell>
          <cell r="L1186" t="str">
            <v>Probably positive</v>
          </cell>
          <cell r="M1186">
            <v>-100000000000</v>
          </cell>
          <cell r="N1186">
            <v>-100000000000</v>
          </cell>
          <cell r="O1186">
            <v>-100000000000</v>
          </cell>
          <cell r="P1186">
            <v>0</v>
          </cell>
          <cell r="R1186">
            <v>0.2</v>
          </cell>
        </row>
        <row r="1187">
          <cell r="D1187" t="str">
            <v>Fair Value adjustment</v>
          </cell>
          <cell r="I1187" t="str">
            <v>EC reports CIRM, free surplus</v>
          </cell>
          <cell r="J1187" t="str">
            <v>Insurance; Fair Value adjustment</v>
          </cell>
          <cell r="K1187" t="str">
            <v>Less urgent</v>
          </cell>
          <cell r="L1187" t="str">
            <v>Probably positive</v>
          </cell>
          <cell r="M1187">
            <v>-100000000000</v>
          </cell>
          <cell r="N1187">
            <v>-100000000000</v>
          </cell>
          <cell r="O1187">
            <v>-100000000000</v>
          </cell>
          <cell r="P1187">
            <v>0</v>
          </cell>
          <cell r="R1187">
            <v>0.2</v>
          </cell>
        </row>
        <row r="1188">
          <cell r="D1188" t="str">
            <v>Adjustment for illiquidity</v>
          </cell>
          <cell r="I1188" t="str">
            <v>EC reports CIRM, free surplus</v>
          </cell>
          <cell r="J1188" t="str">
            <v>Insurance; Adjustment for illiquidity</v>
          </cell>
          <cell r="K1188" t="str">
            <v>Less urgent</v>
          </cell>
          <cell r="L1188" t="str">
            <v>Probably positive</v>
          </cell>
          <cell r="M1188">
            <v>-100000000000</v>
          </cell>
          <cell r="N1188">
            <v>-100000000000</v>
          </cell>
          <cell r="O1188">
            <v>-100000000000</v>
          </cell>
          <cell r="P1188">
            <v>0</v>
          </cell>
          <cell r="R1188">
            <v>0.2</v>
          </cell>
        </row>
        <row r="1189">
          <cell r="D1189" t="str">
            <v>Additional from acqdiv</v>
          </cell>
          <cell r="J1189" t="str">
            <v>Insurance; Additional from acqdiv</v>
          </cell>
          <cell r="K1189" t="str">
            <v>Less urgent</v>
          </cell>
          <cell r="L1189" t="str">
            <v>No restriction</v>
          </cell>
          <cell r="M1189">
            <v>-100000000000</v>
          </cell>
          <cell r="N1189">
            <v>-100000000000</v>
          </cell>
          <cell r="O1189">
            <v>0</v>
          </cell>
          <cell r="P1189">
            <v>0</v>
          </cell>
          <cell r="R1189">
            <v>0.2</v>
          </cell>
        </row>
        <row r="1190">
          <cell r="D1190" t="str">
            <v>reconciliation with CIRM report</v>
          </cell>
          <cell r="J1190" t="str">
            <v>Insurance; reconciliation with CIRM report</v>
          </cell>
          <cell r="K1190" t="str">
            <v>Less urgent</v>
          </cell>
          <cell r="L1190" t="str">
            <v>No restriction</v>
          </cell>
          <cell r="M1190">
            <v>-100000000000</v>
          </cell>
          <cell r="N1190">
            <v>-100000000000</v>
          </cell>
          <cell r="O1190">
            <v>0</v>
          </cell>
          <cell r="P1190">
            <v>0</v>
          </cell>
          <cell r="R1190">
            <v>0.2</v>
          </cell>
        </row>
        <row r="1191">
          <cell r="C1191" t="str">
            <v>Total Available Financial Resources</v>
          </cell>
          <cell r="I1191" t="str">
            <v>EC reports CIRM, free surplus</v>
          </cell>
          <cell r="J1191" t="str">
            <v>Insurance; Total Available Financial Resources</v>
          </cell>
          <cell r="K1191" t="str">
            <v>Less urgent</v>
          </cell>
          <cell r="L1191" t="str">
            <v>No restriction</v>
          </cell>
          <cell r="M1191">
            <v>-100000000000</v>
          </cell>
          <cell r="N1191">
            <v>-100000000000</v>
          </cell>
          <cell r="O1191">
            <v>0</v>
          </cell>
          <cell r="P1191">
            <v>0</v>
          </cell>
          <cell r="R1191">
            <v>0.2</v>
          </cell>
        </row>
        <row r="1192">
          <cell r="K1192" t="str">
            <v>Less urgent</v>
          </cell>
          <cell r="L1192" t="str">
            <v>No restriction</v>
          </cell>
          <cell r="M1192">
            <v>-100000000000</v>
          </cell>
          <cell r="N1192">
            <v>-100000000000</v>
          </cell>
          <cell r="O1192">
            <v>0</v>
          </cell>
          <cell r="P1192">
            <v>0</v>
          </cell>
          <cell r="R1192">
            <v>0.2</v>
          </cell>
        </row>
        <row r="1193">
          <cell r="C1193" t="str">
            <v>AFR/EC ratio</v>
          </cell>
          <cell r="I1193">
            <v>1</v>
          </cell>
          <cell r="J1193" t="str">
            <v>Insurance; AFR/EC ratio</v>
          </cell>
          <cell r="K1193" t="str">
            <v>Less urgent</v>
          </cell>
          <cell r="L1193" t="str">
            <v>No restriction</v>
          </cell>
          <cell r="M1193">
            <v>-100000000000</v>
          </cell>
          <cell r="N1193">
            <v>-100000000000</v>
          </cell>
          <cell r="O1193">
            <v>0</v>
          </cell>
          <cell r="P1193">
            <v>0</v>
          </cell>
          <cell r="R1193">
            <v>0.2</v>
          </cell>
        </row>
        <row r="1194">
          <cell r="C1194" t="str">
            <v>AFR - EC surplus</v>
          </cell>
          <cell r="J1194" t="str">
            <v>Insurance; AFR - EC surplus</v>
          </cell>
          <cell r="K1194" t="str">
            <v>Less urgent</v>
          </cell>
          <cell r="L1194" t="str">
            <v>No restriction</v>
          </cell>
          <cell r="M1194">
            <v>-100000000000</v>
          </cell>
          <cell r="N1194">
            <v>-100000000000</v>
          </cell>
          <cell r="O1194">
            <v>0</v>
          </cell>
          <cell r="P1194">
            <v>0</v>
          </cell>
          <cell r="R1194">
            <v>0.2</v>
          </cell>
          <cell r="W1194">
            <v>0</v>
          </cell>
          <cell r="X1194">
            <v>0</v>
          </cell>
          <cell r="Y1194">
            <v>0</v>
          </cell>
          <cell r="Z1194">
            <v>0</v>
          </cell>
        </row>
        <row r="1195">
          <cell r="K1195" t="str">
            <v>Less urgent</v>
          </cell>
          <cell r="L1195" t="str">
            <v>No restriction</v>
          </cell>
          <cell r="M1195">
            <v>-100000000000</v>
          </cell>
          <cell r="N1195">
            <v>-100000000000</v>
          </cell>
          <cell r="O1195">
            <v>0</v>
          </cell>
          <cell r="P1195">
            <v>0</v>
          </cell>
          <cell r="R1195">
            <v>0.2</v>
          </cell>
        </row>
        <row r="1196">
          <cell r="A1196" t="str">
            <v>G</v>
          </cell>
          <cell r="B1196" t="str">
            <v>GROUP</v>
          </cell>
          <cell r="K1196" t="str">
            <v>Less urgent</v>
          </cell>
          <cell r="L1196" t="str">
            <v>No restriction</v>
          </cell>
          <cell r="M1196">
            <v>-100000000000</v>
          </cell>
          <cell r="N1196">
            <v>-100000000000</v>
          </cell>
          <cell r="O1196">
            <v>0</v>
          </cell>
          <cell r="P1196">
            <v>0</v>
          </cell>
          <cell r="R1196">
            <v>0.2</v>
          </cell>
        </row>
        <row r="1197">
          <cell r="E1197" t="str">
            <v>EC Bank</v>
          </cell>
          <cell r="J1197" t="str">
            <v>Group; EC Bank</v>
          </cell>
          <cell r="K1197" t="str">
            <v>Less urgent</v>
          </cell>
          <cell r="L1197" t="str">
            <v>No restriction</v>
          </cell>
          <cell r="M1197">
            <v>-100000000000</v>
          </cell>
          <cell r="N1197">
            <v>-100000000000</v>
          </cell>
          <cell r="O1197">
            <v>0</v>
          </cell>
          <cell r="P1197">
            <v>0</v>
          </cell>
          <cell r="R1197">
            <v>0.2</v>
          </cell>
        </row>
        <row r="1198">
          <cell r="E1198" t="str">
            <v>EC Insurance</v>
          </cell>
          <cell r="J1198" t="str">
            <v>Group; EC Insurance</v>
          </cell>
          <cell r="K1198" t="str">
            <v>Less urgent</v>
          </cell>
          <cell r="L1198" t="str">
            <v>No restriction</v>
          </cell>
          <cell r="M1198">
            <v>-100000000000</v>
          </cell>
          <cell r="N1198">
            <v>-100000000000</v>
          </cell>
          <cell r="O1198">
            <v>0</v>
          </cell>
          <cell r="P1198">
            <v>0</v>
          </cell>
          <cell r="R1198">
            <v>0.2</v>
          </cell>
        </row>
        <row r="1199">
          <cell r="C1199" t="str">
            <v>diversification effect</v>
          </cell>
          <cell r="I1199" t="str">
            <v>[Targets] sheet</v>
          </cell>
          <cell r="J1199" t="str">
            <v xml:space="preserve">Group; </v>
          </cell>
          <cell r="K1199">
            <v>14</v>
          </cell>
          <cell r="L1199">
            <v>2</v>
          </cell>
          <cell r="M1199">
            <v>3</v>
          </cell>
          <cell r="N1199">
            <v>4</v>
          </cell>
          <cell r="R1199">
            <v>0.2</v>
          </cell>
        </row>
        <row r="1200">
          <cell r="E1200" t="str">
            <v>Diversification Bank/Insurance</v>
          </cell>
          <cell r="J1200" t="str">
            <v>Group; Diversification Bank/Insurance</v>
          </cell>
          <cell r="K1200" t="str">
            <v>Less urgent</v>
          </cell>
          <cell r="L1200" t="str">
            <v>No restriction</v>
          </cell>
          <cell r="M1200">
            <v>-100000000000</v>
          </cell>
          <cell r="N1200">
            <v>-100000000000</v>
          </cell>
          <cell r="O1200">
            <v>0</v>
          </cell>
          <cell r="P1200">
            <v>0</v>
          </cell>
          <cell r="R1200">
            <v>0.2</v>
          </cell>
        </row>
        <row r="1201">
          <cell r="D1201" t="str">
            <v>reconciliation with Annual Accounts</v>
          </cell>
          <cell r="J1201" t="str">
            <v xml:space="preserve">Group; </v>
          </cell>
          <cell r="K1201" t="str">
            <v>Less urgent</v>
          </cell>
          <cell r="L1201" t="str">
            <v>No restriction</v>
          </cell>
          <cell r="M1201">
            <v>-100000000000</v>
          </cell>
          <cell r="N1201">
            <v>-100000000000</v>
          </cell>
          <cell r="O1201">
            <v>0</v>
          </cell>
          <cell r="P1201">
            <v>0</v>
          </cell>
          <cell r="R1201">
            <v>0.2</v>
          </cell>
        </row>
        <row r="1202">
          <cell r="D1202" t="str">
            <v>EC Bank+Insurance</v>
          </cell>
          <cell r="J1202" t="str">
            <v>Group; EC Bank+Insurance</v>
          </cell>
          <cell r="K1202" t="str">
            <v>Less urgent</v>
          </cell>
          <cell r="L1202" t="str">
            <v>No restriction</v>
          </cell>
          <cell r="M1202">
            <v>-100000000000</v>
          </cell>
          <cell r="N1202">
            <v>-100000000000</v>
          </cell>
          <cell r="O1202">
            <v>0</v>
          </cell>
          <cell r="P1202">
            <v>0</v>
          </cell>
          <cell r="R1202">
            <v>0.2</v>
          </cell>
        </row>
        <row r="1203">
          <cell r="E1203" t="str">
            <v>EC employee pensions</v>
          </cell>
          <cell r="I1203" t="str">
            <v>EC reports CIRM, table 3</v>
          </cell>
          <cell r="J1203" t="str">
            <v>Group; EC employee pensions</v>
          </cell>
          <cell r="K1203" t="str">
            <v>Less urgent</v>
          </cell>
          <cell r="L1203" t="str">
            <v>Must be positive</v>
          </cell>
          <cell r="M1203">
            <v>-100000000000</v>
          </cell>
          <cell r="N1203">
            <v>-1E-8</v>
          </cell>
          <cell r="O1203">
            <v>0</v>
          </cell>
          <cell r="P1203">
            <v>0</v>
          </cell>
          <cell r="R1203">
            <v>0.2</v>
          </cell>
        </row>
        <row r="1204">
          <cell r="E1204" t="str">
            <v>EC ING Group unconsolidated</v>
          </cell>
          <cell r="I1204" t="str">
            <v>EC reports CIRM, table 3</v>
          </cell>
          <cell r="J1204" t="str">
            <v>Group; EC ING Group unconsolidated</v>
          </cell>
          <cell r="K1204" t="str">
            <v>Less urgent</v>
          </cell>
          <cell r="L1204" t="str">
            <v>Must be positive</v>
          </cell>
          <cell r="M1204">
            <v>-100000000000</v>
          </cell>
          <cell r="N1204">
            <v>-1E-8</v>
          </cell>
          <cell r="O1204">
            <v>0</v>
          </cell>
          <cell r="P1204">
            <v>0</v>
          </cell>
          <cell r="R1204">
            <v>0.2</v>
          </cell>
        </row>
        <row r="1205">
          <cell r="E1205" t="str">
            <v>Market risk on the assets backing ING Bank equity</v>
          </cell>
          <cell r="I1205" t="str">
            <v>EC reports CIRM, table 3</v>
          </cell>
          <cell r="J1205" t="str">
            <v>Group; Market risk on the assets backing ING Bank equity</v>
          </cell>
          <cell r="K1205" t="str">
            <v>Less urgent</v>
          </cell>
          <cell r="L1205" t="str">
            <v>Must be positive</v>
          </cell>
          <cell r="M1205">
            <v>-100000000000</v>
          </cell>
          <cell r="N1205">
            <v>-1E-8</v>
          </cell>
          <cell r="O1205">
            <v>0</v>
          </cell>
          <cell r="P1205">
            <v>0</v>
          </cell>
          <cell r="R1205">
            <v>0.2</v>
          </cell>
        </row>
        <row r="1206">
          <cell r="E1206" t="str">
            <v>Market risk on the assets backing Ing Insurance equity</v>
          </cell>
          <cell r="J1206" t="str">
            <v>Group; Market risk on the assets backing Ing Insurance equity</v>
          </cell>
          <cell r="K1206" t="str">
            <v>Less urgent</v>
          </cell>
          <cell r="L1206" t="str">
            <v>No restriction</v>
          </cell>
          <cell r="M1206">
            <v>-100000000000</v>
          </cell>
          <cell r="N1206">
            <v>-100000000000</v>
          </cell>
          <cell r="O1206">
            <v>0</v>
          </cell>
          <cell r="P1206">
            <v>0</v>
          </cell>
          <cell r="R1206">
            <v>0.2</v>
          </cell>
        </row>
        <row r="1207">
          <cell r="D1207" t="str">
            <v>EC Group</v>
          </cell>
          <cell r="J1207" t="str">
            <v>Group; EC Group</v>
          </cell>
          <cell r="K1207" t="str">
            <v>Less urgent</v>
          </cell>
          <cell r="L1207" t="str">
            <v>No restriction</v>
          </cell>
          <cell r="M1207">
            <v>-100000000000</v>
          </cell>
          <cell r="N1207">
            <v>-100000000000</v>
          </cell>
          <cell r="O1207">
            <v>0</v>
          </cell>
          <cell r="P1207">
            <v>0</v>
          </cell>
          <cell r="R1207">
            <v>0.2</v>
          </cell>
        </row>
        <row r="1208">
          <cell r="C1208" t="str">
            <v>Total Required Economic Capital</v>
          </cell>
          <cell r="J1208" t="str">
            <v>Group; Total Required Economic Capital</v>
          </cell>
          <cell r="K1208" t="str">
            <v>Less urgent</v>
          </cell>
          <cell r="L1208" t="str">
            <v>No restriction</v>
          </cell>
          <cell r="M1208">
            <v>-100000000000</v>
          </cell>
          <cell r="N1208">
            <v>-100000000000</v>
          </cell>
          <cell r="O1208">
            <v>0</v>
          </cell>
          <cell r="P1208">
            <v>0</v>
          </cell>
          <cell r="R1208">
            <v>0.2</v>
          </cell>
        </row>
        <row r="1209">
          <cell r="E1209" t="str">
            <v>AFR Bank</v>
          </cell>
          <cell r="J1209" t="str">
            <v>Group; AFR Bank</v>
          </cell>
          <cell r="K1209" t="str">
            <v>Less urgent</v>
          </cell>
          <cell r="L1209" t="str">
            <v>No restriction</v>
          </cell>
          <cell r="M1209">
            <v>-100000000000</v>
          </cell>
          <cell r="N1209">
            <v>-100000000000</v>
          </cell>
          <cell r="O1209">
            <v>0</v>
          </cell>
          <cell r="P1209">
            <v>0</v>
          </cell>
          <cell r="R1209">
            <v>0.2</v>
          </cell>
          <cell r="U1209">
            <v>16559</v>
          </cell>
          <cell r="V1209">
            <v>16846</v>
          </cell>
          <cell r="W1209">
            <v>17083</v>
          </cell>
          <cell r="X1209">
            <v>16674</v>
          </cell>
          <cell r="Y1209">
            <v>16907</v>
          </cell>
          <cell r="Z1209">
            <v>17760</v>
          </cell>
        </row>
        <row r="1210">
          <cell r="E1210" t="str">
            <v>AFR Insurance</v>
          </cell>
          <cell r="J1210" t="str">
            <v>Group; AFR Insurance</v>
          </cell>
          <cell r="K1210" t="str">
            <v>Less urgent</v>
          </cell>
          <cell r="L1210" t="str">
            <v>No restriction</v>
          </cell>
          <cell r="M1210">
            <v>-100000000000</v>
          </cell>
          <cell r="N1210">
            <v>-100000000000</v>
          </cell>
          <cell r="O1210">
            <v>0</v>
          </cell>
          <cell r="P1210">
            <v>0</v>
          </cell>
          <cell r="R1210">
            <v>0.2</v>
          </cell>
        </row>
        <row r="1211">
          <cell r="E1211" t="str">
            <v>-/- core debt</v>
          </cell>
          <cell r="J1211" t="str">
            <v>Group; -/- core debt</v>
          </cell>
          <cell r="K1211" t="str">
            <v>Less urgent</v>
          </cell>
          <cell r="L1211" t="str">
            <v>No restriction</v>
          </cell>
          <cell r="M1211">
            <v>-100000000000</v>
          </cell>
          <cell r="N1211">
            <v>-100000000000</v>
          </cell>
          <cell r="O1211">
            <v>0</v>
          </cell>
          <cell r="P1211">
            <v>0</v>
          </cell>
          <cell r="R1211">
            <v>0.2</v>
          </cell>
        </row>
        <row r="1212">
          <cell r="C1212" t="str">
            <v>Total Available Financial Resources</v>
          </cell>
          <cell r="J1212" t="str">
            <v>Group; Total Available Financial Resources</v>
          </cell>
          <cell r="K1212" t="str">
            <v>Less urgent</v>
          </cell>
          <cell r="L1212" t="str">
            <v>No restriction</v>
          </cell>
          <cell r="M1212">
            <v>-100000000000</v>
          </cell>
          <cell r="N1212">
            <v>-100000000000</v>
          </cell>
          <cell r="O1212">
            <v>0</v>
          </cell>
          <cell r="P1212">
            <v>0</v>
          </cell>
          <cell r="R1212">
            <v>0.2</v>
          </cell>
        </row>
        <row r="1213">
          <cell r="K1213" t="str">
            <v>Less urgent</v>
          </cell>
          <cell r="L1213" t="str">
            <v>No restriction</v>
          </cell>
          <cell r="M1213">
            <v>-100000000000</v>
          </cell>
          <cell r="N1213">
            <v>-100000000000</v>
          </cell>
          <cell r="O1213">
            <v>0</v>
          </cell>
          <cell r="P1213">
            <v>0</v>
          </cell>
          <cell r="R1213">
            <v>0.2</v>
          </cell>
        </row>
        <row r="1214">
          <cell r="C1214" t="str">
            <v>AFR/EC ratio</v>
          </cell>
          <cell r="I1214">
            <v>1.2</v>
          </cell>
          <cell r="J1214" t="str">
            <v>Group; AFR/EC ratio</v>
          </cell>
          <cell r="K1214" t="str">
            <v>Less urgent</v>
          </cell>
          <cell r="L1214" t="str">
            <v>No restriction</v>
          </cell>
          <cell r="M1214">
            <v>-100000000000</v>
          </cell>
          <cell r="N1214">
            <v>-100000000000</v>
          </cell>
          <cell r="O1214">
            <v>0</v>
          </cell>
          <cell r="P1214">
            <v>0</v>
          </cell>
          <cell r="R1214">
            <v>0.2</v>
          </cell>
          <cell r="W1214">
            <v>0</v>
          </cell>
          <cell r="X1214">
            <v>0</v>
          </cell>
          <cell r="Y1214">
            <v>0</v>
          </cell>
          <cell r="Z1214">
            <v>0</v>
          </cell>
        </row>
        <row r="1215">
          <cell r="C1215" t="str">
            <v>AFR - EC</v>
          </cell>
          <cell r="J1215" t="str">
            <v>Group; AFR - EC</v>
          </cell>
          <cell r="K1215" t="str">
            <v>Less urgent</v>
          </cell>
          <cell r="L1215" t="str">
            <v>No restriction</v>
          </cell>
          <cell r="M1215">
            <v>-100000000000</v>
          </cell>
          <cell r="N1215">
            <v>-100000000000</v>
          </cell>
          <cell r="O1215">
            <v>0</v>
          </cell>
          <cell r="P1215">
            <v>0</v>
          </cell>
          <cell r="R1215">
            <v>0.2</v>
          </cell>
        </row>
        <row r="1216">
          <cell r="K1216" t="str">
            <v>Less urgent</v>
          </cell>
          <cell r="L1216" t="str">
            <v>No restriction</v>
          </cell>
          <cell r="M1216">
            <v>-100000000000</v>
          </cell>
          <cell r="N1216">
            <v>-100000000000</v>
          </cell>
          <cell r="O1216">
            <v>0</v>
          </cell>
          <cell r="P1216">
            <v>0</v>
          </cell>
          <cell r="R1216">
            <v>0.2</v>
          </cell>
        </row>
        <row r="1217">
          <cell r="B1217" t="str">
            <v>DATA FOR DIVIDEND CALCULATION</v>
          </cell>
          <cell r="K1217" t="str">
            <v>Less urgent</v>
          </cell>
          <cell r="L1217" t="str">
            <v>No restriction</v>
          </cell>
          <cell r="M1217">
            <v>-100000000000</v>
          </cell>
          <cell r="N1217">
            <v>-100000000000</v>
          </cell>
          <cell r="O1217">
            <v>0</v>
          </cell>
          <cell r="P1217">
            <v>0</v>
          </cell>
          <cell r="R1217">
            <v>0.2</v>
          </cell>
        </row>
        <row r="1218">
          <cell r="E1218" t="str">
            <v>number of shares outstanding (mln)</v>
          </cell>
          <cell r="I1218" t="str">
            <v>Stanley Bissumbhar</v>
          </cell>
          <cell r="K1218" t="str">
            <v>Urgent</v>
          </cell>
          <cell r="L1218" t="str">
            <v>Must be positive</v>
          </cell>
          <cell r="M1218">
            <v>-100000000000</v>
          </cell>
          <cell r="N1218">
            <v>0</v>
          </cell>
          <cell r="O1218">
            <v>-100000000000</v>
          </cell>
          <cell r="P1218">
            <v>-100000000000</v>
          </cell>
          <cell r="R1218">
            <v>0.2</v>
          </cell>
          <cell r="S1218">
            <v>1915.6</v>
          </cell>
          <cell r="T1218">
            <v>1907.8</v>
          </cell>
          <cell r="U1218">
            <v>1923.3</v>
          </cell>
          <cell r="V1218">
            <v>1923</v>
          </cell>
          <cell r="W1218">
            <v>1923.1</v>
          </cell>
          <cell r="X1218">
            <v>1923.8</v>
          </cell>
          <cell r="Y1218">
            <v>1924.8</v>
          </cell>
          <cell r="Z1218">
            <v>1925.8</v>
          </cell>
        </row>
        <row r="1219">
          <cell r="E1219" t="str">
            <v>number of shares buy back (mln)</v>
          </cell>
          <cell r="I1219" t="str">
            <v xml:space="preserve">Treasury shares ING Group; Bert Pelkman, Funmi Oladejo, Stanley Bissumbhar </v>
          </cell>
          <cell r="K1219" t="str">
            <v>Urgent</v>
          </cell>
          <cell r="L1219" t="str">
            <v>Must be positive</v>
          </cell>
          <cell r="M1219">
            <v>-100000000000</v>
          </cell>
          <cell r="N1219">
            <v>0</v>
          </cell>
          <cell r="O1219">
            <v>-100000000000</v>
          </cell>
          <cell r="P1219">
            <v>-100000000000</v>
          </cell>
          <cell r="R1219">
            <v>0.2</v>
          </cell>
        </row>
        <row r="1220">
          <cell r="E1220" t="str">
            <v>number of shares delta hedge (mln)</v>
          </cell>
          <cell r="I1220" t="str">
            <v xml:space="preserve">Treasury shares ING Group; Bert Pelkman, Funmi Oladejo, Stanley Bissumbhar </v>
          </cell>
          <cell r="K1220" t="str">
            <v>Urgent</v>
          </cell>
          <cell r="L1220" t="str">
            <v>Must be positive</v>
          </cell>
          <cell r="M1220">
            <v>-100000000000</v>
          </cell>
          <cell r="N1220">
            <v>0</v>
          </cell>
          <cell r="O1220">
            <v>-100000000000</v>
          </cell>
          <cell r="P1220">
            <v>-100000000000</v>
          </cell>
          <cell r="R1220">
            <v>0.2</v>
          </cell>
        </row>
        <row r="1221">
          <cell r="E1221" t="str">
            <v>Final dividend (of previous year) per share (EUR)</v>
          </cell>
          <cell r="I1221" t="str">
            <v>see also [dividend history.xls]</v>
          </cell>
          <cell r="K1221" t="str">
            <v>Less urgent</v>
          </cell>
          <cell r="L1221" t="str">
            <v>Must be positive</v>
          </cell>
          <cell r="M1221">
            <v>-100000000000</v>
          </cell>
          <cell r="N1221">
            <v>-1E-8</v>
          </cell>
          <cell r="O1221">
            <v>0</v>
          </cell>
          <cell r="P1221">
            <v>0</v>
          </cell>
          <cell r="R1221">
            <v>0.2</v>
          </cell>
          <cell r="S1221">
            <v>0</v>
          </cell>
          <cell r="T1221">
            <v>0</v>
          </cell>
          <cell r="U1221">
            <v>0.53</v>
          </cell>
          <cell r="V1221">
            <v>0</v>
          </cell>
          <cell r="W1221">
            <v>0</v>
          </cell>
          <cell r="X1221">
            <v>0</v>
          </cell>
          <cell r="Y1221">
            <v>0.5</v>
          </cell>
          <cell r="Z1221">
            <v>0</v>
          </cell>
        </row>
        <row r="1222">
          <cell r="E1222" t="str">
            <v>Interim dividend per share (EUR)</v>
          </cell>
          <cell r="I1222" t="str">
            <v>see also [dividend history.xls]</v>
          </cell>
          <cell r="K1222" t="str">
            <v>Less urgent</v>
          </cell>
          <cell r="L1222" t="str">
            <v>Must be positive</v>
          </cell>
          <cell r="M1222">
            <v>-100000000000</v>
          </cell>
          <cell r="N1222">
            <v>-1E-8</v>
          </cell>
          <cell r="O1222">
            <v>0</v>
          </cell>
          <cell r="P1222">
            <v>0</v>
          </cell>
          <cell r="R1222">
            <v>0.2</v>
          </cell>
          <cell r="S1222">
            <v>0</v>
          </cell>
          <cell r="T1222">
            <v>0</v>
          </cell>
          <cell r="U1222">
            <v>0</v>
          </cell>
          <cell r="V1222">
            <v>0.47</v>
          </cell>
          <cell r="W1222">
            <v>0</v>
          </cell>
          <cell r="X1222">
            <v>0</v>
          </cell>
          <cell r="Y1222">
            <v>0</v>
          </cell>
          <cell r="Z1222">
            <v>0.48</v>
          </cell>
        </row>
        <row r="1223">
          <cell r="E1223" t="str">
            <v>Total dividend paid over the dividend year before (EUR)</v>
          </cell>
          <cell r="K1223" t="str">
            <v>Less urgent</v>
          </cell>
          <cell r="L1223" t="str">
            <v>Must be positive</v>
          </cell>
          <cell r="M1223">
            <v>-100000000000</v>
          </cell>
          <cell r="N1223">
            <v>-1E-8</v>
          </cell>
          <cell r="O1223">
            <v>0</v>
          </cell>
          <cell r="P1223">
            <v>0</v>
          </cell>
          <cell r="R1223">
            <v>0.2</v>
          </cell>
          <cell r="X1223">
            <v>0</v>
          </cell>
          <cell r="Y1223">
            <v>0.97</v>
          </cell>
          <cell r="Z1223">
            <v>0</v>
          </cell>
        </row>
        <row r="1224">
          <cell r="D1224" t="str">
            <v>Dividend payment ordinary shares</v>
          </cell>
          <cell r="R1224">
            <v>0.2</v>
          </cell>
          <cell r="S1224">
            <v>0</v>
          </cell>
          <cell r="T1224">
            <v>0</v>
          </cell>
          <cell r="U1224">
            <v>1019.349</v>
          </cell>
          <cell r="V1224">
            <v>903.81</v>
          </cell>
          <cell r="W1224">
            <v>0</v>
          </cell>
          <cell r="X1224">
            <v>0</v>
          </cell>
          <cell r="Y1224">
            <v>962.4</v>
          </cell>
          <cell r="Z1224">
            <v>924.3839999999999</v>
          </cell>
        </row>
        <row r="1225">
          <cell r="E1225" t="str">
            <v>number of govt Tier 1 shares (mln)</v>
          </cell>
          <cell r="I1225" t="str">
            <v>Corporate Treasury / Jan Schreuder</v>
          </cell>
          <cell r="K1225" t="str">
            <v>Urgent</v>
          </cell>
          <cell r="L1225" t="str">
            <v>Must be positive</v>
          </cell>
          <cell r="M1225">
            <v>-100000000000</v>
          </cell>
          <cell r="N1225">
            <v>0</v>
          </cell>
          <cell r="O1225">
            <v>-100000000000</v>
          </cell>
          <cell r="P1225">
            <v>-100000000000</v>
          </cell>
          <cell r="R1225">
            <v>0.2</v>
          </cell>
        </row>
        <row r="1226">
          <cell r="E1226" t="str">
            <v>coupon paid on core Tier 1 securities (EUR)</v>
          </cell>
          <cell r="K1226" t="str">
            <v>Less urgent</v>
          </cell>
          <cell r="L1226" t="str">
            <v>Must be positive</v>
          </cell>
          <cell r="M1226">
            <v>-100000000000</v>
          </cell>
          <cell r="N1226">
            <v>-1E-8</v>
          </cell>
          <cell r="O1226">
            <v>0</v>
          </cell>
          <cell r="P1226">
            <v>0</v>
          </cell>
          <cell r="R1226">
            <v>0.2</v>
          </cell>
        </row>
        <row r="1227">
          <cell r="D1227" t="str">
            <v>Coupon payment core Tier 1 securities</v>
          </cell>
          <cell r="K1227" t="str">
            <v>Urgent</v>
          </cell>
          <cell r="L1227" t="str">
            <v>Must be positive</v>
          </cell>
          <cell r="M1227">
            <v>-100000000000</v>
          </cell>
          <cell r="N1227">
            <v>0</v>
          </cell>
          <cell r="O1227">
            <v>-100000000000</v>
          </cell>
          <cell r="P1227">
            <v>-100000000000</v>
          </cell>
          <cell r="R1227">
            <v>0.2</v>
          </cell>
        </row>
        <row r="1228">
          <cell r="C1228" t="str">
            <v>Total dividend payment</v>
          </cell>
          <cell r="R1228">
            <v>0.2</v>
          </cell>
          <cell r="S1228">
            <v>0</v>
          </cell>
          <cell r="T1228">
            <v>0</v>
          </cell>
          <cell r="U1228">
            <v>1019.349</v>
          </cell>
          <cell r="V1228">
            <v>903.81</v>
          </cell>
          <cell r="W1228">
            <v>0</v>
          </cell>
          <cell r="X1228">
            <v>0</v>
          </cell>
          <cell r="Y1228">
            <v>962.4</v>
          </cell>
          <cell r="Z1228">
            <v>924.3839999999999</v>
          </cell>
        </row>
        <row r="1229">
          <cell r="C1229" t="str">
            <v>Interest on Group Hybrids</v>
          </cell>
          <cell r="K1229" t="str">
            <v>Less urgent</v>
          </cell>
          <cell r="L1229" t="str">
            <v>No restriction</v>
          </cell>
          <cell r="M1229">
            <v>-100000000000</v>
          </cell>
          <cell r="N1229">
            <v>-100000000000</v>
          </cell>
          <cell r="O1229">
            <v>0</v>
          </cell>
          <cell r="P1229">
            <v>0</v>
          </cell>
          <cell r="R1229">
            <v>0.2</v>
          </cell>
          <cell r="W1229">
            <v>62.863351406302954</v>
          </cell>
          <cell r="X1229">
            <v>63.679636426195664</v>
          </cell>
          <cell r="Y1229">
            <v>57.270212228398179</v>
          </cell>
          <cell r="Z1229">
            <v>71.619875493471</v>
          </cell>
        </row>
        <row r="1230">
          <cell r="C1230" t="str">
            <v>Dividend payment reserve</v>
          </cell>
          <cell r="R1230">
            <v>0.2</v>
          </cell>
          <cell r="S1230" t="e">
            <v>#N/A</v>
          </cell>
          <cell r="T1230">
            <v>509.67450000000002</v>
          </cell>
          <cell r="U1230">
            <v>451.90499999999997</v>
          </cell>
          <cell r="V1230">
            <v>0</v>
          </cell>
          <cell r="W1230">
            <v>481.2</v>
          </cell>
          <cell r="X1230">
            <v>962.4</v>
          </cell>
          <cell r="Y1230">
            <v>462.19199999999995</v>
          </cell>
          <cell r="Z1230">
            <v>0</v>
          </cell>
        </row>
        <row r="1231">
          <cell r="C1231" t="str">
            <v>Market cap</v>
          </cell>
          <cell r="R1231">
            <v>0.2</v>
          </cell>
          <cell r="T1231">
            <v>81157.811999999991</v>
          </cell>
          <cell r="U1231">
            <v>74239.38</v>
          </cell>
          <cell r="V1231">
            <v>56593.89</v>
          </cell>
          <cell r="W1231">
            <v>55077.583999999995</v>
          </cell>
          <cell r="X1231">
            <v>60022.559999999998</v>
          </cell>
          <cell r="Y1231">
            <v>50044.799999999996</v>
          </cell>
          <cell r="Z1231">
            <v>26980.457999999999</v>
          </cell>
        </row>
        <row r="1232">
          <cell r="C1232" t="str">
            <v>number of shares equity swap position</v>
          </cell>
          <cell r="K1232" t="str">
            <v>Less urgent</v>
          </cell>
          <cell r="L1232" t="str">
            <v>Must be positive</v>
          </cell>
          <cell r="M1232">
            <v>-100000000000</v>
          </cell>
          <cell r="N1232">
            <v>-1E-8</v>
          </cell>
          <cell r="O1232">
            <v>0</v>
          </cell>
          <cell r="P1232">
            <v>0</v>
          </cell>
          <cell r="R1232">
            <v>0.2</v>
          </cell>
        </row>
        <row r="1233">
          <cell r="C1233" t="str">
            <v>earnings over the past N quarters, with N=</v>
          </cell>
          <cell r="I1233">
            <v>4</v>
          </cell>
          <cell r="R1233">
            <v>0.2</v>
          </cell>
        </row>
        <row r="1234">
          <cell r="C1234" t="str">
            <v>P/E ratio (backward looking)</v>
          </cell>
          <cell r="R1234">
            <v>0.2</v>
          </cell>
        </row>
        <row r="1235">
          <cell r="C1235" t="str">
            <v>earnings over the future N quarters, with N=</v>
          </cell>
          <cell r="I1235">
            <v>4</v>
          </cell>
          <cell r="R1235">
            <v>0.2</v>
          </cell>
        </row>
        <row r="1236">
          <cell r="C1236" t="str">
            <v>P/E ratio (forward looking)</v>
          </cell>
          <cell r="R1236">
            <v>0.2</v>
          </cell>
        </row>
      </sheetData>
      <sheetData sheetId="11"/>
      <sheetData sheetId="12"/>
      <sheetData sheetId="13"/>
      <sheetData sheetId="14"/>
      <sheetData sheetId="15">
        <row r="1">
          <cell r="D1" t="str">
            <v>7 inconsistencies found on the [ActualsCalc] sheet</v>
          </cell>
        </row>
      </sheetData>
      <sheetData sheetId="16">
        <row r="6">
          <cell r="G6" t="str">
            <v>date</v>
          </cell>
          <cell r="H6" t="str">
            <v>floor</v>
          </cell>
          <cell r="T6" t="str">
            <v>Method</v>
          </cell>
          <cell r="U6" t="str">
            <v>example</v>
          </cell>
          <cell r="V6" t="str">
            <v>Q1</v>
          </cell>
          <cell r="W6" t="str">
            <v>Q2</v>
          </cell>
          <cell r="X6" t="str">
            <v>Q3</v>
          </cell>
          <cell r="Y6" t="str">
            <v>Q4</v>
          </cell>
        </row>
        <row r="7">
          <cell r="G7">
            <v>32143</v>
          </cell>
          <cell r="H7">
            <v>1</v>
          </cell>
          <cell r="J7">
            <v>1988</v>
          </cell>
          <cell r="K7">
            <v>0</v>
          </cell>
          <cell r="L7">
            <v>0</v>
          </cell>
          <cell r="T7" t="str">
            <v>divide</v>
          </cell>
          <cell r="U7" t="str">
            <v>12 -&gt; 3,3,3,3</v>
          </cell>
          <cell r="V7">
            <v>0.25</v>
          </cell>
          <cell r="W7">
            <v>0.25</v>
          </cell>
          <cell r="X7">
            <v>0.25</v>
          </cell>
          <cell r="Y7">
            <v>0.25</v>
          </cell>
          <cell r="AD7" t="str">
            <v>Urgent; Must be positive</v>
          </cell>
          <cell r="AE7">
            <v>-100000000000</v>
          </cell>
          <cell r="AF7">
            <v>0</v>
          </cell>
          <cell r="AG7">
            <v>-100000000000</v>
          </cell>
          <cell r="AH7">
            <v>-100000000000</v>
          </cell>
        </row>
        <row r="8">
          <cell r="G8">
            <v>39448</v>
          </cell>
          <cell r="H8">
            <v>0.9</v>
          </cell>
          <cell r="J8">
            <v>2009</v>
          </cell>
          <cell r="K8">
            <v>0.42499999999999999</v>
          </cell>
          <cell r="L8">
            <v>0</v>
          </cell>
          <cell r="T8" t="str">
            <v>all</v>
          </cell>
          <cell r="U8" t="str">
            <v>12 -&gt; 12,12,12,12</v>
          </cell>
          <cell r="V8">
            <v>1</v>
          </cell>
          <cell r="W8">
            <v>1</v>
          </cell>
          <cell r="X8">
            <v>1</v>
          </cell>
          <cell r="Y8">
            <v>1</v>
          </cell>
          <cell r="AD8" t="str">
            <v>Urgent; Probably positive</v>
          </cell>
          <cell r="AE8">
            <v>0</v>
          </cell>
          <cell r="AF8">
            <v>0</v>
          </cell>
          <cell r="AG8">
            <v>-100000000000</v>
          </cell>
          <cell r="AH8">
            <v>-1E-8</v>
          </cell>
        </row>
        <row r="9">
          <cell r="G9">
            <v>39814</v>
          </cell>
          <cell r="H9">
            <v>0.8</v>
          </cell>
          <cell r="J9">
            <v>2010</v>
          </cell>
          <cell r="K9">
            <v>0.85</v>
          </cell>
          <cell r="L9">
            <v>1.1000000000000001</v>
          </cell>
          <cell r="T9" t="str">
            <v>1st</v>
          </cell>
          <cell r="U9" t="str">
            <v>12 -&gt; 12,0,0,0</v>
          </cell>
          <cell r="V9">
            <v>1</v>
          </cell>
          <cell r="AD9" t="str">
            <v>Urgent; No restriction</v>
          </cell>
          <cell r="AE9">
            <v>0</v>
          </cell>
          <cell r="AF9">
            <v>0</v>
          </cell>
          <cell r="AG9">
            <v>-100000000000</v>
          </cell>
          <cell r="AH9">
            <v>-100000000000</v>
          </cell>
        </row>
        <row r="10">
          <cell r="G10">
            <v>43101</v>
          </cell>
          <cell r="H10">
            <v>0</v>
          </cell>
          <cell r="J10">
            <v>2011</v>
          </cell>
          <cell r="K10">
            <v>0.85</v>
          </cell>
          <cell r="L10">
            <v>1.2</v>
          </cell>
          <cell r="T10" t="str">
            <v>2nd</v>
          </cell>
          <cell r="U10" t="str">
            <v>12 -&gt; 0,12,0,0</v>
          </cell>
          <cell r="W10">
            <v>1</v>
          </cell>
          <cell r="AD10" t="str">
            <v>Urgent; Probably negative</v>
          </cell>
          <cell r="AE10">
            <v>0</v>
          </cell>
          <cell r="AF10">
            <v>0</v>
          </cell>
          <cell r="AG10">
            <v>1E-8</v>
          </cell>
          <cell r="AH10">
            <v>100000000000</v>
          </cell>
        </row>
        <row r="11">
          <cell r="J11">
            <v>2012</v>
          </cell>
          <cell r="K11">
            <v>0.85</v>
          </cell>
          <cell r="L11">
            <v>1.25</v>
          </cell>
          <cell r="T11" t="str">
            <v>3rd</v>
          </cell>
          <cell r="U11" t="str">
            <v>12 -&gt; 0,0,12,0</v>
          </cell>
          <cell r="X11">
            <v>1</v>
          </cell>
          <cell r="AD11" t="str">
            <v>Urgent; Must be negative</v>
          </cell>
          <cell r="AE11">
            <v>0</v>
          </cell>
          <cell r="AF11">
            <v>100000000000</v>
          </cell>
          <cell r="AG11">
            <v>-100000000000</v>
          </cell>
          <cell r="AH11">
            <v>-100000000000</v>
          </cell>
        </row>
        <row r="12">
          <cell r="T12" t="str">
            <v>4th</v>
          </cell>
          <cell r="U12" t="str">
            <v>12 -&gt; 0,0,0,12</v>
          </cell>
          <cell r="Y12">
            <v>1</v>
          </cell>
          <cell r="AD12" t="str">
            <v>Less Urgent; Must be positive</v>
          </cell>
          <cell r="AE12">
            <v>-100000000000</v>
          </cell>
          <cell r="AF12">
            <v>-1E-8</v>
          </cell>
          <cell r="AG12">
            <v>0</v>
          </cell>
          <cell r="AH12">
            <v>0</v>
          </cell>
        </row>
        <row r="13">
          <cell r="T13" t="str">
            <v>2nd&amp;3rd</v>
          </cell>
          <cell r="U13" t="str">
            <v>12 -&gt; 0,6,6,0</v>
          </cell>
          <cell r="W13">
            <v>0.5</v>
          </cell>
          <cell r="X13">
            <v>0.5</v>
          </cell>
          <cell r="AD13" t="str">
            <v>Less Urgent; Probably positive</v>
          </cell>
          <cell r="AE13">
            <v>-100000000000</v>
          </cell>
          <cell r="AF13">
            <v>-100000000000</v>
          </cell>
          <cell r="AG13">
            <v>-100000000000</v>
          </cell>
          <cell r="AH13">
            <v>0</v>
          </cell>
        </row>
        <row r="14">
          <cell r="T14" t="str">
            <v>2nd-4th</v>
          </cell>
          <cell r="U14" t="str">
            <v>12 -&gt; 0,4,4,4</v>
          </cell>
          <cell r="W14">
            <v>0.33333333333333331</v>
          </cell>
          <cell r="X14">
            <v>0.33333333333333331</v>
          </cell>
          <cell r="Y14">
            <v>0.33333333333333331</v>
          </cell>
          <cell r="AD14" t="str">
            <v>Less Urgent; No restriction</v>
          </cell>
          <cell r="AE14">
            <v>-100000000000</v>
          </cell>
          <cell r="AF14">
            <v>-100000000000</v>
          </cell>
          <cell r="AG14">
            <v>0</v>
          </cell>
          <cell r="AH14">
            <v>0</v>
          </cell>
        </row>
        <row r="15">
          <cell r="G15">
            <v>0</v>
          </cell>
          <cell r="H15">
            <v>0</v>
          </cell>
          <cell r="T15" t="str">
            <v>3rd&amp;4th</v>
          </cell>
          <cell r="U15" t="str">
            <v>12 -&gt; 0,0,6,6</v>
          </cell>
          <cell r="X15">
            <v>0.5</v>
          </cell>
          <cell r="Y15">
            <v>0.5</v>
          </cell>
          <cell r="AD15" t="str">
            <v>Less Urgent; Probably negative</v>
          </cell>
          <cell r="AE15">
            <v>-100000000000</v>
          </cell>
          <cell r="AF15">
            <v>-100000000000</v>
          </cell>
          <cell r="AG15">
            <v>0</v>
          </cell>
          <cell r="AH15">
            <v>100000000000</v>
          </cell>
        </row>
        <row r="16">
          <cell r="G16">
            <v>1</v>
          </cell>
          <cell r="H16">
            <v>0.2</v>
          </cell>
          <cell r="AD16" t="str">
            <v>Less Urgent; Must be negative</v>
          </cell>
          <cell r="AE16">
            <v>1E-8</v>
          </cell>
          <cell r="AF16">
            <v>100000000000</v>
          </cell>
          <cell r="AG16">
            <v>0</v>
          </cell>
          <cell r="AH16">
            <v>0</v>
          </cell>
        </row>
        <row r="17">
          <cell r="G17">
            <v>2</v>
          </cell>
          <cell r="H17">
            <v>0.4</v>
          </cell>
        </row>
        <row r="18">
          <cell r="G18">
            <v>3</v>
          </cell>
          <cell r="H18">
            <v>0.6</v>
          </cell>
        </row>
        <row r="19">
          <cell r="G19">
            <v>4</v>
          </cell>
          <cell r="H19">
            <v>0.8</v>
          </cell>
        </row>
        <row r="20">
          <cell r="G20">
            <v>5</v>
          </cell>
          <cell r="H20">
            <v>1</v>
          </cell>
        </row>
        <row r="23">
          <cell r="G23">
            <v>41640</v>
          </cell>
        </row>
        <row r="27">
          <cell r="J27">
            <v>32143</v>
          </cell>
          <cell r="K27">
            <v>0</v>
          </cell>
          <cell r="L27">
            <v>0</v>
          </cell>
          <cell r="M27">
            <v>0</v>
          </cell>
        </row>
        <row r="28">
          <cell r="J28">
            <v>41640</v>
          </cell>
          <cell r="K28">
            <v>0.2</v>
          </cell>
          <cell r="L28">
            <v>0</v>
          </cell>
          <cell r="M28">
            <v>0</v>
          </cell>
        </row>
        <row r="29">
          <cell r="J29">
            <v>42005</v>
          </cell>
          <cell r="K29">
            <v>0.4</v>
          </cell>
          <cell r="L29">
            <v>0.4</v>
          </cell>
          <cell r="M29">
            <v>0.2</v>
          </cell>
        </row>
        <row r="30">
          <cell r="D30">
            <v>0.5</v>
          </cell>
          <cell r="J30">
            <v>42370</v>
          </cell>
          <cell r="K30">
            <v>0.6</v>
          </cell>
          <cell r="L30">
            <v>0.6</v>
          </cell>
          <cell r="M30">
            <v>0.4</v>
          </cell>
        </row>
        <row r="31">
          <cell r="J31">
            <v>42736</v>
          </cell>
          <cell r="K31">
            <v>0.8</v>
          </cell>
          <cell r="L31">
            <v>0.8</v>
          </cell>
          <cell r="M31">
            <v>0.6</v>
          </cell>
        </row>
        <row r="32">
          <cell r="J32">
            <v>43101</v>
          </cell>
          <cell r="K32">
            <v>1</v>
          </cell>
          <cell r="L32">
            <v>1</v>
          </cell>
          <cell r="M32">
            <v>0.8</v>
          </cell>
        </row>
        <row r="33">
          <cell r="J33">
            <v>43466</v>
          </cell>
          <cell r="K33">
            <v>1</v>
          </cell>
          <cell r="L33">
            <v>1</v>
          </cell>
          <cell r="M33">
            <v>1</v>
          </cell>
        </row>
        <row r="39">
          <cell r="G39" t="str">
            <v>capital conservation</v>
          </cell>
        </row>
        <row r="40">
          <cell r="G40">
            <v>32143</v>
          </cell>
          <cell r="H40">
            <v>0</v>
          </cell>
        </row>
        <row r="41">
          <cell r="D41" t="b">
            <v>1</v>
          </cell>
          <cell r="G41">
            <v>42370</v>
          </cell>
          <cell r="H41">
            <v>6.2500000000000003E-3</v>
          </cell>
        </row>
        <row r="42">
          <cell r="G42">
            <v>42736</v>
          </cell>
          <cell r="H42">
            <v>1.2500000000000001E-2</v>
          </cell>
        </row>
        <row r="43">
          <cell r="G43">
            <v>43101</v>
          </cell>
          <cell r="H43">
            <v>1.8750000000000003E-2</v>
          </cell>
        </row>
        <row r="44">
          <cell r="D44">
            <v>1E-8</v>
          </cell>
          <cell r="G44">
            <v>43466</v>
          </cell>
          <cell r="H44">
            <v>2.5000000000000001E-2</v>
          </cell>
          <cell r="R44">
            <v>44561</v>
          </cell>
        </row>
        <row r="45">
          <cell r="G45" t="str">
            <v>countercyclical</v>
          </cell>
        </row>
        <row r="46">
          <cell r="G46">
            <v>32143</v>
          </cell>
          <cell r="H46">
            <v>0</v>
          </cell>
        </row>
        <row r="47">
          <cell r="G47">
            <v>42370</v>
          </cell>
          <cell r="H47">
            <v>3.1250000000000002E-3</v>
          </cell>
        </row>
        <row r="48">
          <cell r="G48">
            <v>42736</v>
          </cell>
          <cell r="H48">
            <v>6.2500000000000003E-3</v>
          </cell>
        </row>
        <row r="49">
          <cell r="G49">
            <v>43101</v>
          </cell>
          <cell r="H49">
            <v>9.3750000000000014E-3</v>
          </cell>
        </row>
        <row r="50">
          <cell r="G50">
            <v>43466</v>
          </cell>
          <cell r="H50">
            <v>1.2500000000000001E-2</v>
          </cell>
        </row>
        <row r="51">
          <cell r="G51" t="str">
            <v>SB = SIFI + SRB</v>
          </cell>
        </row>
        <row r="52">
          <cell r="G52">
            <v>32143</v>
          </cell>
          <cell r="H52">
            <v>0</v>
          </cell>
        </row>
        <row r="53">
          <cell r="G53">
            <v>42370</v>
          </cell>
          <cell r="H53">
            <v>7.4999999999999997E-3</v>
          </cell>
        </row>
        <row r="54">
          <cell r="G54">
            <v>42736</v>
          </cell>
          <cell r="H54">
            <v>1.4999999999999999E-2</v>
          </cell>
        </row>
        <row r="55">
          <cell r="G55">
            <v>43101</v>
          </cell>
          <cell r="H55">
            <v>2.2499999999999999E-2</v>
          </cell>
        </row>
        <row r="56">
          <cell r="G56">
            <v>43466</v>
          </cell>
          <cell r="H56">
            <v>0.03</v>
          </cell>
          <cell r="J56" t="str">
            <v>as of date</v>
          </cell>
          <cell r="L56" t="str">
            <v>CoCy</v>
          </cell>
          <cell r="M56" t="str">
            <v>SB</v>
          </cell>
        </row>
        <row r="57">
          <cell r="G57" t="str">
            <v>Pillar 2</v>
          </cell>
          <cell r="J57">
            <v>32143</v>
          </cell>
          <cell r="L57">
            <v>0</v>
          </cell>
          <cell r="M57">
            <v>0</v>
          </cell>
        </row>
        <row r="58">
          <cell r="G58">
            <v>32143</v>
          </cell>
          <cell r="H58">
            <v>0</v>
          </cell>
          <cell r="J58">
            <v>42370</v>
          </cell>
          <cell r="L58">
            <v>6.2500000000000003E-3</v>
          </cell>
          <cell r="M58">
            <v>7.4999999999999997E-3</v>
          </cell>
        </row>
        <row r="59">
          <cell r="G59">
            <v>42370</v>
          </cell>
          <cell r="H59">
            <v>1.4999999999999999E-2</v>
          </cell>
          <cell r="J59">
            <v>42736</v>
          </cell>
          <cell r="L59">
            <v>1.2500000000000001E-2</v>
          </cell>
          <cell r="M59">
            <v>1.4999999999999999E-2</v>
          </cell>
        </row>
        <row r="60">
          <cell r="J60">
            <v>43101</v>
          </cell>
          <cell r="L60">
            <v>1.8750000000000003E-2</v>
          </cell>
          <cell r="M60">
            <v>2.2499999999999999E-2</v>
          </cell>
        </row>
        <row r="61">
          <cell r="J61">
            <v>43466</v>
          </cell>
          <cell r="L61">
            <v>2.5000000000000001E-2</v>
          </cell>
          <cell r="M61">
            <v>0.03</v>
          </cell>
        </row>
        <row r="69">
          <cell r="J69" t="str">
            <v>Leverage ratio</v>
          </cell>
        </row>
        <row r="70">
          <cell r="J70" t="str">
            <v>as of date</v>
          </cell>
          <cell r="L70" t="str">
            <v>EU</v>
          </cell>
          <cell r="M70" t="str">
            <v>NL</v>
          </cell>
        </row>
        <row r="71">
          <cell r="J71">
            <v>32143</v>
          </cell>
          <cell r="L71">
            <v>0</v>
          </cell>
          <cell r="M71">
            <v>0</v>
          </cell>
        </row>
        <row r="72">
          <cell r="J72">
            <v>43101</v>
          </cell>
          <cell r="L72">
            <v>0.03</v>
          </cell>
          <cell r="M72">
            <v>0.04</v>
          </cell>
        </row>
      </sheetData>
      <sheetData sheetId="17">
        <row r="1">
          <cell r="A1" t="str">
            <v>Target ratios (where changing over time)</v>
          </cell>
        </row>
      </sheetData>
      <sheetData sheetId="18"/>
      <sheetData sheetId="19"/>
      <sheetData sheetId="20"/>
      <sheetData sheetId="21">
        <row r="1">
          <cell r="I1">
            <v>1</v>
          </cell>
        </row>
        <row r="2">
          <cell r="AA2" t="b">
            <v>1</v>
          </cell>
        </row>
        <row r="3">
          <cell r="D3" t="str">
            <v>compared to 1 quarter ago</v>
          </cell>
          <cell r="I3">
            <v>75</v>
          </cell>
        </row>
        <row r="257">
          <cell r="B257" t="str">
            <v>net result</v>
          </cell>
        </row>
        <row r="258">
          <cell r="B258" t="str">
            <v>currency effects</v>
          </cell>
        </row>
        <row r="259">
          <cell r="B259" t="str">
            <v>equity revaluations</v>
          </cell>
        </row>
        <row r="260">
          <cell r="B260" t="str">
            <v>debt revaluations</v>
          </cell>
        </row>
        <row r="261">
          <cell r="B261" t="str">
            <v>delta hedge</v>
          </cell>
        </row>
        <row r="262">
          <cell r="B262" t="str">
            <v>Coupon payment core tier 1 securities</v>
          </cell>
        </row>
        <row r="263">
          <cell r="B263" t="str">
            <v>other</v>
          </cell>
        </row>
        <row r="268">
          <cell r="B268" t="str">
            <v>profit</v>
          </cell>
        </row>
        <row r="269">
          <cell r="B269" t="str">
            <v>dividend</v>
          </cell>
        </row>
        <row r="270">
          <cell r="B270" t="str">
            <v>changes in hybrids</v>
          </cell>
        </row>
        <row r="271">
          <cell r="B271" t="str">
            <v>change in senior debt</v>
          </cell>
        </row>
        <row r="272">
          <cell r="B272" t="str">
            <v>revaluations</v>
          </cell>
        </row>
        <row r="273">
          <cell r="B273" t="str">
            <v>change own shares + employee stock option plan</v>
          </cell>
        </row>
        <row r="274">
          <cell r="B274" t="str">
            <v>change in goodwill</v>
          </cell>
        </row>
        <row r="275">
          <cell r="B275" t="str">
            <v>change in RWAs</v>
          </cell>
        </row>
        <row r="276">
          <cell r="B276" t="str">
            <v>other</v>
          </cell>
        </row>
        <row r="281">
          <cell r="B281" t="str">
            <v>profit</v>
          </cell>
        </row>
        <row r="282">
          <cell r="B282" t="str">
            <v>dividend</v>
          </cell>
        </row>
        <row r="283">
          <cell r="B283" t="str">
            <v>revaluations</v>
          </cell>
        </row>
        <row r="284">
          <cell r="B284" t="str">
            <v>changes in hybrids</v>
          </cell>
        </row>
        <row r="285">
          <cell r="B285" t="str">
            <v>change own shares + employee stock option plan</v>
          </cell>
        </row>
        <row r="286">
          <cell r="B286" t="str">
            <v>change in senior debt</v>
          </cell>
        </row>
        <row r="287">
          <cell r="B287" t="str">
            <v>change in Vif/DAC</v>
          </cell>
        </row>
        <row r="288">
          <cell r="B288" t="str">
            <v>change in provisions</v>
          </cell>
        </row>
        <row r="289">
          <cell r="B289" t="str">
            <v>net cash flows with subs</v>
          </cell>
        </row>
        <row r="290">
          <cell r="B290" t="str">
            <v>change core debt AIH</v>
          </cell>
        </row>
        <row r="291">
          <cell r="B291" t="str">
            <v>other core debt changes</v>
          </cell>
        </row>
        <row r="292">
          <cell r="B292" t="str">
            <v>other</v>
          </cell>
        </row>
      </sheetData>
      <sheetData sheetId="22"/>
      <sheetData sheetId="23"/>
      <sheetData sheetId="24"/>
      <sheetData sheetId="25">
        <row r="1">
          <cell r="Q1">
            <v>76</v>
          </cell>
          <cell r="AA1" t="b">
            <v>1</v>
          </cell>
        </row>
        <row r="4">
          <cell r="R4" t="b">
            <v>0</v>
          </cell>
        </row>
      </sheetData>
      <sheetData sheetId="26"/>
      <sheetData sheetId="27">
        <row r="1">
          <cell r="A1" t="str">
            <v>Waterfall information</v>
          </cell>
        </row>
        <row r="37">
          <cell r="AP37">
            <v>20</v>
          </cell>
        </row>
      </sheetData>
      <sheetData sheetId="28"/>
      <sheetData sheetId="29"/>
      <sheetData sheetId="30"/>
      <sheetData sheetId="31"/>
      <sheetData sheetId="32"/>
      <sheetData sheetId="33"/>
      <sheetData sheetId="34"/>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ow r="4">
          <cell r="E4">
            <v>1E-3</v>
          </cell>
        </row>
      </sheetData>
      <sheetData sheetId="51"/>
      <sheetData sheetId="52"/>
      <sheetData sheetId="53"/>
      <sheetData sheetId="54"/>
      <sheetData sheetId="55"/>
      <sheetData sheetId="56" refreshError="1"/>
      <sheetData sheetId="57" refreshError="1"/>
      <sheetData sheetId="58"/>
      <sheetData sheetId="59"/>
      <sheetData sheetId="60">
        <row r="1">
          <cell r="A1" t="str">
            <v>Versions of the Capital Tool</v>
          </cell>
        </row>
      </sheetData>
      <sheetData sheetId="61" refreshError="1"/>
      <sheetData sheetId="6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Name val="Constants"/>
      <sheetName val="SQL"/>
      <sheetName val="Work procedure"/>
      <sheetName val="Mail details"/>
      <sheetName val="Version control"/>
      <sheetName val="Regulatory guide"/>
      <sheetName val="EU MRA gap analysis"/>
      <sheetName val="EU MRB gap analysis"/>
      <sheetName val="Data"/>
      <sheetName val="EU MRA MRB"/>
      <sheetName val="Concentration AVA"/>
      <sheetName val="Backtesting"/>
      <sheetName val="Risk Measures for IMA"/>
      <sheetName val="Standardized Approach"/>
      <sheetName val="Regulatory Capital"/>
      <sheetName val="Pillar 3"/>
      <sheetName val="EC and RC"/>
      <sheetName val="Sensitivities"/>
      <sheetName val="MPC"/>
      <sheetName val="MPC evidence"/>
      <sheetName val="EUC"/>
      <sheetName val="EUC evidence"/>
    </sheetNames>
    <sheetDataSet>
      <sheetData sheetId="0">
        <row r="4">
          <cell r="D4" t="str">
            <v>Annual Report</v>
          </cell>
        </row>
        <row r="7">
          <cell r="H7">
            <v>42935</v>
          </cell>
        </row>
        <row r="8">
          <cell r="H8">
            <v>2017</v>
          </cell>
        </row>
        <row r="9">
          <cell r="H9">
            <v>2</v>
          </cell>
        </row>
        <row r="10">
          <cell r="H10">
            <v>42916</v>
          </cell>
        </row>
      </sheetData>
      <sheetData sheetId="1">
        <row r="2">
          <cell r="B2">
            <v>42736</v>
          </cell>
          <cell r="C2">
            <v>42729</v>
          </cell>
        </row>
        <row r="3">
          <cell r="B3">
            <v>42370</v>
          </cell>
          <cell r="C3">
            <v>42363</v>
          </cell>
        </row>
        <row r="4">
          <cell r="B4">
            <v>42005</v>
          </cell>
          <cell r="C4">
            <v>41998</v>
          </cell>
        </row>
        <row r="5">
          <cell r="B5">
            <v>41640</v>
          </cell>
          <cell r="C5">
            <v>41633</v>
          </cell>
        </row>
        <row r="6">
          <cell r="B6">
            <v>41275</v>
          </cell>
          <cell r="C6">
            <v>41268</v>
          </cell>
        </row>
        <row r="7">
          <cell r="B7">
            <v>40909</v>
          </cell>
          <cell r="C7">
            <v>40902</v>
          </cell>
        </row>
        <row r="11">
          <cell r="B11">
            <v>41092</v>
          </cell>
        </row>
        <row r="12">
          <cell r="B12">
            <v>42186</v>
          </cell>
        </row>
        <row r="16">
          <cell r="B16">
            <v>42734</v>
          </cell>
        </row>
        <row r="17">
          <cell r="B17">
            <v>2016</v>
          </cell>
        </row>
        <row r="20">
          <cell r="B20">
            <v>42551</v>
          </cell>
        </row>
        <row r="21">
          <cell r="B21">
            <v>2016</v>
          </cell>
        </row>
        <row r="24">
          <cell r="B24">
            <v>42825</v>
          </cell>
        </row>
        <row r="28">
          <cell r="B28">
            <v>42734</v>
          </cell>
        </row>
        <row r="32">
          <cell r="B32" t="str">
            <v>\\Europe.Intranet\DFSNL\P\GD\003320\Reporting development\090.Quarterly\Annual Report_prod from 2Q2017\</v>
          </cell>
        </row>
        <row r="33">
          <cell r="B33" t="str">
            <v>Reports\2017\Q1\</v>
          </cell>
        </row>
        <row r="34">
          <cell r="B34" t="str">
            <v>Reports\2017\Q2\</v>
          </cell>
        </row>
        <row r="36">
          <cell r="B36" t="str">
            <v>Input copies\</v>
          </cell>
        </row>
        <row r="37">
          <cell r="B37" t="str">
            <v>Approval email\</v>
          </cell>
        </row>
        <row r="40">
          <cell r="B40" t="str">
            <v>Data input AR 20170630.xlsx</v>
          </cell>
        </row>
        <row r="41">
          <cell r="B41" t="str">
            <v>AR 2017 Group - Pillar 3 final.docx</v>
          </cell>
        </row>
        <row r="42">
          <cell r="B42" t="str">
            <v>AR 2017 Group - Risk Management Paragraph - Market Risk final.docx</v>
          </cell>
        </row>
        <row r="47">
          <cell r="B47" t="str">
            <v>Market Risk data template 20170630.xlsx</v>
          </cell>
        </row>
        <row r="49">
          <cell r="B49">
            <v>1000000</v>
          </cell>
        </row>
        <row r="50">
          <cell r="B50">
            <v>1000</v>
          </cell>
        </row>
        <row r="70">
          <cell r="B70">
            <v>42734</v>
          </cell>
        </row>
        <row r="71">
          <cell r="B71">
            <v>4</v>
          </cell>
        </row>
        <row r="73">
          <cell r="B73">
            <v>42826</v>
          </cell>
        </row>
        <row r="88">
          <cell r="B88">
            <v>42736</v>
          </cell>
        </row>
        <row r="106">
          <cell r="B106" t="str">
            <v>\\Europe.Intranet\DFSNL\P\GD\003320\Capital\Regulatory capital\Capital charge\B2Core\2017\Q2\June</v>
          </cell>
        </row>
        <row r="107">
          <cell r="B107" t="str">
            <v>\MKR IM Input.xls</v>
          </cell>
        </row>
        <row r="108">
          <cell r="B108" t="str">
            <v>Input MKR IM</v>
          </cell>
        </row>
        <row r="120">
          <cell r="B120" t="str">
            <v>\\Europe.Intranet\DFSNL\P\GD\003320\Capital\Regulatory capital\Capital charge\B2Core\2016\Q2\June</v>
          </cell>
        </row>
        <row r="121">
          <cell r="B121" t="str">
            <v>\MKR IM Input.xls</v>
          </cell>
        </row>
        <row r="133">
          <cell r="B133" t="str">
            <v>\\Europe.Intranet\DFSNL\P\GD\003320\Capital\Regulatory capital\Capital charge\CAD1 Capital Charge\2017</v>
          </cell>
        </row>
        <row r="134">
          <cell r="B134" t="str">
            <v>\ANAVALALJun2017.xls</v>
          </cell>
        </row>
        <row r="135">
          <cell r="B135" t="str">
            <v>ANAVAL</v>
          </cell>
        </row>
        <row r="138">
          <cell r="B138" t="str">
            <v>\\Europe.Intranet\DFSNL\P\GD\003320\Capital\Regulatory capital\Capital charge\CAD1 Capital Charge\2016</v>
          </cell>
        </row>
        <row r="139">
          <cell r="B139" t="str">
            <v>\ANAVALALJun2016.xls</v>
          </cell>
        </row>
      </sheetData>
      <sheetData sheetId="2"/>
      <sheetData sheetId="3"/>
      <sheetData sheetId="4"/>
      <sheetData sheetId="5"/>
      <sheetData sheetId="6"/>
      <sheetData sheetId="7"/>
      <sheetData sheetId="8"/>
      <sheetData sheetId="9">
        <row r="1">
          <cell r="E1" t="str">
            <v>Date</v>
          </cell>
        </row>
      </sheetData>
      <sheetData sheetId="10"/>
      <sheetData sheetId="11"/>
      <sheetData sheetId="12"/>
      <sheetData sheetId="13">
        <row r="1">
          <cell r="R1" t="str">
            <v>2016</v>
          </cell>
          <cell r="Y1" t="str">
            <v>2017</v>
          </cell>
          <cell r="AF1" t="str">
            <v>2016</v>
          </cell>
        </row>
        <row r="3">
          <cell r="R3" t="str">
            <v>Column Labels</v>
          </cell>
          <cell r="Y3" t="str">
            <v>Column Labels</v>
          </cell>
          <cell r="AF3" t="str">
            <v>Column Labels</v>
          </cell>
        </row>
        <row r="4">
          <cell r="R4" t="str">
            <v>CS</v>
          </cell>
          <cell r="S4" t="str">
            <v>EQ</v>
          </cell>
          <cell r="T4" t="str">
            <v>FX</v>
          </cell>
          <cell r="U4" t="str">
            <v>IR</v>
          </cell>
          <cell r="V4" t="str">
            <v>TOTAL</v>
          </cell>
          <cell r="Y4" t="str">
            <v>CS</v>
          </cell>
          <cell r="Z4" t="str">
            <v>EQ</v>
          </cell>
          <cell r="AA4" t="str">
            <v>FX</v>
          </cell>
          <cell r="AB4" t="str">
            <v>IR</v>
          </cell>
          <cell r="AC4" t="str">
            <v>TOTAL</v>
          </cell>
          <cell r="AF4" t="str">
            <v>CS</v>
          </cell>
          <cell r="AG4" t="str">
            <v>EQ</v>
          </cell>
          <cell r="AH4" t="str">
            <v>FX</v>
          </cell>
          <cell r="AI4" t="str">
            <v>IR</v>
          </cell>
          <cell r="AJ4" t="str">
            <v>TOTAL</v>
          </cell>
        </row>
        <row r="5">
          <cell r="R5">
            <v>8.9342728230000006</v>
          </cell>
          <cell r="S5">
            <v>8.0687303519999993</v>
          </cell>
          <cell r="T5">
            <v>1.2420568350000001</v>
          </cell>
          <cell r="U5">
            <v>3.9539197509999999</v>
          </cell>
          <cell r="V5">
            <v>15.24224807</v>
          </cell>
          <cell r="Y5">
            <v>6.1691171130000004</v>
          </cell>
          <cell r="Z5">
            <v>3.648904666</v>
          </cell>
          <cell r="AA5">
            <v>1.980842947</v>
          </cell>
          <cell r="AB5">
            <v>4.3266318220000004</v>
          </cell>
          <cell r="AC5">
            <v>6.1166454940000001</v>
          </cell>
          <cell r="AF5">
            <v>8.9342728230000006</v>
          </cell>
          <cell r="AG5">
            <v>8.0687303519999993</v>
          </cell>
          <cell r="AH5">
            <v>1.2420568350000001</v>
          </cell>
          <cell r="AI5">
            <v>3.9539197509999999</v>
          </cell>
          <cell r="AJ5">
            <v>15.24224807</v>
          </cell>
        </row>
        <row r="6">
          <cell r="R6">
            <v>9.0143399199999994</v>
          </cell>
          <cell r="S6">
            <v>7.5748183710000001</v>
          </cell>
          <cell r="T6">
            <v>0.84806616400000001</v>
          </cell>
          <cell r="U6">
            <v>4.1093800099999997</v>
          </cell>
          <cell r="V6">
            <v>15.254502049999999</v>
          </cell>
          <cell r="Y6">
            <v>6.7558503749999996</v>
          </cell>
          <cell r="Z6">
            <v>3.0778735359999998</v>
          </cell>
          <cell r="AA6">
            <v>1.618582569</v>
          </cell>
          <cell r="AB6">
            <v>4.4782252150000001</v>
          </cell>
          <cell r="AC6">
            <v>5.6592873570000002</v>
          </cell>
          <cell r="AF6">
            <v>9.0143399199999994</v>
          </cell>
          <cell r="AG6">
            <v>7.5748183710000001</v>
          </cell>
          <cell r="AH6">
            <v>0.84806616400000001</v>
          </cell>
          <cell r="AI6">
            <v>4.1093800099999997</v>
          </cell>
          <cell r="AJ6">
            <v>15.254502049999999</v>
          </cell>
        </row>
        <row r="7">
          <cell r="R7">
            <v>9.7446332039999994</v>
          </cell>
          <cell r="S7">
            <v>8.2322997149999999</v>
          </cell>
          <cell r="T7">
            <v>0.87904007900000003</v>
          </cell>
          <cell r="U7">
            <v>4.2792731359999996</v>
          </cell>
          <cell r="V7">
            <v>16.579435890999999</v>
          </cell>
          <cell r="Y7">
            <v>6.499567721</v>
          </cell>
          <cell r="Z7">
            <v>2.7412819470000001</v>
          </cell>
          <cell r="AA7">
            <v>1.361741656</v>
          </cell>
          <cell r="AB7">
            <v>5.0345864909999998</v>
          </cell>
          <cell r="AC7">
            <v>5.9557190039999997</v>
          </cell>
          <cell r="AF7">
            <v>9.7446332039999994</v>
          </cell>
          <cell r="AG7">
            <v>8.2322997149999999</v>
          </cell>
          <cell r="AH7">
            <v>0.87904007900000003</v>
          </cell>
          <cell r="AI7">
            <v>4.2792731359999996</v>
          </cell>
          <cell r="AJ7">
            <v>16.579435890999999</v>
          </cell>
        </row>
        <row r="8">
          <cell r="R8">
            <v>9.907719299</v>
          </cell>
          <cell r="S8">
            <v>7.541636038</v>
          </cell>
          <cell r="T8">
            <v>1.056459131</v>
          </cell>
          <cell r="U8">
            <v>3.983470289</v>
          </cell>
          <cell r="V8">
            <v>15.871679005000001</v>
          </cell>
          <cell r="Y8">
            <v>6.3063221709999997</v>
          </cell>
          <cell r="Z8">
            <v>3.0229512359999999</v>
          </cell>
          <cell r="AA8">
            <v>1.581291942</v>
          </cell>
          <cell r="AB8">
            <v>4.6342978349999999</v>
          </cell>
          <cell r="AC8">
            <v>5.5681629639999999</v>
          </cell>
          <cell r="AF8">
            <v>9.907719299</v>
          </cell>
          <cell r="AG8">
            <v>7.541636038</v>
          </cell>
          <cell r="AH8">
            <v>1.056459131</v>
          </cell>
          <cell r="AI8">
            <v>3.983470289</v>
          </cell>
          <cell r="AJ8">
            <v>15.871679005000001</v>
          </cell>
        </row>
        <row r="9">
          <cell r="R9">
            <v>9.0211306550000003</v>
          </cell>
          <cell r="S9">
            <v>7.622263491</v>
          </cell>
          <cell r="T9">
            <v>0.85439365700000003</v>
          </cell>
          <cell r="U9">
            <v>3.7954830080000002</v>
          </cell>
          <cell r="V9">
            <v>16.179600866000001</v>
          </cell>
          <cell r="Y9">
            <v>6.1754966979999999</v>
          </cell>
          <cell r="Z9">
            <v>3.4526547939999999</v>
          </cell>
          <cell r="AA9">
            <v>1.969118734</v>
          </cell>
          <cell r="AB9">
            <v>4.1628827060000004</v>
          </cell>
          <cell r="AC9">
            <v>6.4026832999999996</v>
          </cell>
          <cell r="AF9">
            <v>9.0211306550000003</v>
          </cell>
          <cell r="AG9">
            <v>7.622263491</v>
          </cell>
          <cell r="AH9">
            <v>0.85439365700000003</v>
          </cell>
          <cell r="AI9">
            <v>3.7954830080000002</v>
          </cell>
          <cell r="AJ9">
            <v>16.179600866000001</v>
          </cell>
        </row>
        <row r="10">
          <cell r="R10">
            <v>9.553697433</v>
          </cell>
          <cell r="S10">
            <v>7.1787701259999999</v>
          </cell>
          <cell r="T10">
            <v>1.2409469280000001</v>
          </cell>
          <cell r="U10">
            <v>3.7303511820000002</v>
          </cell>
          <cell r="V10">
            <v>15.64386981</v>
          </cell>
          <cell r="Y10">
            <v>5.815173132</v>
          </cell>
          <cell r="Z10">
            <v>3.1852807350000001</v>
          </cell>
          <cell r="AA10">
            <v>1.7820754400000001</v>
          </cell>
          <cell r="AB10">
            <v>4.3339471280000001</v>
          </cell>
          <cell r="AC10">
            <v>5.9539328730000003</v>
          </cell>
          <cell r="AF10">
            <v>9.553697433</v>
          </cell>
          <cell r="AG10">
            <v>7.1787701259999999</v>
          </cell>
          <cell r="AH10">
            <v>1.2409469280000001</v>
          </cell>
          <cell r="AI10">
            <v>3.7303511820000002</v>
          </cell>
          <cell r="AJ10">
            <v>15.64386981</v>
          </cell>
        </row>
        <row r="11">
          <cell r="R11">
            <v>9.7972513449999994</v>
          </cell>
          <cell r="S11">
            <v>6.8434929200000001</v>
          </cell>
          <cell r="T11">
            <v>1.7745680429999999</v>
          </cell>
          <cell r="U11">
            <v>3.290316582</v>
          </cell>
          <cell r="V11">
            <v>14.795607373999999</v>
          </cell>
          <cell r="Y11">
            <v>5.7639674589999998</v>
          </cell>
          <cell r="Z11">
            <v>3.2217355259999998</v>
          </cell>
          <cell r="AA11">
            <v>3.7958147599999998</v>
          </cell>
          <cell r="AB11">
            <v>4.2100556569999998</v>
          </cell>
          <cell r="AC11">
            <v>7.1794947970000003</v>
          </cell>
          <cell r="AF11">
            <v>9.7972513449999994</v>
          </cell>
          <cell r="AG11">
            <v>6.8434929200000001</v>
          </cell>
          <cell r="AH11">
            <v>1.7745680429999999</v>
          </cell>
          <cell r="AI11">
            <v>3.290316582</v>
          </cell>
          <cell r="AJ11">
            <v>14.795607373999999</v>
          </cell>
        </row>
        <row r="12">
          <cell r="R12">
            <v>11.047345964</v>
          </cell>
          <cell r="S12">
            <v>6.7614658199999997</v>
          </cell>
          <cell r="T12">
            <v>1.24830021</v>
          </cell>
          <cell r="U12">
            <v>4.248942532</v>
          </cell>
          <cell r="V12">
            <v>15.828755814000001</v>
          </cell>
          <cell r="Y12">
            <v>5.8603103540000001</v>
          </cell>
          <cell r="Z12">
            <v>3.3264213479999998</v>
          </cell>
          <cell r="AA12">
            <v>2.8920432570000001</v>
          </cell>
          <cell r="AB12">
            <v>4.5069887279999996</v>
          </cell>
          <cell r="AC12">
            <v>7.8994547219999998</v>
          </cell>
          <cell r="AF12">
            <v>11.047345964</v>
          </cell>
          <cell r="AG12">
            <v>6.7614658199999997</v>
          </cell>
          <cell r="AH12">
            <v>1.24830021</v>
          </cell>
          <cell r="AI12">
            <v>4.248942532</v>
          </cell>
          <cell r="AJ12">
            <v>15.828755814000001</v>
          </cell>
        </row>
        <row r="13">
          <cell r="R13">
            <v>11.298308489</v>
          </cell>
          <cell r="S13">
            <v>6.9798927879999999</v>
          </cell>
          <cell r="T13">
            <v>1.329007139</v>
          </cell>
          <cell r="U13">
            <v>4.4958622620000002</v>
          </cell>
          <cell r="V13">
            <v>16.632772892999999</v>
          </cell>
          <cell r="Y13">
            <v>6.0221296969999996</v>
          </cell>
          <cell r="Z13">
            <v>3.9603961230000002</v>
          </cell>
          <cell r="AA13">
            <v>1.9462388370000001</v>
          </cell>
          <cell r="AB13">
            <v>5.2744173160000001</v>
          </cell>
          <cell r="AC13">
            <v>7.5562416920000004</v>
          </cell>
          <cell r="AF13">
            <v>11.298308489</v>
          </cell>
          <cell r="AG13">
            <v>6.9798927879999999</v>
          </cell>
          <cell r="AH13">
            <v>1.329007139</v>
          </cell>
          <cell r="AI13">
            <v>4.4958622620000002</v>
          </cell>
          <cell r="AJ13">
            <v>16.632772892999999</v>
          </cell>
        </row>
        <row r="14">
          <cell r="R14">
            <v>11.171741172000001</v>
          </cell>
          <cell r="S14">
            <v>8.4254858240000008</v>
          </cell>
          <cell r="T14">
            <v>1.5307637199999999</v>
          </cell>
          <cell r="U14">
            <v>4.7689418059999999</v>
          </cell>
          <cell r="V14">
            <v>17.649514587999999</v>
          </cell>
          <cell r="Y14">
            <v>5.9756466110000002</v>
          </cell>
          <cell r="Z14">
            <v>3.421704165</v>
          </cell>
          <cell r="AA14">
            <v>2.5443134380000001</v>
          </cell>
          <cell r="AB14">
            <v>4.1656849239999998</v>
          </cell>
          <cell r="AC14">
            <v>7.3525415130000003</v>
          </cell>
          <cell r="AF14">
            <v>11.171741172000001</v>
          </cell>
          <cell r="AG14">
            <v>8.4254858240000008</v>
          </cell>
          <cell r="AH14">
            <v>1.5307637199999999</v>
          </cell>
          <cell r="AI14">
            <v>4.7689418059999999</v>
          </cell>
          <cell r="AJ14">
            <v>17.649514587999999</v>
          </cell>
        </row>
        <row r="15">
          <cell r="R15">
            <v>7.9811973539999999</v>
          </cell>
          <cell r="S15">
            <v>8.1222149879999996</v>
          </cell>
          <cell r="T15">
            <v>1.208027806</v>
          </cell>
          <cell r="U15">
            <v>4.9274457429999998</v>
          </cell>
          <cell r="V15">
            <v>19.381883536</v>
          </cell>
          <cell r="Y15">
            <v>5.9393030749999998</v>
          </cell>
          <cell r="Z15">
            <v>3.743796653</v>
          </cell>
          <cell r="AA15">
            <v>1.2449360709999999</v>
          </cell>
          <cell r="AB15">
            <v>4.9545153329999998</v>
          </cell>
          <cell r="AC15">
            <v>6.0196372550000001</v>
          </cell>
          <cell r="AF15">
            <v>7.9811973539999999</v>
          </cell>
          <cell r="AG15">
            <v>8.1222149879999996</v>
          </cell>
          <cell r="AH15">
            <v>1.208027806</v>
          </cell>
          <cell r="AI15">
            <v>4.9274457429999998</v>
          </cell>
          <cell r="AJ15">
            <v>19.381883536</v>
          </cell>
        </row>
        <row r="16">
          <cell r="R16">
            <v>7.6405225420000003</v>
          </cell>
          <cell r="S16">
            <v>7.31010662</v>
          </cell>
          <cell r="T16">
            <v>1.425939777</v>
          </cell>
          <cell r="U16">
            <v>4.717747567</v>
          </cell>
          <cell r="V16">
            <v>16.450340538999999</v>
          </cell>
          <cell r="Y16">
            <v>6.5413427740000003</v>
          </cell>
          <cell r="Z16">
            <v>3.8560229960000001</v>
          </cell>
          <cell r="AA16">
            <v>2.4231706979999998</v>
          </cell>
          <cell r="AB16">
            <v>4.5535684649999997</v>
          </cell>
          <cell r="AC16">
            <v>7.5325230080000001</v>
          </cell>
          <cell r="AF16">
            <v>7.6405225420000003</v>
          </cell>
          <cell r="AG16">
            <v>7.31010662</v>
          </cell>
          <cell r="AH16">
            <v>1.425939777</v>
          </cell>
          <cell r="AI16">
            <v>4.717747567</v>
          </cell>
          <cell r="AJ16">
            <v>16.450340538999999</v>
          </cell>
        </row>
        <row r="17">
          <cell r="R17">
            <v>7.4299415370000004</v>
          </cell>
          <cell r="S17">
            <v>8.44392751</v>
          </cell>
          <cell r="T17">
            <v>1.3865105280000001</v>
          </cell>
          <cell r="U17">
            <v>5.1012011670000001</v>
          </cell>
          <cell r="V17">
            <v>16.653826656</v>
          </cell>
          <cell r="Y17">
            <v>7.4309607</v>
          </cell>
          <cell r="Z17">
            <v>3.5787711359999999</v>
          </cell>
          <cell r="AA17">
            <v>1.4930514699999999</v>
          </cell>
          <cell r="AB17">
            <v>4.6541255250000004</v>
          </cell>
          <cell r="AC17">
            <v>7.7808767400000001</v>
          </cell>
          <cell r="AF17">
            <v>7.4299415370000004</v>
          </cell>
          <cell r="AG17">
            <v>8.44392751</v>
          </cell>
          <cell r="AH17">
            <v>1.3865105280000001</v>
          </cell>
          <cell r="AI17">
            <v>5.1012011670000001</v>
          </cell>
          <cell r="AJ17">
            <v>16.653826656</v>
          </cell>
        </row>
        <row r="18">
          <cell r="R18">
            <v>7.630709585</v>
          </cell>
          <cell r="S18">
            <v>8.1500450680000007</v>
          </cell>
          <cell r="T18">
            <v>1.381308556</v>
          </cell>
          <cell r="U18">
            <v>4.4383700590000004</v>
          </cell>
          <cell r="V18">
            <v>14.697825991</v>
          </cell>
          <cell r="Y18">
            <v>6.983215435</v>
          </cell>
          <cell r="Z18">
            <v>3.680273106</v>
          </cell>
          <cell r="AA18">
            <v>1.3171417780000001</v>
          </cell>
          <cell r="AB18">
            <v>6.0720503499999996</v>
          </cell>
          <cell r="AC18">
            <v>6.3864041040000004</v>
          </cell>
          <cell r="AF18">
            <v>7.630709585</v>
          </cell>
          <cell r="AG18">
            <v>8.1500450680000007</v>
          </cell>
          <cell r="AH18">
            <v>1.381308556</v>
          </cell>
          <cell r="AI18">
            <v>4.4383700590000004</v>
          </cell>
          <cell r="AJ18">
            <v>14.697825991</v>
          </cell>
        </row>
        <row r="19">
          <cell r="R19">
            <v>7.6518720880000002</v>
          </cell>
          <cell r="S19">
            <v>6.669057843</v>
          </cell>
          <cell r="T19">
            <v>2.4304906549999998</v>
          </cell>
          <cell r="U19">
            <v>4.5617327750000003</v>
          </cell>
          <cell r="V19">
            <v>13.474105572999999</v>
          </cell>
          <cell r="Y19">
            <v>5.7156112730000004</v>
          </cell>
          <cell r="Z19">
            <v>3.8013944670000002</v>
          </cell>
          <cell r="AA19">
            <v>1.241328202</v>
          </cell>
          <cell r="AB19">
            <v>6.3334380790000004</v>
          </cell>
          <cell r="AC19">
            <v>6.7937444490000001</v>
          </cell>
          <cell r="AF19">
            <v>7.6518720880000002</v>
          </cell>
          <cell r="AG19">
            <v>6.669057843</v>
          </cell>
          <cell r="AH19">
            <v>2.4304906549999998</v>
          </cell>
          <cell r="AI19">
            <v>4.5617327750000003</v>
          </cell>
          <cell r="AJ19">
            <v>13.474105572999999</v>
          </cell>
        </row>
        <row r="20">
          <cell r="R20">
            <v>7.409296404</v>
          </cell>
          <cell r="S20">
            <v>7.3987065510000001</v>
          </cell>
          <cell r="T20">
            <v>1.4574818</v>
          </cell>
          <cell r="U20">
            <v>4.1479027909999999</v>
          </cell>
          <cell r="V20">
            <v>13.658129862999999</v>
          </cell>
          <cell r="Y20">
            <v>6.075899594</v>
          </cell>
          <cell r="Z20">
            <v>3.6885755250000001</v>
          </cell>
          <cell r="AA20">
            <v>1.6845701470000001</v>
          </cell>
          <cell r="AB20">
            <v>6.3688670079999996</v>
          </cell>
          <cell r="AC20">
            <v>7.9875642820000001</v>
          </cell>
          <cell r="AF20">
            <v>7.409296404</v>
          </cell>
          <cell r="AG20">
            <v>7.3987065510000001</v>
          </cell>
          <cell r="AH20">
            <v>1.4574818</v>
          </cell>
          <cell r="AI20">
            <v>4.1479027909999999</v>
          </cell>
          <cell r="AJ20">
            <v>13.658129862999999</v>
          </cell>
        </row>
        <row r="21">
          <cell r="R21">
            <v>7.6363300809999997</v>
          </cell>
          <cell r="S21">
            <v>7.3090659139999996</v>
          </cell>
          <cell r="T21">
            <v>1.5092080800000001</v>
          </cell>
          <cell r="U21">
            <v>4.6708670010000004</v>
          </cell>
          <cell r="V21">
            <v>14.572875075000001</v>
          </cell>
          <cell r="Y21">
            <v>4.8227529840000001</v>
          </cell>
          <cell r="Z21">
            <v>4.2200431739999997</v>
          </cell>
          <cell r="AA21">
            <v>1.952261984</v>
          </cell>
          <cell r="AB21">
            <v>8.2775837380000006</v>
          </cell>
          <cell r="AC21">
            <v>8.7768077239999993</v>
          </cell>
          <cell r="AF21">
            <v>7.6363300809999997</v>
          </cell>
          <cell r="AG21">
            <v>7.3090659139999996</v>
          </cell>
          <cell r="AH21">
            <v>1.5092080800000001</v>
          </cell>
          <cell r="AI21">
            <v>4.6708670010000004</v>
          </cell>
          <cell r="AJ21">
            <v>14.572875075000001</v>
          </cell>
        </row>
        <row r="22">
          <cell r="R22">
            <v>7.0153468639999996</v>
          </cell>
          <cell r="S22">
            <v>6.2618988370000004</v>
          </cell>
          <cell r="T22">
            <v>0.817946638</v>
          </cell>
          <cell r="U22">
            <v>4.6142442790000002</v>
          </cell>
          <cell r="V22">
            <v>13.663016934</v>
          </cell>
          <cell r="Y22">
            <v>5.2464241539999996</v>
          </cell>
          <cell r="Z22">
            <v>3.754525391</v>
          </cell>
          <cell r="AA22">
            <v>1.3933011980000001</v>
          </cell>
          <cell r="AB22">
            <v>5.9798962119999999</v>
          </cell>
          <cell r="AC22">
            <v>6.4290679649999998</v>
          </cell>
          <cell r="AF22">
            <v>7.0153468639999996</v>
          </cell>
          <cell r="AG22">
            <v>6.2618988370000004</v>
          </cell>
          <cell r="AH22">
            <v>0.817946638</v>
          </cell>
          <cell r="AI22">
            <v>4.6142442790000002</v>
          </cell>
          <cell r="AJ22">
            <v>13.663016934</v>
          </cell>
        </row>
        <row r="23">
          <cell r="R23">
            <v>6.9387570439999999</v>
          </cell>
          <cell r="S23">
            <v>7.6119860949999998</v>
          </cell>
          <cell r="T23">
            <v>1.1047473059999999</v>
          </cell>
          <cell r="U23">
            <v>4.9616979030000001</v>
          </cell>
          <cell r="V23">
            <v>16.645269411000001</v>
          </cell>
          <cell r="Y23">
            <v>5.4287223249999998</v>
          </cell>
          <cell r="Z23">
            <v>4.3277584429999996</v>
          </cell>
          <cell r="AA23">
            <v>1.3792390269999999</v>
          </cell>
          <cell r="AB23">
            <v>7.6084576200000003</v>
          </cell>
          <cell r="AC23">
            <v>7.3466758849999998</v>
          </cell>
          <cell r="AF23">
            <v>6.9387570439999999</v>
          </cell>
          <cell r="AG23">
            <v>7.6119860949999998</v>
          </cell>
          <cell r="AH23">
            <v>1.1047473059999999</v>
          </cell>
          <cell r="AI23">
            <v>4.9616979030000001</v>
          </cell>
          <cell r="AJ23">
            <v>16.645269411000001</v>
          </cell>
        </row>
        <row r="24">
          <cell r="R24">
            <v>6.8727827230000003</v>
          </cell>
          <cell r="S24">
            <v>8.1702324330000007</v>
          </cell>
          <cell r="T24">
            <v>1.239086699</v>
          </cell>
          <cell r="U24">
            <v>6.137015409</v>
          </cell>
          <cell r="V24">
            <v>18.420913153000001</v>
          </cell>
          <cell r="Y24">
            <v>5.0603218480000001</v>
          </cell>
          <cell r="Z24">
            <v>3.7096227069999999</v>
          </cell>
          <cell r="AA24">
            <v>1.5869558770000001</v>
          </cell>
          <cell r="AB24">
            <v>5.094241319</v>
          </cell>
          <cell r="AC24">
            <v>7.6729833630000002</v>
          </cell>
          <cell r="AF24">
            <v>6.8727827230000003</v>
          </cell>
          <cell r="AG24">
            <v>8.1702324330000007</v>
          </cell>
          <cell r="AH24">
            <v>1.239086699</v>
          </cell>
          <cell r="AI24">
            <v>6.137015409</v>
          </cell>
          <cell r="AJ24">
            <v>18.420913153000001</v>
          </cell>
        </row>
        <row r="25">
          <cell r="R25">
            <v>7.3676162710000002</v>
          </cell>
          <cell r="S25">
            <v>8.0342680499999997</v>
          </cell>
          <cell r="T25">
            <v>1.4658464470000001</v>
          </cell>
          <cell r="U25">
            <v>6.2553049280000002</v>
          </cell>
          <cell r="V25">
            <v>17.336214049999999</v>
          </cell>
          <cell r="Y25">
            <v>4.4575289820000004</v>
          </cell>
          <cell r="Z25">
            <v>3.9513503270000001</v>
          </cell>
          <cell r="AA25">
            <v>1.328218884</v>
          </cell>
          <cell r="AB25">
            <v>7.8580393949999996</v>
          </cell>
          <cell r="AC25">
            <v>8.0941343020000005</v>
          </cell>
          <cell r="AF25">
            <v>7.3676162710000002</v>
          </cell>
          <cell r="AG25">
            <v>8.0342680499999997</v>
          </cell>
          <cell r="AH25">
            <v>1.4658464470000001</v>
          </cell>
          <cell r="AI25">
            <v>6.2553049280000002</v>
          </cell>
          <cell r="AJ25">
            <v>17.336214049999999</v>
          </cell>
        </row>
        <row r="26">
          <cell r="R26">
            <v>7.5271775310000004</v>
          </cell>
          <cell r="S26">
            <v>8.8204917060000003</v>
          </cell>
          <cell r="T26">
            <v>1.7123897889999999</v>
          </cell>
          <cell r="U26">
            <v>6.5561877690000001</v>
          </cell>
          <cell r="V26">
            <v>17.133834976999999</v>
          </cell>
          <cell r="Y26">
            <v>5.3532936270000002</v>
          </cell>
          <cell r="Z26">
            <v>3.6707863770000002</v>
          </cell>
          <cell r="AA26">
            <v>1.693601157</v>
          </cell>
          <cell r="AB26">
            <v>6.9577750890000001</v>
          </cell>
          <cell r="AC26">
            <v>7.4178037029999997</v>
          </cell>
          <cell r="AF26">
            <v>7.5271775310000004</v>
          </cell>
          <cell r="AG26">
            <v>8.8204917060000003</v>
          </cell>
          <cell r="AH26">
            <v>1.7123897889999999</v>
          </cell>
          <cell r="AI26">
            <v>6.5561877690000001</v>
          </cell>
          <cell r="AJ26">
            <v>17.133834976999999</v>
          </cell>
        </row>
        <row r="27">
          <cell r="R27">
            <v>7.0897274189999999</v>
          </cell>
          <cell r="S27">
            <v>8.3219554470000006</v>
          </cell>
          <cell r="T27">
            <v>1.1376902609999999</v>
          </cell>
          <cell r="U27">
            <v>6.5805861060000002</v>
          </cell>
          <cell r="V27">
            <v>20.196436592000001</v>
          </cell>
          <cell r="Y27">
            <v>5.2836134870000002</v>
          </cell>
          <cell r="Z27">
            <v>3.4798382210000001</v>
          </cell>
          <cell r="AA27">
            <v>2.024789357</v>
          </cell>
          <cell r="AB27">
            <v>5.5574757789999998</v>
          </cell>
          <cell r="AC27">
            <v>7.2420178210000001</v>
          </cell>
          <cell r="AF27">
            <v>7.0897274189999999</v>
          </cell>
          <cell r="AG27">
            <v>8.3219554470000006</v>
          </cell>
          <cell r="AH27">
            <v>1.1376902609999999</v>
          </cell>
          <cell r="AI27">
            <v>6.5805861060000002</v>
          </cell>
          <cell r="AJ27">
            <v>20.196436592000001</v>
          </cell>
        </row>
        <row r="28">
          <cell r="R28">
            <v>7.1197520939999999</v>
          </cell>
          <cell r="S28">
            <v>8.0468026879999996</v>
          </cell>
          <cell r="T28">
            <v>1.291105519</v>
          </cell>
          <cell r="U28">
            <v>6.5694367800000002</v>
          </cell>
          <cell r="V28">
            <v>17.888340309</v>
          </cell>
          <cell r="Y28">
            <v>4.9677202359999999</v>
          </cell>
          <cell r="Z28">
            <v>3.2042766110000001</v>
          </cell>
          <cell r="AA28">
            <v>1.5198874090000001</v>
          </cell>
          <cell r="AB28">
            <v>5.9243443610000002</v>
          </cell>
          <cell r="AC28">
            <v>6.6573112160000001</v>
          </cell>
          <cell r="AF28">
            <v>7.1197520939999999</v>
          </cell>
          <cell r="AG28">
            <v>8.0468026879999996</v>
          </cell>
          <cell r="AH28">
            <v>1.291105519</v>
          </cell>
          <cell r="AI28">
            <v>6.5694367800000002</v>
          </cell>
          <cell r="AJ28">
            <v>17.888340309</v>
          </cell>
        </row>
        <row r="29">
          <cell r="R29">
            <v>7.2854975460000002</v>
          </cell>
          <cell r="S29">
            <v>8.3524729680000007</v>
          </cell>
          <cell r="T29">
            <v>0.62917376700000005</v>
          </cell>
          <cell r="U29">
            <v>6.2525515230000002</v>
          </cell>
          <cell r="V29">
            <v>20.690647177999999</v>
          </cell>
          <cell r="Y29">
            <v>5.6257157859999998</v>
          </cell>
          <cell r="Z29">
            <v>3.5276940379999999</v>
          </cell>
          <cell r="AA29">
            <v>1.5180706799999999</v>
          </cell>
          <cell r="AB29">
            <v>5.185431854</v>
          </cell>
          <cell r="AC29">
            <v>7.1913429740000003</v>
          </cell>
          <cell r="AF29">
            <v>7.2854975460000002</v>
          </cell>
          <cell r="AG29">
            <v>8.3524729680000007</v>
          </cell>
          <cell r="AH29">
            <v>0.62917376700000005</v>
          </cell>
          <cell r="AI29">
            <v>6.2525515230000002</v>
          </cell>
          <cell r="AJ29">
            <v>20.690647177999999</v>
          </cell>
        </row>
        <row r="30">
          <cell r="R30">
            <v>7.6536979250000003</v>
          </cell>
          <cell r="S30">
            <v>8.9726444480000005</v>
          </cell>
          <cell r="T30">
            <v>0.62857022299999998</v>
          </cell>
          <cell r="U30">
            <v>6.3958059</v>
          </cell>
          <cell r="V30">
            <v>21.146800327000001</v>
          </cell>
          <cell r="Y30">
            <v>5.073531397</v>
          </cell>
          <cell r="Z30">
            <v>3.041896049</v>
          </cell>
          <cell r="AA30">
            <v>1.438859686</v>
          </cell>
          <cell r="AB30">
            <v>5.1580563350000004</v>
          </cell>
          <cell r="AC30">
            <v>7.4615059779999999</v>
          </cell>
          <cell r="AF30">
            <v>7.6536979250000003</v>
          </cell>
          <cell r="AG30">
            <v>8.9726444480000005</v>
          </cell>
          <cell r="AH30">
            <v>0.62857022299999998</v>
          </cell>
          <cell r="AI30">
            <v>6.3958059</v>
          </cell>
          <cell r="AJ30">
            <v>21.146800327000001</v>
          </cell>
        </row>
        <row r="31">
          <cell r="R31">
            <v>7.6962413959999996</v>
          </cell>
          <cell r="S31">
            <v>10.329076239000001</v>
          </cell>
          <cell r="T31">
            <v>1.222774212</v>
          </cell>
          <cell r="U31">
            <v>6.9326752239999996</v>
          </cell>
          <cell r="V31">
            <v>21.072714026</v>
          </cell>
          <cell r="Y31">
            <v>4.9796650790000001</v>
          </cell>
          <cell r="Z31">
            <v>3.3665876780000001</v>
          </cell>
          <cell r="AA31">
            <v>1.35797531</v>
          </cell>
          <cell r="AB31">
            <v>4.7123129920000002</v>
          </cell>
          <cell r="AC31">
            <v>7.7821269490000002</v>
          </cell>
          <cell r="AF31">
            <v>7.6962413959999996</v>
          </cell>
          <cell r="AG31">
            <v>10.329076239000001</v>
          </cell>
          <cell r="AH31">
            <v>1.222774212</v>
          </cell>
          <cell r="AI31">
            <v>6.9326752239999996</v>
          </cell>
          <cell r="AJ31">
            <v>21.072714026</v>
          </cell>
        </row>
        <row r="32">
          <cell r="R32">
            <v>7.6268306279999996</v>
          </cell>
          <cell r="S32">
            <v>9.5144683939999997</v>
          </cell>
          <cell r="T32">
            <v>0.81789394699999995</v>
          </cell>
          <cell r="U32">
            <v>7.5615934219999996</v>
          </cell>
          <cell r="V32">
            <v>20.128675528999999</v>
          </cell>
          <cell r="Y32">
            <v>5.488101779</v>
          </cell>
          <cell r="Z32">
            <v>3.215590041</v>
          </cell>
          <cell r="AA32">
            <v>1.411945993</v>
          </cell>
          <cell r="AB32">
            <v>4.3308838300000003</v>
          </cell>
          <cell r="AC32">
            <v>6.9713445009999999</v>
          </cell>
          <cell r="AF32">
            <v>7.6268306279999996</v>
          </cell>
          <cell r="AG32">
            <v>9.5144683939999997</v>
          </cell>
          <cell r="AH32">
            <v>0.81789394699999995</v>
          </cell>
          <cell r="AI32">
            <v>7.5615934219999996</v>
          </cell>
          <cell r="AJ32">
            <v>20.128675528999999</v>
          </cell>
        </row>
        <row r="33">
          <cell r="R33">
            <v>6.9568340040000001</v>
          </cell>
          <cell r="S33">
            <v>11.312471522999999</v>
          </cell>
          <cell r="T33">
            <v>1.1139049809999999</v>
          </cell>
          <cell r="U33">
            <v>7.3143277500000003</v>
          </cell>
          <cell r="V33">
            <v>21.582942699</v>
          </cell>
          <cell r="Y33">
            <v>4.818371247</v>
          </cell>
          <cell r="Z33">
            <v>2.88981807</v>
          </cell>
          <cell r="AA33">
            <v>1.086441663</v>
          </cell>
          <cell r="AB33">
            <v>5.1391150440000004</v>
          </cell>
          <cell r="AC33">
            <v>6.5295693349999997</v>
          </cell>
          <cell r="AF33">
            <v>6.9568340040000001</v>
          </cell>
          <cell r="AG33">
            <v>11.312471522999999</v>
          </cell>
          <cell r="AH33">
            <v>1.1139049809999999</v>
          </cell>
          <cell r="AI33">
            <v>7.3143277500000003</v>
          </cell>
          <cell r="AJ33">
            <v>21.582942699</v>
          </cell>
        </row>
        <row r="34">
          <cell r="R34">
            <v>6.7797253849999999</v>
          </cell>
          <cell r="S34">
            <v>10.298383272000001</v>
          </cell>
          <cell r="T34">
            <v>1.3808207539999999</v>
          </cell>
          <cell r="U34">
            <v>5.7995006120000001</v>
          </cell>
          <cell r="V34">
            <v>19.980504458999999</v>
          </cell>
          <cell r="Y34">
            <v>4.0062492660000002</v>
          </cell>
          <cell r="Z34">
            <v>3.0511013560000002</v>
          </cell>
          <cell r="AA34">
            <v>1.5923913869999999</v>
          </cell>
          <cell r="AB34">
            <v>4.8272287570000003</v>
          </cell>
          <cell r="AC34">
            <v>6.7345320989999999</v>
          </cell>
          <cell r="AF34">
            <v>6.7797253849999999</v>
          </cell>
          <cell r="AG34">
            <v>10.298383272000001</v>
          </cell>
          <cell r="AH34">
            <v>1.3808207539999999</v>
          </cell>
          <cell r="AI34">
            <v>5.7995006120000001</v>
          </cell>
          <cell r="AJ34">
            <v>19.980504458999999</v>
          </cell>
        </row>
        <row r="35">
          <cell r="R35">
            <v>6.8181673509999996</v>
          </cell>
          <cell r="S35">
            <v>8.7971420620000007</v>
          </cell>
          <cell r="T35">
            <v>1.4884487989999999</v>
          </cell>
          <cell r="U35">
            <v>5.463334916</v>
          </cell>
          <cell r="V35">
            <v>18.968430683000001</v>
          </cell>
          <cell r="Y35">
            <v>4.0168934219999999</v>
          </cell>
          <cell r="Z35">
            <v>2.9989319550000002</v>
          </cell>
          <cell r="AA35">
            <v>1.3429025299999999</v>
          </cell>
          <cell r="AB35">
            <v>4.9133370310000002</v>
          </cell>
          <cell r="AC35">
            <v>6.9319217350000004</v>
          </cell>
          <cell r="AF35">
            <v>6.8181673509999996</v>
          </cell>
          <cell r="AG35">
            <v>8.7971420620000007</v>
          </cell>
          <cell r="AH35">
            <v>1.4884487989999999</v>
          </cell>
          <cell r="AI35">
            <v>5.463334916</v>
          </cell>
          <cell r="AJ35">
            <v>18.968430683000001</v>
          </cell>
        </row>
        <row r="36">
          <cell r="R36">
            <v>6.5236522150000003</v>
          </cell>
          <cell r="S36">
            <v>8.6938987759999993</v>
          </cell>
          <cell r="T36">
            <v>2.4814181739999999</v>
          </cell>
          <cell r="U36">
            <v>5.1663479839999997</v>
          </cell>
          <cell r="V36">
            <v>16.521465517999999</v>
          </cell>
          <cell r="Y36">
            <v>6.0124709779999996</v>
          </cell>
          <cell r="Z36">
            <v>3.0974222519999999</v>
          </cell>
          <cell r="AA36">
            <v>0.86121967899999996</v>
          </cell>
          <cell r="AB36">
            <v>4.9091251009999999</v>
          </cell>
          <cell r="AC36">
            <v>7.0693038589999997</v>
          </cell>
          <cell r="AF36">
            <v>6.5236522150000003</v>
          </cell>
          <cell r="AG36">
            <v>8.6938987759999993</v>
          </cell>
          <cell r="AH36">
            <v>2.4814181739999999</v>
          </cell>
          <cell r="AI36">
            <v>5.1663479839999997</v>
          </cell>
          <cell r="AJ36">
            <v>16.521465517999999</v>
          </cell>
        </row>
        <row r="37">
          <cell r="R37">
            <v>6.357125183</v>
          </cell>
          <cell r="S37">
            <v>9.9173011570000007</v>
          </cell>
          <cell r="T37">
            <v>0.77026877599999999</v>
          </cell>
          <cell r="U37">
            <v>5.1550242449999999</v>
          </cell>
          <cell r="V37">
            <v>17.779627789999999</v>
          </cell>
          <cell r="Y37">
            <v>4.6823715379999999</v>
          </cell>
          <cell r="Z37">
            <v>3.1846059860000002</v>
          </cell>
          <cell r="AA37">
            <v>1.1078357379999999</v>
          </cell>
          <cell r="AB37">
            <v>5.1460513609999996</v>
          </cell>
          <cell r="AC37">
            <v>7.0462586380000003</v>
          </cell>
          <cell r="AF37">
            <v>6.357125183</v>
          </cell>
          <cell r="AG37">
            <v>9.9173011570000007</v>
          </cell>
          <cell r="AH37">
            <v>0.77026877599999999</v>
          </cell>
          <cell r="AI37">
            <v>5.1550242449999999</v>
          </cell>
          <cell r="AJ37">
            <v>17.779627789999999</v>
          </cell>
        </row>
        <row r="38">
          <cell r="R38">
            <v>7.0978717500000004</v>
          </cell>
          <cell r="S38">
            <v>10.320711252000001</v>
          </cell>
          <cell r="T38">
            <v>1.15818737</v>
          </cell>
          <cell r="U38">
            <v>5.1788079619999996</v>
          </cell>
          <cell r="V38">
            <v>19.264463511999999</v>
          </cell>
          <cell r="Y38">
            <v>5.4815730949999999</v>
          </cell>
          <cell r="Z38">
            <v>3.5309886700000002</v>
          </cell>
          <cell r="AA38">
            <v>1.190106374</v>
          </cell>
          <cell r="AB38">
            <v>4.949185409</v>
          </cell>
          <cell r="AC38">
            <v>8.0746874589999997</v>
          </cell>
          <cell r="AF38">
            <v>7.0978717500000004</v>
          </cell>
          <cell r="AG38">
            <v>10.320711252000001</v>
          </cell>
          <cell r="AH38">
            <v>1.15818737</v>
          </cell>
          <cell r="AI38">
            <v>5.1788079619999996</v>
          </cell>
          <cell r="AJ38">
            <v>19.264463511999999</v>
          </cell>
        </row>
        <row r="39">
          <cell r="R39">
            <v>6.9310202429999999</v>
          </cell>
          <cell r="S39">
            <v>10.348783042999999</v>
          </cell>
          <cell r="T39">
            <v>1.083968577</v>
          </cell>
          <cell r="U39">
            <v>4.7294740859999997</v>
          </cell>
          <cell r="V39">
            <v>18.291900036000001</v>
          </cell>
          <cell r="Y39">
            <v>5.5285970090000003</v>
          </cell>
          <cell r="Z39">
            <v>3.9800636109999998</v>
          </cell>
          <cell r="AA39">
            <v>1.911075265</v>
          </cell>
          <cell r="AB39">
            <v>4.7297732310000002</v>
          </cell>
          <cell r="AC39">
            <v>8.7023300809999995</v>
          </cell>
          <cell r="AF39">
            <v>6.9310202429999999</v>
          </cell>
          <cell r="AG39">
            <v>10.348783042999999</v>
          </cell>
          <cell r="AH39">
            <v>1.083968577</v>
          </cell>
          <cell r="AI39">
            <v>4.7294740859999997</v>
          </cell>
          <cell r="AJ39">
            <v>18.291900036000001</v>
          </cell>
        </row>
        <row r="40">
          <cell r="R40">
            <v>8.0716252310000005</v>
          </cell>
          <cell r="S40">
            <v>10.662784253</v>
          </cell>
          <cell r="T40">
            <v>1.208949871</v>
          </cell>
          <cell r="U40">
            <v>5.2049501180000002</v>
          </cell>
          <cell r="V40">
            <v>18.646033146000001</v>
          </cell>
          <cell r="Y40">
            <v>5.473829512</v>
          </cell>
          <cell r="Z40">
            <v>3.4506381620000002</v>
          </cell>
          <cell r="AA40">
            <v>1.030358565</v>
          </cell>
          <cell r="AB40">
            <v>4.8052877819999997</v>
          </cell>
          <cell r="AC40">
            <v>7.7575476700000001</v>
          </cell>
          <cell r="AF40">
            <v>8.0716252310000005</v>
          </cell>
          <cell r="AG40">
            <v>10.662784253</v>
          </cell>
          <cell r="AH40">
            <v>1.208949871</v>
          </cell>
          <cell r="AI40">
            <v>5.2049501180000002</v>
          </cell>
          <cell r="AJ40">
            <v>18.646033146000001</v>
          </cell>
        </row>
        <row r="41">
          <cell r="R41">
            <v>7.4691025870000001</v>
          </cell>
          <cell r="S41">
            <v>10.885491633999999</v>
          </cell>
          <cell r="T41">
            <v>1.233565636</v>
          </cell>
          <cell r="U41">
            <v>5.1259612499999996</v>
          </cell>
          <cell r="V41">
            <v>19.406166046999999</v>
          </cell>
          <cell r="Y41">
            <v>6.0582406750000004</v>
          </cell>
          <cell r="Z41">
            <v>2.614005482</v>
          </cell>
          <cell r="AA41">
            <v>1.27305516</v>
          </cell>
          <cell r="AB41">
            <v>4.7960473280000002</v>
          </cell>
          <cell r="AC41">
            <v>6.6230675740000002</v>
          </cell>
          <cell r="AF41">
            <v>7.4691025870000001</v>
          </cell>
          <cell r="AG41">
            <v>10.885491633999999</v>
          </cell>
          <cell r="AH41">
            <v>1.233565636</v>
          </cell>
          <cell r="AI41">
            <v>5.1259612499999996</v>
          </cell>
          <cell r="AJ41">
            <v>19.406166046999999</v>
          </cell>
        </row>
        <row r="42">
          <cell r="R42">
            <v>7.6643463819999997</v>
          </cell>
          <cell r="S42">
            <v>10.339268042</v>
          </cell>
          <cell r="T42">
            <v>1.0125236129999999</v>
          </cell>
          <cell r="U42">
            <v>4.7935561050000004</v>
          </cell>
          <cell r="V42">
            <v>17.692108661999999</v>
          </cell>
          <cell r="Y42">
            <v>4.5252950810000003</v>
          </cell>
          <cell r="Z42">
            <v>2.3249947290000001</v>
          </cell>
          <cell r="AA42">
            <v>1.9631473719999999</v>
          </cell>
          <cell r="AB42">
            <v>4.4027625349999999</v>
          </cell>
          <cell r="AC42">
            <v>6.2145511569999998</v>
          </cell>
          <cell r="AF42">
            <v>7.6643463819999997</v>
          </cell>
          <cell r="AG42">
            <v>10.339268042</v>
          </cell>
          <cell r="AH42">
            <v>1.0125236129999999</v>
          </cell>
          <cell r="AI42">
            <v>4.7935561050000004</v>
          </cell>
          <cell r="AJ42">
            <v>17.692108661999999</v>
          </cell>
        </row>
        <row r="43">
          <cell r="R43">
            <v>7.5418196269999997</v>
          </cell>
          <cell r="S43">
            <v>8.9253973500000008</v>
          </cell>
          <cell r="T43">
            <v>1.611395702</v>
          </cell>
          <cell r="U43">
            <v>4.5446652070000004</v>
          </cell>
          <cell r="V43">
            <v>16.065072399999998</v>
          </cell>
          <cell r="Y43">
            <v>4.7919388700000001</v>
          </cell>
          <cell r="Z43">
            <v>3.3006250220000002</v>
          </cell>
          <cell r="AA43">
            <v>1.096402017</v>
          </cell>
          <cell r="AB43">
            <v>4.7647440440000004</v>
          </cell>
          <cell r="AC43">
            <v>6.2979284350000002</v>
          </cell>
          <cell r="AF43">
            <v>7.5418196269999997</v>
          </cell>
          <cell r="AG43">
            <v>8.9253973500000008</v>
          </cell>
          <cell r="AH43">
            <v>1.611395702</v>
          </cell>
          <cell r="AI43">
            <v>4.5446652070000004</v>
          </cell>
          <cell r="AJ43">
            <v>16.065072399999998</v>
          </cell>
        </row>
        <row r="44">
          <cell r="R44">
            <v>7.1807790159999998</v>
          </cell>
          <cell r="S44">
            <v>8.1674988650000007</v>
          </cell>
          <cell r="T44">
            <v>1.490336782</v>
          </cell>
          <cell r="U44">
            <v>4.4270880379999999</v>
          </cell>
          <cell r="V44">
            <v>15.867277366</v>
          </cell>
          <cell r="Y44">
            <v>5.1510486499999999</v>
          </cell>
          <cell r="Z44">
            <v>4.013623838</v>
          </cell>
          <cell r="AA44">
            <v>1.2476592440000001</v>
          </cell>
          <cell r="AB44">
            <v>4.6682700659999998</v>
          </cell>
          <cell r="AC44">
            <v>7.0941106339999997</v>
          </cell>
          <cell r="AF44">
            <v>7.1807790159999998</v>
          </cell>
          <cell r="AG44">
            <v>8.1674988650000007</v>
          </cell>
          <cell r="AH44">
            <v>1.490336782</v>
          </cell>
          <cell r="AI44">
            <v>4.4270880379999999</v>
          </cell>
          <cell r="AJ44">
            <v>15.867277366</v>
          </cell>
        </row>
        <row r="45">
          <cell r="R45">
            <v>7.289967678</v>
          </cell>
          <cell r="S45">
            <v>7.9500241660000004</v>
          </cell>
          <cell r="T45">
            <v>1.7108314330000001</v>
          </cell>
          <cell r="U45">
            <v>4.3836790819999996</v>
          </cell>
          <cell r="V45">
            <v>13.846510756000001</v>
          </cell>
          <cell r="Y45">
            <v>5.1030518650000003</v>
          </cell>
          <cell r="Z45">
            <v>3.9860980590000001</v>
          </cell>
          <cell r="AA45">
            <v>1.644796076</v>
          </cell>
          <cell r="AB45">
            <v>4.3322285640000002</v>
          </cell>
          <cell r="AC45">
            <v>7.4777152610000002</v>
          </cell>
          <cell r="AF45">
            <v>7.289967678</v>
          </cell>
          <cell r="AG45">
            <v>7.9500241660000004</v>
          </cell>
          <cell r="AH45">
            <v>1.7108314330000001</v>
          </cell>
          <cell r="AI45">
            <v>4.3836790819999996</v>
          </cell>
          <cell r="AJ45">
            <v>13.846510756000001</v>
          </cell>
        </row>
        <row r="46">
          <cell r="R46">
            <v>7.2315999570000002</v>
          </cell>
          <cell r="S46">
            <v>7.0571152550000003</v>
          </cell>
          <cell r="T46">
            <v>1.45983152</v>
          </cell>
          <cell r="U46">
            <v>4.2308734189999999</v>
          </cell>
          <cell r="V46">
            <v>13.684966806</v>
          </cell>
          <cell r="Y46">
            <v>4.7316079029999996</v>
          </cell>
          <cell r="Z46">
            <v>3.8838308540000002</v>
          </cell>
          <cell r="AA46">
            <v>1.68814566</v>
          </cell>
          <cell r="AB46">
            <v>4.6601656480000004</v>
          </cell>
          <cell r="AC46">
            <v>7.6495550650000004</v>
          </cell>
          <cell r="AF46">
            <v>7.2315999570000002</v>
          </cell>
          <cell r="AG46">
            <v>7.0571152550000003</v>
          </cell>
          <cell r="AH46">
            <v>1.45983152</v>
          </cell>
          <cell r="AI46">
            <v>4.2308734189999999</v>
          </cell>
          <cell r="AJ46">
            <v>13.684966806</v>
          </cell>
        </row>
        <row r="47">
          <cell r="R47">
            <v>6.95142901</v>
          </cell>
          <cell r="S47">
            <v>6.6805349600000001</v>
          </cell>
          <cell r="T47">
            <v>1.654402599</v>
          </cell>
          <cell r="U47">
            <v>4.3472336389999997</v>
          </cell>
          <cell r="V47">
            <v>11.793433156000001</v>
          </cell>
          <cell r="Y47">
            <v>4.4068533240000001</v>
          </cell>
          <cell r="Z47">
            <v>2.4768847300000001</v>
          </cell>
          <cell r="AA47">
            <v>1.947086141</v>
          </cell>
          <cell r="AB47">
            <v>4.2090356419999999</v>
          </cell>
          <cell r="AC47">
            <v>6.1456227170000002</v>
          </cell>
          <cell r="AF47">
            <v>6.95142901</v>
          </cell>
          <cell r="AG47">
            <v>6.6805349600000001</v>
          </cell>
          <cell r="AH47">
            <v>1.654402599</v>
          </cell>
          <cell r="AI47">
            <v>4.3472336389999997</v>
          </cell>
          <cell r="AJ47">
            <v>11.793433156000001</v>
          </cell>
        </row>
        <row r="48">
          <cell r="R48">
            <v>7.0921232549999997</v>
          </cell>
          <cell r="S48">
            <v>7.3161738239999998</v>
          </cell>
          <cell r="T48">
            <v>2.0550953989999998</v>
          </cell>
          <cell r="U48">
            <v>4.2782818430000003</v>
          </cell>
          <cell r="V48">
            <v>13.303791778000001</v>
          </cell>
          <cell r="Y48">
            <v>4.2318555489999996</v>
          </cell>
          <cell r="Z48">
            <v>3.3565809789999999</v>
          </cell>
          <cell r="AA48">
            <v>2.2366345989999998</v>
          </cell>
          <cell r="AB48">
            <v>5.2609335870000002</v>
          </cell>
          <cell r="AC48">
            <v>7.3302865979999998</v>
          </cell>
          <cell r="AF48">
            <v>7.0921232549999997</v>
          </cell>
          <cell r="AG48">
            <v>7.3161738239999998</v>
          </cell>
          <cell r="AH48">
            <v>2.0550953989999998</v>
          </cell>
          <cell r="AI48">
            <v>4.2782818430000003</v>
          </cell>
          <cell r="AJ48">
            <v>13.303791778000001</v>
          </cell>
        </row>
        <row r="49">
          <cell r="R49">
            <v>7.7492357700000003</v>
          </cell>
          <cell r="S49">
            <v>5.923809221</v>
          </cell>
          <cell r="T49">
            <v>2.4552931760000001</v>
          </cell>
          <cell r="U49">
            <v>4.2012804069999996</v>
          </cell>
          <cell r="V49">
            <v>11.320382211</v>
          </cell>
          <cell r="Y49">
            <v>4.2969065449999997</v>
          </cell>
          <cell r="Z49">
            <v>4.1257599139999996</v>
          </cell>
          <cell r="AA49">
            <v>2.454488585</v>
          </cell>
          <cell r="AB49">
            <v>5.0124029170000002</v>
          </cell>
          <cell r="AC49">
            <v>7.8747272989999999</v>
          </cell>
          <cell r="AF49">
            <v>7.7492357700000003</v>
          </cell>
          <cell r="AG49">
            <v>5.923809221</v>
          </cell>
          <cell r="AH49">
            <v>2.4552931760000001</v>
          </cell>
          <cell r="AI49">
            <v>4.2012804069999996</v>
          </cell>
          <cell r="AJ49">
            <v>11.320382211</v>
          </cell>
        </row>
        <row r="50">
          <cell r="R50">
            <v>7.9482352220000001</v>
          </cell>
          <cell r="S50">
            <v>6.2918917370000003</v>
          </cell>
          <cell r="T50">
            <v>2.4052541540000001</v>
          </cell>
          <cell r="U50">
            <v>3.4378397679999999</v>
          </cell>
          <cell r="V50">
            <v>10.661152700000001</v>
          </cell>
          <cell r="Y50">
            <v>4.4849853209999999</v>
          </cell>
          <cell r="Z50">
            <v>4.2382699720000003</v>
          </cell>
          <cell r="AA50">
            <v>1.812202707</v>
          </cell>
          <cell r="AB50">
            <v>5.4029560209999996</v>
          </cell>
          <cell r="AC50">
            <v>6.703604941</v>
          </cell>
          <cell r="AF50">
            <v>7.9482352220000001</v>
          </cell>
          <cell r="AG50">
            <v>6.2918917370000003</v>
          </cell>
          <cell r="AH50">
            <v>2.4052541540000001</v>
          </cell>
          <cell r="AI50">
            <v>3.4378397679999999</v>
          </cell>
          <cell r="AJ50">
            <v>10.661152700000001</v>
          </cell>
        </row>
        <row r="51">
          <cell r="R51">
            <v>7.718895925</v>
          </cell>
          <cell r="S51">
            <v>8.1306095079999992</v>
          </cell>
          <cell r="T51">
            <v>2.4846334890000001</v>
          </cell>
          <cell r="U51">
            <v>3.2917235159999998</v>
          </cell>
          <cell r="V51">
            <v>11.807547229000001</v>
          </cell>
          <cell r="Y51">
            <v>4.4697417709999998</v>
          </cell>
          <cell r="Z51">
            <v>4.114653573</v>
          </cell>
          <cell r="AA51">
            <v>2.3995963069999999</v>
          </cell>
          <cell r="AB51">
            <v>5.2772490889999997</v>
          </cell>
          <cell r="AC51">
            <v>7.9278497369999998</v>
          </cell>
          <cell r="AF51">
            <v>7.718895925</v>
          </cell>
          <cell r="AG51">
            <v>8.1306095079999992</v>
          </cell>
          <cell r="AH51">
            <v>2.4846334890000001</v>
          </cell>
          <cell r="AI51">
            <v>3.2917235159999998</v>
          </cell>
          <cell r="AJ51">
            <v>11.807547229000001</v>
          </cell>
        </row>
        <row r="52">
          <cell r="R52">
            <v>7.3781095250000002</v>
          </cell>
          <cell r="S52">
            <v>7.3373105409999999</v>
          </cell>
          <cell r="T52">
            <v>1.8312887499999999</v>
          </cell>
          <cell r="U52">
            <v>3.4627349029999999</v>
          </cell>
          <cell r="V52">
            <v>10.601774979</v>
          </cell>
          <cell r="Y52">
            <v>4.9599950540000002</v>
          </cell>
          <cell r="Z52">
            <v>3.9616378249999999</v>
          </cell>
          <cell r="AA52">
            <v>2.2715473400000001</v>
          </cell>
          <cell r="AB52">
            <v>5.2008764120000004</v>
          </cell>
          <cell r="AC52">
            <v>7.8556531789999999</v>
          </cell>
          <cell r="AF52">
            <v>7.3781095250000002</v>
          </cell>
          <cell r="AG52">
            <v>7.3373105409999999</v>
          </cell>
          <cell r="AH52">
            <v>1.8312887499999999</v>
          </cell>
          <cell r="AI52">
            <v>3.4627349029999999</v>
          </cell>
          <cell r="AJ52">
            <v>10.601774979</v>
          </cell>
        </row>
        <row r="53">
          <cell r="R53">
            <v>7.3665646069999999</v>
          </cell>
          <cell r="S53">
            <v>7.5424148559999997</v>
          </cell>
          <cell r="T53">
            <v>1.36922499</v>
          </cell>
          <cell r="U53">
            <v>3.8188614520000002</v>
          </cell>
          <cell r="V53">
            <v>13.04602798</v>
          </cell>
          <cell r="Y53">
            <v>4.4381532430000004</v>
          </cell>
          <cell r="Z53">
            <v>3.9408092790000002</v>
          </cell>
          <cell r="AA53">
            <v>2.216579646</v>
          </cell>
          <cell r="AB53">
            <v>5.6846520859999998</v>
          </cell>
          <cell r="AC53">
            <v>8.4669815499999999</v>
          </cell>
          <cell r="AF53">
            <v>7.3665646069999999</v>
          </cell>
          <cell r="AG53">
            <v>7.5424148559999997</v>
          </cell>
          <cell r="AH53">
            <v>1.36922499</v>
          </cell>
          <cell r="AI53">
            <v>3.8188614520000002</v>
          </cell>
          <cell r="AJ53">
            <v>13.04602798</v>
          </cell>
        </row>
        <row r="54">
          <cell r="R54">
            <v>7.1491658400000002</v>
          </cell>
          <cell r="S54">
            <v>6.3660799749999999</v>
          </cell>
          <cell r="T54">
            <v>1.9900275679999999</v>
          </cell>
          <cell r="U54">
            <v>3.836851636</v>
          </cell>
          <cell r="V54">
            <v>11.518745169000001</v>
          </cell>
          <cell r="Y54">
            <v>4.8544816160000002</v>
          </cell>
          <cell r="Z54">
            <v>3.7695059909999999</v>
          </cell>
          <cell r="AA54">
            <v>1.8977884890000001</v>
          </cell>
          <cell r="AB54">
            <v>5.3266876989999998</v>
          </cell>
          <cell r="AC54">
            <v>7.4278074099999998</v>
          </cell>
          <cell r="AF54">
            <v>7.1491658400000002</v>
          </cell>
          <cell r="AG54">
            <v>6.3660799749999999</v>
          </cell>
          <cell r="AH54">
            <v>1.9900275679999999</v>
          </cell>
          <cell r="AI54">
            <v>3.836851636</v>
          </cell>
          <cell r="AJ54">
            <v>11.518745169000001</v>
          </cell>
        </row>
        <row r="55">
          <cell r="R55">
            <v>7.5014075470000003</v>
          </cell>
          <cell r="S55">
            <v>6.0399791880000002</v>
          </cell>
          <cell r="T55">
            <v>1.945990659</v>
          </cell>
          <cell r="U55">
            <v>3.6713613600000001</v>
          </cell>
          <cell r="V55">
            <v>10.423880896</v>
          </cell>
          <cell r="Y55">
            <v>4.7150502359999997</v>
          </cell>
          <cell r="Z55">
            <v>4.0014939030000001</v>
          </cell>
          <cell r="AA55">
            <v>1.0966931820000001</v>
          </cell>
          <cell r="AB55">
            <v>4.7543272280000002</v>
          </cell>
          <cell r="AC55">
            <v>6.5786797579999998</v>
          </cell>
          <cell r="AF55">
            <v>7.5014075470000003</v>
          </cell>
          <cell r="AG55">
            <v>6.0399791880000002</v>
          </cell>
          <cell r="AH55">
            <v>1.945990659</v>
          </cell>
          <cell r="AI55">
            <v>3.6713613600000001</v>
          </cell>
          <cell r="AJ55">
            <v>10.423880896</v>
          </cell>
        </row>
        <row r="56">
          <cell r="R56">
            <v>7.3453346960000001</v>
          </cell>
          <cell r="S56">
            <v>5.9691942490000001</v>
          </cell>
          <cell r="T56">
            <v>1.820589936</v>
          </cell>
          <cell r="U56">
            <v>4.0460518289999996</v>
          </cell>
          <cell r="V56">
            <v>10.737814895</v>
          </cell>
          <cell r="Y56">
            <v>4.6455836049999997</v>
          </cell>
          <cell r="Z56">
            <v>4.0151764830000003</v>
          </cell>
          <cell r="AA56">
            <v>1.6268909279999999</v>
          </cell>
          <cell r="AB56">
            <v>5.8043821219999998</v>
          </cell>
          <cell r="AC56">
            <v>5.8964129840000004</v>
          </cell>
          <cell r="AF56">
            <v>7.3453346960000001</v>
          </cell>
          <cell r="AG56">
            <v>5.9691942490000001</v>
          </cell>
          <cell r="AH56">
            <v>1.820589936</v>
          </cell>
          <cell r="AI56">
            <v>4.0460518289999996</v>
          </cell>
          <cell r="AJ56">
            <v>10.737814895</v>
          </cell>
        </row>
        <row r="57">
          <cell r="R57">
            <v>7.0509574800000001</v>
          </cell>
          <cell r="S57">
            <v>6.532823735</v>
          </cell>
          <cell r="T57">
            <v>1.5577860050000001</v>
          </cell>
          <cell r="U57">
            <v>3.6377982000000002</v>
          </cell>
          <cell r="V57">
            <v>12.138017676</v>
          </cell>
          <cell r="Y57">
            <v>5.054766678</v>
          </cell>
          <cell r="Z57">
            <v>3.1213289070000001</v>
          </cell>
          <cell r="AA57">
            <v>1.475092984</v>
          </cell>
          <cell r="AB57">
            <v>5.0350702040000002</v>
          </cell>
          <cell r="AC57">
            <v>5.8019589040000001</v>
          </cell>
          <cell r="AF57">
            <v>7.0509574800000001</v>
          </cell>
          <cell r="AG57">
            <v>6.532823735</v>
          </cell>
          <cell r="AH57">
            <v>1.5577860050000001</v>
          </cell>
          <cell r="AI57">
            <v>3.6377982000000002</v>
          </cell>
          <cell r="AJ57">
            <v>12.138017676</v>
          </cell>
        </row>
        <row r="58">
          <cell r="R58">
            <v>6.5719615249999999</v>
          </cell>
          <cell r="S58">
            <v>6.7252454869999996</v>
          </cell>
          <cell r="T58">
            <v>2.932075083</v>
          </cell>
          <cell r="U58">
            <v>3.898363362</v>
          </cell>
          <cell r="V58">
            <v>12.124314238</v>
          </cell>
          <cell r="Y58">
            <v>4.8897545410000003</v>
          </cell>
          <cell r="Z58">
            <v>4.1123043050000003</v>
          </cell>
          <cell r="AA58">
            <v>1.558683939</v>
          </cell>
          <cell r="AB58">
            <v>4.5121069990000002</v>
          </cell>
          <cell r="AC58">
            <v>6.7395472669999998</v>
          </cell>
          <cell r="AF58">
            <v>6.5719615249999999</v>
          </cell>
          <cell r="AG58">
            <v>6.7252454869999996</v>
          </cell>
          <cell r="AH58">
            <v>2.932075083</v>
          </cell>
          <cell r="AI58">
            <v>3.898363362</v>
          </cell>
          <cell r="AJ58">
            <v>12.124314238</v>
          </cell>
        </row>
        <row r="59">
          <cell r="R59">
            <v>6.3002490529999999</v>
          </cell>
          <cell r="S59">
            <v>6.2701871640000002</v>
          </cell>
          <cell r="T59">
            <v>1.799867941</v>
          </cell>
          <cell r="U59">
            <v>3.7537693070000002</v>
          </cell>
          <cell r="V59">
            <v>10.395076136</v>
          </cell>
          <cell r="Y59">
            <v>4.5885647919999997</v>
          </cell>
          <cell r="Z59">
            <v>3.198780073</v>
          </cell>
          <cell r="AA59">
            <v>1.961360242</v>
          </cell>
          <cell r="AB59">
            <v>4.4709675439999996</v>
          </cell>
          <cell r="AC59">
            <v>6.7315759650000002</v>
          </cell>
          <cell r="AF59">
            <v>6.3002490529999999</v>
          </cell>
          <cell r="AG59">
            <v>6.2701871640000002</v>
          </cell>
          <cell r="AH59">
            <v>1.799867941</v>
          </cell>
          <cell r="AI59">
            <v>3.7537693070000002</v>
          </cell>
          <cell r="AJ59">
            <v>10.395076136</v>
          </cell>
        </row>
        <row r="60">
          <cell r="R60">
            <v>6.5265404900000004</v>
          </cell>
          <cell r="S60">
            <v>5.06591389</v>
          </cell>
          <cell r="T60">
            <v>2.231903118</v>
          </cell>
          <cell r="U60">
            <v>3.6288491390000002</v>
          </cell>
          <cell r="V60">
            <v>10.200988837000001</v>
          </cell>
          <cell r="Y60">
            <v>4.2516198359999997</v>
          </cell>
          <cell r="Z60">
            <v>3.8043397040000002</v>
          </cell>
          <cell r="AA60">
            <v>1.345312238</v>
          </cell>
          <cell r="AB60">
            <v>4.7325899370000002</v>
          </cell>
          <cell r="AC60">
            <v>7.3924831190000004</v>
          </cell>
          <cell r="AF60">
            <v>6.5265404900000004</v>
          </cell>
          <cell r="AG60">
            <v>5.06591389</v>
          </cell>
          <cell r="AH60">
            <v>2.231903118</v>
          </cell>
          <cell r="AI60">
            <v>3.6288491390000002</v>
          </cell>
          <cell r="AJ60">
            <v>10.200988837000001</v>
          </cell>
        </row>
        <row r="61">
          <cell r="R61">
            <v>7.523638515</v>
          </cell>
          <cell r="S61">
            <v>5.3586201530000004</v>
          </cell>
          <cell r="T61">
            <v>1.672550559</v>
          </cell>
          <cell r="U61">
            <v>3.497950162</v>
          </cell>
          <cell r="V61">
            <v>10.754290106999999</v>
          </cell>
          <cell r="Y61">
            <v>4.4600382429999996</v>
          </cell>
          <cell r="Z61">
            <v>3.4525814210000001</v>
          </cell>
          <cell r="AA61">
            <v>1.0490831629999999</v>
          </cell>
          <cell r="AB61">
            <v>4.866240919</v>
          </cell>
          <cell r="AC61">
            <v>5.8410051420000002</v>
          </cell>
          <cell r="AF61">
            <v>7.523638515</v>
          </cell>
          <cell r="AG61">
            <v>5.3586201530000004</v>
          </cell>
          <cell r="AH61">
            <v>1.672550559</v>
          </cell>
          <cell r="AI61">
            <v>3.497950162</v>
          </cell>
          <cell r="AJ61">
            <v>10.754290106999999</v>
          </cell>
        </row>
        <row r="62">
          <cell r="R62">
            <v>6.8132894320000004</v>
          </cell>
          <cell r="S62">
            <v>4.6285382430000004</v>
          </cell>
          <cell r="T62">
            <v>1.8589877429999999</v>
          </cell>
          <cell r="U62">
            <v>3.6773488059999999</v>
          </cell>
          <cell r="V62">
            <v>9.7178826300000001</v>
          </cell>
          <cell r="Y62">
            <v>4.465340705</v>
          </cell>
          <cell r="Z62">
            <v>4.0236911800000001</v>
          </cell>
          <cell r="AA62">
            <v>1.697121901</v>
          </cell>
          <cell r="AB62">
            <v>5.1630491259999998</v>
          </cell>
          <cell r="AC62">
            <v>6.9543738990000001</v>
          </cell>
          <cell r="AF62">
            <v>6.8132894320000004</v>
          </cell>
          <cell r="AG62">
            <v>4.6285382430000004</v>
          </cell>
          <cell r="AH62">
            <v>1.8589877429999999</v>
          </cell>
          <cell r="AI62">
            <v>3.6773488059999999</v>
          </cell>
          <cell r="AJ62">
            <v>9.7178826300000001</v>
          </cell>
        </row>
        <row r="63">
          <cell r="R63">
            <v>6.6037182010000004</v>
          </cell>
          <cell r="S63">
            <v>6.1299904109999996</v>
          </cell>
          <cell r="T63">
            <v>1.5272954700000001</v>
          </cell>
          <cell r="U63">
            <v>3.9973112629999998</v>
          </cell>
          <cell r="V63">
            <v>12.007824048</v>
          </cell>
          <cell r="Y63">
            <v>4.6401410900000002</v>
          </cell>
          <cell r="Z63">
            <v>4.1062274460000001</v>
          </cell>
          <cell r="AA63">
            <v>1.4771753759999999</v>
          </cell>
          <cell r="AB63">
            <v>4.5515970369999996</v>
          </cell>
          <cell r="AC63">
            <v>7.4801543089999996</v>
          </cell>
          <cell r="AF63">
            <v>6.6037182010000004</v>
          </cell>
          <cell r="AG63">
            <v>6.1299904109999996</v>
          </cell>
          <cell r="AH63">
            <v>1.5272954700000001</v>
          </cell>
          <cell r="AI63">
            <v>3.9973112629999998</v>
          </cell>
          <cell r="AJ63">
            <v>12.007824048</v>
          </cell>
        </row>
        <row r="64">
          <cell r="R64">
            <v>6.5151818800000001</v>
          </cell>
          <cell r="S64">
            <v>6.0406375729999997</v>
          </cell>
          <cell r="T64">
            <v>1.5721185769999999</v>
          </cell>
          <cell r="U64">
            <v>3.9474141399999998</v>
          </cell>
          <cell r="V64">
            <v>11.625729616999999</v>
          </cell>
          <cell r="Y64">
            <v>4.4855439500000003</v>
          </cell>
          <cell r="Z64">
            <v>3.8741974269999999</v>
          </cell>
          <cell r="AA64">
            <v>2.28562463</v>
          </cell>
          <cell r="AB64">
            <v>4.6262397069999999</v>
          </cell>
          <cell r="AC64">
            <v>8.504374469</v>
          </cell>
          <cell r="AF64">
            <v>6.5151818800000001</v>
          </cell>
          <cell r="AG64">
            <v>6.0406375729999997</v>
          </cell>
          <cell r="AH64">
            <v>1.5721185769999999</v>
          </cell>
          <cell r="AI64">
            <v>3.9474141399999998</v>
          </cell>
          <cell r="AJ64">
            <v>11.625729616999999</v>
          </cell>
        </row>
        <row r="65">
          <cell r="R65">
            <v>6.4925437739999996</v>
          </cell>
          <cell r="S65">
            <v>5.8267902210000004</v>
          </cell>
          <cell r="T65">
            <v>2.378315465</v>
          </cell>
          <cell r="U65">
            <v>4.2018856690000002</v>
          </cell>
          <cell r="V65">
            <v>11.867226419</v>
          </cell>
          <cell r="Y65">
            <v>4.6418833199999998</v>
          </cell>
          <cell r="Z65">
            <v>3.9338435559999998</v>
          </cell>
          <cell r="AA65">
            <v>1.6904338080000001</v>
          </cell>
          <cell r="AB65">
            <v>4.3645673699999996</v>
          </cell>
          <cell r="AC65">
            <v>6.9953461580000003</v>
          </cell>
          <cell r="AF65">
            <v>6.4925437739999996</v>
          </cell>
          <cell r="AG65">
            <v>5.8267902210000004</v>
          </cell>
          <cell r="AH65">
            <v>2.378315465</v>
          </cell>
          <cell r="AI65">
            <v>4.2018856690000002</v>
          </cell>
          <cell r="AJ65">
            <v>11.867226419</v>
          </cell>
        </row>
        <row r="66">
          <cell r="R66">
            <v>7.2219905049999999</v>
          </cell>
          <cell r="S66">
            <v>6.5740423879999996</v>
          </cell>
          <cell r="T66">
            <v>1.769296837</v>
          </cell>
          <cell r="U66">
            <v>4.3810340400000003</v>
          </cell>
          <cell r="V66">
            <v>12.445477778000001</v>
          </cell>
          <cell r="Y66">
            <v>4.7950280689999998</v>
          </cell>
          <cell r="Z66">
            <v>4.0649700099999997</v>
          </cell>
          <cell r="AA66">
            <v>1.668782014</v>
          </cell>
          <cell r="AB66">
            <v>4.4463752080000001</v>
          </cell>
          <cell r="AC66">
            <v>6.7241262739999996</v>
          </cell>
          <cell r="AF66">
            <v>7.2219905049999999</v>
          </cell>
          <cell r="AG66">
            <v>6.5740423879999996</v>
          </cell>
          <cell r="AH66">
            <v>1.769296837</v>
          </cell>
          <cell r="AI66">
            <v>4.3810340400000003</v>
          </cell>
          <cell r="AJ66">
            <v>12.445477778000001</v>
          </cell>
        </row>
        <row r="67">
          <cell r="R67">
            <v>6.2733169200000001</v>
          </cell>
          <cell r="S67">
            <v>4.6918294420000004</v>
          </cell>
          <cell r="T67">
            <v>1.5764938770000001</v>
          </cell>
          <cell r="U67">
            <v>3.7376214079999999</v>
          </cell>
          <cell r="V67">
            <v>9.6583592619999994</v>
          </cell>
          <cell r="Y67">
            <v>4.5763972449999999</v>
          </cell>
          <cell r="Z67">
            <v>3.325116403</v>
          </cell>
          <cell r="AA67">
            <v>1.520806203</v>
          </cell>
          <cell r="AB67">
            <v>4.428222484</v>
          </cell>
          <cell r="AC67">
            <v>6.7756615949999999</v>
          </cell>
          <cell r="AF67">
            <v>6.2733169200000001</v>
          </cell>
          <cell r="AG67">
            <v>4.6918294420000004</v>
          </cell>
          <cell r="AH67">
            <v>1.5764938770000001</v>
          </cell>
          <cell r="AI67">
            <v>3.7376214079999999</v>
          </cell>
          <cell r="AJ67">
            <v>9.6583592619999994</v>
          </cell>
        </row>
        <row r="68">
          <cell r="R68">
            <v>6.13385845</v>
          </cell>
          <cell r="S68">
            <v>5.6041381230000002</v>
          </cell>
          <cell r="T68">
            <v>2.3071714569999999</v>
          </cell>
          <cell r="U68">
            <v>3.6102439890000002</v>
          </cell>
          <cell r="V68">
            <v>11.216076924999999</v>
          </cell>
          <cell r="Y68">
            <v>5.1587153299999997</v>
          </cell>
          <cell r="Z68">
            <v>3.7093077989999999</v>
          </cell>
          <cell r="AA68">
            <v>1.2740880569999999</v>
          </cell>
          <cell r="AB68">
            <v>4.2114732769999996</v>
          </cell>
          <cell r="AC68">
            <v>6.0113494359999997</v>
          </cell>
          <cell r="AF68">
            <v>6.13385845</v>
          </cell>
          <cell r="AG68">
            <v>5.6041381230000002</v>
          </cell>
          <cell r="AH68">
            <v>2.3071714569999999</v>
          </cell>
          <cell r="AI68">
            <v>3.6102439890000002</v>
          </cell>
          <cell r="AJ68">
            <v>11.216076924999999</v>
          </cell>
        </row>
        <row r="69">
          <cell r="R69">
            <v>5.9313154700000004</v>
          </cell>
          <cell r="S69">
            <v>6.8478057559999996</v>
          </cell>
          <cell r="T69">
            <v>1.8048271680000001</v>
          </cell>
          <cell r="U69">
            <v>4.3931223790000002</v>
          </cell>
          <cell r="V69">
            <v>13.759365563999999</v>
          </cell>
          <cell r="Y69">
            <v>5.5342373040000004</v>
          </cell>
          <cell r="Z69">
            <v>3.9532807289999998</v>
          </cell>
          <cell r="AA69">
            <v>1.3785871569999999</v>
          </cell>
          <cell r="AB69">
            <v>4.3092916109999999</v>
          </cell>
          <cell r="AC69">
            <v>6.2161868079999998</v>
          </cell>
          <cell r="AF69">
            <v>5.9313154700000004</v>
          </cell>
          <cell r="AG69">
            <v>6.8478057559999996</v>
          </cell>
          <cell r="AH69">
            <v>1.8048271680000001</v>
          </cell>
          <cell r="AI69">
            <v>4.3931223790000002</v>
          </cell>
          <cell r="AJ69">
            <v>13.759365563999999</v>
          </cell>
        </row>
        <row r="70">
          <cell r="R70">
            <v>5.9466201459999999</v>
          </cell>
          <cell r="S70">
            <v>5.1749980720000002</v>
          </cell>
          <cell r="T70">
            <v>1.6347963219999999</v>
          </cell>
          <cell r="U70">
            <v>5.1057700480000001</v>
          </cell>
          <cell r="V70">
            <v>11.207794667</v>
          </cell>
          <cell r="Y70">
            <v>5.5359255190000001</v>
          </cell>
          <cell r="Z70">
            <v>3.5291942660000002</v>
          </cell>
          <cell r="AA70">
            <v>1.706895496</v>
          </cell>
          <cell r="AB70">
            <v>4.5389390990000003</v>
          </cell>
          <cell r="AC70">
            <v>5.9972777959999997</v>
          </cell>
          <cell r="AF70">
            <v>5.9466201459999999</v>
          </cell>
          <cell r="AG70">
            <v>5.1749980720000002</v>
          </cell>
          <cell r="AH70">
            <v>1.6347963219999999</v>
          </cell>
          <cell r="AI70">
            <v>5.1057700480000001</v>
          </cell>
          <cell r="AJ70">
            <v>11.207794667</v>
          </cell>
        </row>
        <row r="71">
          <cell r="R71">
            <v>7.0738282620000001</v>
          </cell>
          <cell r="S71">
            <v>7.7563321409999997</v>
          </cell>
          <cell r="T71">
            <v>2.2800883129999998</v>
          </cell>
          <cell r="U71">
            <v>5.1324275909999999</v>
          </cell>
          <cell r="V71">
            <v>16.352437431999999</v>
          </cell>
          <cell r="Y71">
            <v>5.063491591</v>
          </cell>
          <cell r="Z71">
            <v>3.0064712509999998</v>
          </cell>
          <cell r="AA71">
            <v>0.71464352099999995</v>
          </cell>
          <cell r="AB71">
            <v>3.9393915920000002</v>
          </cell>
          <cell r="AC71">
            <v>5.6653300739999999</v>
          </cell>
          <cell r="AF71">
            <v>7.0738282620000001</v>
          </cell>
          <cell r="AG71">
            <v>7.7563321409999997</v>
          </cell>
          <cell r="AH71">
            <v>2.2800883129999998</v>
          </cell>
          <cell r="AI71">
            <v>5.1324275909999999</v>
          </cell>
          <cell r="AJ71">
            <v>16.352437431999999</v>
          </cell>
        </row>
        <row r="72">
          <cell r="R72">
            <v>6.9682415420000003</v>
          </cell>
          <cell r="S72">
            <v>6.2815499419999998</v>
          </cell>
          <cell r="T72">
            <v>1.236371334</v>
          </cell>
          <cell r="U72">
            <v>5.0052094030000003</v>
          </cell>
          <cell r="V72">
            <v>14.663793278</v>
          </cell>
          <cell r="Y72">
            <v>6.088021146</v>
          </cell>
          <cell r="Z72">
            <v>3.4639722210000001</v>
          </cell>
          <cell r="AA72">
            <v>1.5314213459999999</v>
          </cell>
          <cell r="AB72">
            <v>4.4458842519999999</v>
          </cell>
          <cell r="AC72">
            <v>7.6607259279999997</v>
          </cell>
          <cell r="AF72">
            <v>6.9682415420000003</v>
          </cell>
          <cell r="AG72">
            <v>6.2815499419999998</v>
          </cell>
          <cell r="AH72">
            <v>1.236371334</v>
          </cell>
          <cell r="AI72">
            <v>5.0052094030000003</v>
          </cell>
          <cell r="AJ72">
            <v>14.663793278</v>
          </cell>
        </row>
        <row r="73">
          <cell r="R73">
            <v>6.7898911010000003</v>
          </cell>
          <cell r="S73">
            <v>5.8856823599999997</v>
          </cell>
          <cell r="T73">
            <v>2.2736625639999999</v>
          </cell>
          <cell r="U73">
            <v>4.1732303499999999</v>
          </cell>
          <cell r="V73">
            <v>15.123753427</v>
          </cell>
          <cell r="Y73">
            <v>5.8248650719999997</v>
          </cell>
          <cell r="Z73">
            <v>3.3303895610000001</v>
          </cell>
          <cell r="AA73">
            <v>1.067083073</v>
          </cell>
          <cell r="AB73">
            <v>4.0074017309999999</v>
          </cell>
          <cell r="AC73">
            <v>6.4437150839999999</v>
          </cell>
          <cell r="AF73">
            <v>6.7898911010000003</v>
          </cell>
          <cell r="AG73">
            <v>5.8856823599999997</v>
          </cell>
          <cell r="AH73">
            <v>2.2736625639999999</v>
          </cell>
          <cell r="AI73">
            <v>4.1732303499999999</v>
          </cell>
          <cell r="AJ73">
            <v>15.123753427</v>
          </cell>
        </row>
        <row r="74">
          <cell r="R74">
            <v>6.7100175220000002</v>
          </cell>
          <cell r="S74">
            <v>5.8750886380000003</v>
          </cell>
          <cell r="T74">
            <v>2.5877219519999999</v>
          </cell>
          <cell r="U74">
            <v>5.3063266210000002</v>
          </cell>
          <cell r="V74">
            <v>16.115759066999999</v>
          </cell>
          <cell r="Y74">
            <v>5.6802734189999997</v>
          </cell>
          <cell r="Z74">
            <v>3.4413259269999998</v>
          </cell>
          <cell r="AA74">
            <v>0.84951355100000003</v>
          </cell>
          <cell r="AB74">
            <v>4.3393928180000003</v>
          </cell>
          <cell r="AC74">
            <v>7.2047442640000003</v>
          </cell>
          <cell r="AF74">
            <v>6.7100175220000002</v>
          </cell>
          <cell r="AG74">
            <v>5.8750886380000003</v>
          </cell>
          <cell r="AH74">
            <v>2.5877219519999999</v>
          </cell>
          <cell r="AI74">
            <v>5.3063266210000002</v>
          </cell>
          <cell r="AJ74">
            <v>16.115759066999999</v>
          </cell>
        </row>
        <row r="75">
          <cell r="R75">
            <v>6.6814752259999999</v>
          </cell>
          <cell r="S75">
            <v>6.7819486170000003</v>
          </cell>
          <cell r="T75">
            <v>1.6144951519999999</v>
          </cell>
          <cell r="U75">
            <v>5.4932485409999998</v>
          </cell>
          <cell r="V75">
            <v>16.623146806000001</v>
          </cell>
          <cell r="Y75">
            <v>5.9104990800000001</v>
          </cell>
          <cell r="Z75">
            <v>3.618891342</v>
          </cell>
          <cell r="AA75">
            <v>1.580475581</v>
          </cell>
          <cell r="AB75">
            <v>4.0832777120000001</v>
          </cell>
          <cell r="AC75">
            <v>7.1589174160000004</v>
          </cell>
          <cell r="AF75">
            <v>6.6814752259999999</v>
          </cell>
          <cell r="AG75">
            <v>6.7819486170000003</v>
          </cell>
          <cell r="AH75">
            <v>1.6144951519999999</v>
          </cell>
          <cell r="AI75">
            <v>5.4932485409999998</v>
          </cell>
          <cell r="AJ75">
            <v>16.623146806000001</v>
          </cell>
        </row>
        <row r="76">
          <cell r="R76">
            <v>6.7585526959999997</v>
          </cell>
          <cell r="S76">
            <v>5.8954898550000001</v>
          </cell>
          <cell r="T76">
            <v>1.7561743350000001</v>
          </cell>
          <cell r="U76">
            <v>3.726277144</v>
          </cell>
          <cell r="V76">
            <v>12.932734161999999</v>
          </cell>
          <cell r="Y76">
            <v>5.9517835100000003</v>
          </cell>
          <cell r="Z76">
            <v>3.5724657450000001</v>
          </cell>
          <cell r="AA76">
            <v>1.1947087190000001</v>
          </cell>
          <cell r="AB76">
            <v>4.2061644039999999</v>
          </cell>
          <cell r="AC76">
            <v>7.0085438140000003</v>
          </cell>
          <cell r="AF76">
            <v>6.7585526959999997</v>
          </cell>
          <cell r="AG76">
            <v>5.8954898550000001</v>
          </cell>
          <cell r="AH76">
            <v>1.7561743350000001</v>
          </cell>
          <cell r="AI76">
            <v>3.726277144</v>
          </cell>
          <cell r="AJ76">
            <v>12.932734161999999</v>
          </cell>
        </row>
        <row r="77">
          <cell r="R77">
            <v>7.410829788</v>
          </cell>
          <cell r="S77">
            <v>4.7044051229999999</v>
          </cell>
          <cell r="T77">
            <v>1.641783628</v>
          </cell>
          <cell r="U77">
            <v>4.4049035459999999</v>
          </cell>
          <cell r="V77">
            <v>9.6206797099999992</v>
          </cell>
          <cell r="Y77">
            <v>6.0085627370000001</v>
          </cell>
          <cell r="Z77">
            <v>3.4349279909999999</v>
          </cell>
          <cell r="AA77">
            <v>1.150926398</v>
          </cell>
          <cell r="AB77">
            <v>3.6775793370000001</v>
          </cell>
          <cell r="AC77">
            <v>6.8128143149999998</v>
          </cell>
          <cell r="AF77">
            <v>7.410829788</v>
          </cell>
          <cell r="AG77">
            <v>4.7044051229999999</v>
          </cell>
          <cell r="AH77">
            <v>1.641783628</v>
          </cell>
          <cell r="AI77">
            <v>4.4049035459999999</v>
          </cell>
          <cell r="AJ77">
            <v>9.6206797099999992</v>
          </cell>
        </row>
        <row r="78">
          <cell r="R78">
            <v>6.9072157479999996</v>
          </cell>
          <cell r="S78">
            <v>3.9091218689999998</v>
          </cell>
          <cell r="T78">
            <v>1.304307305</v>
          </cell>
          <cell r="U78">
            <v>4.5342095179999999</v>
          </cell>
          <cell r="V78">
            <v>8.4641793409999995</v>
          </cell>
          <cell r="Y78">
            <v>6.078215825</v>
          </cell>
          <cell r="Z78">
            <v>3.412482743</v>
          </cell>
          <cell r="AA78">
            <v>1.433790025</v>
          </cell>
          <cell r="AB78">
            <v>4.4518018530000001</v>
          </cell>
          <cell r="AC78">
            <v>7.5084379429999997</v>
          </cell>
          <cell r="AF78">
            <v>6.9072157479999996</v>
          </cell>
          <cell r="AG78">
            <v>3.9091218689999998</v>
          </cell>
          <cell r="AH78">
            <v>1.304307305</v>
          </cell>
          <cell r="AI78">
            <v>4.5342095179999999</v>
          </cell>
          <cell r="AJ78">
            <v>8.4641793409999995</v>
          </cell>
        </row>
        <row r="79">
          <cell r="R79">
            <v>6.5341646219999996</v>
          </cell>
          <cell r="S79">
            <v>4.060235273</v>
          </cell>
          <cell r="T79">
            <v>1.205888485</v>
          </cell>
          <cell r="U79">
            <v>4.4318668580000002</v>
          </cell>
          <cell r="V79">
            <v>8.7692371480000002</v>
          </cell>
          <cell r="Y79">
            <v>5.8874624300000002</v>
          </cell>
          <cell r="Z79">
            <v>3.2509966430000001</v>
          </cell>
          <cell r="AA79">
            <v>1.447514859</v>
          </cell>
          <cell r="AB79">
            <v>4.2292484909999999</v>
          </cell>
          <cell r="AC79">
            <v>7.3361618249999996</v>
          </cell>
          <cell r="AF79">
            <v>6.5341646219999996</v>
          </cell>
          <cell r="AG79">
            <v>4.060235273</v>
          </cell>
          <cell r="AH79">
            <v>1.205888485</v>
          </cell>
          <cell r="AI79">
            <v>4.4318668580000002</v>
          </cell>
          <cell r="AJ79">
            <v>8.7692371480000002</v>
          </cell>
        </row>
        <row r="80">
          <cell r="R80">
            <v>6.2204657799999996</v>
          </cell>
          <cell r="S80">
            <v>3.8840524159999998</v>
          </cell>
          <cell r="T80">
            <v>2.137301082</v>
          </cell>
          <cell r="U80">
            <v>4.5073938030000003</v>
          </cell>
          <cell r="V80">
            <v>9.0350563810000004</v>
          </cell>
          <cell r="Y80">
            <v>5.8777647100000001</v>
          </cell>
          <cell r="Z80">
            <v>3.2957316080000001</v>
          </cell>
          <cell r="AA80">
            <v>2.077560906</v>
          </cell>
          <cell r="AB80">
            <v>4.8841073699999997</v>
          </cell>
          <cell r="AC80">
            <v>8.2724644309999995</v>
          </cell>
          <cell r="AF80">
            <v>6.2204657799999996</v>
          </cell>
          <cell r="AG80">
            <v>3.8840524159999998</v>
          </cell>
          <cell r="AH80">
            <v>2.137301082</v>
          </cell>
          <cell r="AI80">
            <v>4.5073938030000003</v>
          </cell>
          <cell r="AJ80">
            <v>9.0350563810000004</v>
          </cell>
        </row>
        <row r="81">
          <cell r="R81">
            <v>6.2121524810000004</v>
          </cell>
          <cell r="S81">
            <v>5.0793505510000001</v>
          </cell>
          <cell r="T81">
            <v>3.7261012920000001</v>
          </cell>
          <cell r="U81">
            <v>4.6049782539999997</v>
          </cell>
          <cell r="V81">
            <v>12.214461134</v>
          </cell>
          <cell r="Y81">
            <v>6.2138767069999998</v>
          </cell>
          <cell r="Z81">
            <v>3.7749695409999999</v>
          </cell>
          <cell r="AA81">
            <v>1.8088987379999999</v>
          </cell>
          <cell r="AB81">
            <v>4.9344810810000004</v>
          </cell>
          <cell r="AC81">
            <v>8.5424251299999998</v>
          </cell>
          <cell r="AF81">
            <v>6.2121524810000004</v>
          </cell>
          <cell r="AG81">
            <v>5.0793505510000001</v>
          </cell>
          <cell r="AH81">
            <v>3.7261012920000001</v>
          </cell>
          <cell r="AI81">
            <v>4.6049782539999997</v>
          </cell>
          <cell r="AJ81">
            <v>12.214461134</v>
          </cell>
        </row>
        <row r="82">
          <cell r="R82">
            <v>6.6372983809999999</v>
          </cell>
          <cell r="S82">
            <v>4.9649672039999997</v>
          </cell>
          <cell r="T82">
            <v>2.4431474870000001</v>
          </cell>
          <cell r="U82">
            <v>4.5912822130000004</v>
          </cell>
          <cell r="V82">
            <v>10.360326676</v>
          </cell>
          <cell r="Y82">
            <v>6.0188186229999996</v>
          </cell>
          <cell r="Z82">
            <v>3.512067805</v>
          </cell>
          <cell r="AA82">
            <v>1.365720515</v>
          </cell>
          <cell r="AB82">
            <v>4.8419802430000001</v>
          </cell>
          <cell r="AC82">
            <v>8.0814435620000005</v>
          </cell>
          <cell r="AF82">
            <v>6.6372983809999999</v>
          </cell>
          <cell r="AG82">
            <v>4.9649672039999997</v>
          </cell>
          <cell r="AH82">
            <v>2.4431474870000001</v>
          </cell>
          <cell r="AI82">
            <v>4.5912822130000004</v>
          </cell>
          <cell r="AJ82">
            <v>10.360326676</v>
          </cell>
        </row>
        <row r="83">
          <cell r="R83">
            <v>6.6872843350000002</v>
          </cell>
          <cell r="S83">
            <v>3.7098367510000001</v>
          </cell>
          <cell r="T83">
            <v>2.396162441</v>
          </cell>
          <cell r="U83">
            <v>3.2621753959999999</v>
          </cell>
          <cell r="V83">
            <v>8.4860361439999998</v>
          </cell>
          <cell r="Y83">
            <v>6.2512662450000001</v>
          </cell>
          <cell r="Z83">
            <v>3.006748033</v>
          </cell>
          <cell r="AA83">
            <v>1.5933932479999999</v>
          </cell>
          <cell r="AB83">
            <v>3.8378428210000002</v>
          </cell>
          <cell r="AC83">
            <v>7.6288111990000003</v>
          </cell>
          <cell r="AF83">
            <v>6.6872843350000002</v>
          </cell>
          <cell r="AG83">
            <v>3.7098367510000001</v>
          </cell>
          <cell r="AH83">
            <v>2.396162441</v>
          </cell>
          <cell r="AI83">
            <v>3.2621753959999999</v>
          </cell>
          <cell r="AJ83">
            <v>8.4860361439999998</v>
          </cell>
        </row>
        <row r="84">
          <cell r="R84">
            <v>6.6141362250000002</v>
          </cell>
          <cell r="S84">
            <v>3.2946157349999998</v>
          </cell>
          <cell r="T84">
            <v>2.313021778</v>
          </cell>
          <cell r="U84">
            <v>3.5346219149999998</v>
          </cell>
          <cell r="V84">
            <v>9.2806320939999996</v>
          </cell>
          <cell r="Y84">
            <v>6.0641938040000003</v>
          </cell>
          <cell r="Z84">
            <v>2.3255772889999999</v>
          </cell>
          <cell r="AA84">
            <v>1.3608382480000001</v>
          </cell>
          <cell r="AB84">
            <v>4.455532786</v>
          </cell>
          <cell r="AC84">
            <v>7.4966339529999999</v>
          </cell>
          <cell r="AF84">
            <v>6.6141362250000002</v>
          </cell>
          <cell r="AG84">
            <v>3.2946157349999998</v>
          </cell>
          <cell r="AH84">
            <v>2.313021778</v>
          </cell>
          <cell r="AI84">
            <v>3.5346219149999998</v>
          </cell>
          <cell r="AJ84">
            <v>9.2806320939999996</v>
          </cell>
        </row>
        <row r="85">
          <cell r="R85">
            <v>6.4162862880000002</v>
          </cell>
          <cell r="S85">
            <v>3.9477826970000001</v>
          </cell>
          <cell r="T85">
            <v>3.6310425739999999</v>
          </cell>
          <cell r="U85">
            <v>3.6792553130000001</v>
          </cell>
          <cell r="V85">
            <v>9.8134785880000006</v>
          </cell>
          <cell r="Y85">
            <v>6.0502117719999999</v>
          </cell>
          <cell r="Z85">
            <v>3.0611679239999998</v>
          </cell>
          <cell r="AA85">
            <v>1.6771726440000001</v>
          </cell>
          <cell r="AB85">
            <v>3.8948768399999998</v>
          </cell>
          <cell r="AC85">
            <v>8.4823291600000008</v>
          </cell>
          <cell r="AF85">
            <v>6.4162862880000002</v>
          </cell>
          <cell r="AG85">
            <v>3.9477826970000001</v>
          </cell>
          <cell r="AH85">
            <v>3.6310425739999999</v>
          </cell>
          <cell r="AI85">
            <v>3.6792553130000001</v>
          </cell>
          <cell r="AJ85">
            <v>9.8134785880000006</v>
          </cell>
        </row>
        <row r="86">
          <cell r="R86">
            <v>6.9973418020000002</v>
          </cell>
          <cell r="S86">
            <v>4.5423223999999998</v>
          </cell>
          <cell r="T86">
            <v>3.559529086</v>
          </cell>
          <cell r="U86">
            <v>4.0203868299999996</v>
          </cell>
          <cell r="V86">
            <v>10.173167426999999</v>
          </cell>
          <cell r="Y86">
            <v>5.8379331509999997</v>
          </cell>
          <cell r="Z86">
            <v>3.4000935800000001</v>
          </cell>
          <cell r="AA86">
            <v>1.7268512499999999</v>
          </cell>
          <cell r="AB86">
            <v>3.9375515619999999</v>
          </cell>
          <cell r="AC86">
            <v>7.0540400270000001</v>
          </cell>
          <cell r="AF86">
            <v>6.9973418020000002</v>
          </cell>
          <cell r="AG86">
            <v>4.5423223999999998</v>
          </cell>
          <cell r="AH86">
            <v>3.559529086</v>
          </cell>
          <cell r="AI86">
            <v>4.0203868299999996</v>
          </cell>
          <cell r="AJ86">
            <v>10.173167426999999</v>
          </cell>
        </row>
        <row r="87">
          <cell r="R87">
            <v>6.822204105</v>
          </cell>
          <cell r="S87">
            <v>5.2133892069999996</v>
          </cell>
          <cell r="T87">
            <v>3.4244305979999998</v>
          </cell>
          <cell r="U87">
            <v>3.4246063840000001</v>
          </cell>
          <cell r="V87">
            <v>10.391762279</v>
          </cell>
          <cell r="Y87">
            <v>6.2880330449999997</v>
          </cell>
          <cell r="Z87">
            <v>3.2980629970000002</v>
          </cell>
          <cell r="AA87">
            <v>2.5968788890000001</v>
          </cell>
          <cell r="AB87">
            <v>3.9505246939999998</v>
          </cell>
          <cell r="AC87">
            <v>7.9512155470000003</v>
          </cell>
          <cell r="AF87">
            <v>6.822204105</v>
          </cell>
          <cell r="AG87">
            <v>5.2133892069999996</v>
          </cell>
          <cell r="AH87">
            <v>3.4244305979999998</v>
          </cell>
          <cell r="AI87">
            <v>3.4246063840000001</v>
          </cell>
          <cell r="AJ87">
            <v>10.391762279</v>
          </cell>
        </row>
        <row r="88">
          <cell r="R88">
            <v>6.6004612460000001</v>
          </cell>
          <cell r="S88">
            <v>5.5395045429999996</v>
          </cell>
          <cell r="T88">
            <v>1.3563467039999999</v>
          </cell>
          <cell r="U88">
            <v>3.6145234839999998</v>
          </cell>
          <cell r="V88">
            <v>9.7002978239999997</v>
          </cell>
          <cell r="Y88">
            <v>6.0780877179999999</v>
          </cell>
          <cell r="Z88">
            <v>3.7671428489999998</v>
          </cell>
          <cell r="AA88">
            <v>2.486157451</v>
          </cell>
          <cell r="AB88">
            <v>4.3457677300000004</v>
          </cell>
          <cell r="AC88">
            <v>8.3037290000000006</v>
          </cell>
          <cell r="AF88">
            <v>6.6004612460000001</v>
          </cell>
          <cell r="AG88">
            <v>5.5395045429999996</v>
          </cell>
          <cell r="AH88">
            <v>1.3563467039999999</v>
          </cell>
          <cell r="AI88">
            <v>3.6145234839999998</v>
          </cell>
          <cell r="AJ88">
            <v>9.7002978239999997</v>
          </cell>
        </row>
        <row r="89">
          <cell r="R89">
            <v>5.7115970479999998</v>
          </cell>
          <cell r="S89">
            <v>4.5901895159999997</v>
          </cell>
          <cell r="T89">
            <v>1.412442967</v>
          </cell>
          <cell r="U89">
            <v>3.1753876619999999</v>
          </cell>
          <cell r="V89">
            <v>8.3848117250000005</v>
          </cell>
          <cell r="Y89">
            <v>5.878882548</v>
          </cell>
          <cell r="Z89">
            <v>3.5444800440000002</v>
          </cell>
          <cell r="AA89">
            <v>2.2759313630000002</v>
          </cell>
          <cell r="AB89">
            <v>4.4458063269999997</v>
          </cell>
          <cell r="AC89">
            <v>8.2219937620000003</v>
          </cell>
          <cell r="AF89">
            <v>5.7115970479999998</v>
          </cell>
          <cell r="AG89">
            <v>4.5901895159999997</v>
          </cell>
          <cell r="AH89">
            <v>1.412442967</v>
          </cell>
          <cell r="AI89">
            <v>3.1753876619999999</v>
          </cell>
          <cell r="AJ89">
            <v>8.3848117250000005</v>
          </cell>
        </row>
        <row r="90">
          <cell r="R90">
            <v>5.6219092100000001</v>
          </cell>
          <cell r="S90">
            <v>6.4815948360000002</v>
          </cell>
          <cell r="T90">
            <v>1.2128852569999999</v>
          </cell>
          <cell r="U90">
            <v>3.3675860439999998</v>
          </cell>
          <cell r="V90">
            <v>11.594790944</v>
          </cell>
          <cell r="Y90">
            <v>5.8886710119999996</v>
          </cell>
          <cell r="Z90">
            <v>3.3733547960000001</v>
          </cell>
          <cell r="AA90">
            <v>1.3977605319999999</v>
          </cell>
          <cell r="AB90">
            <v>4.2399942800000003</v>
          </cell>
          <cell r="AC90">
            <v>7.0188686630000001</v>
          </cell>
          <cell r="AF90">
            <v>5.6219092100000001</v>
          </cell>
          <cell r="AG90">
            <v>6.4815948360000002</v>
          </cell>
          <cell r="AH90">
            <v>1.2128852569999999</v>
          </cell>
          <cell r="AI90">
            <v>3.3675860439999998</v>
          </cell>
          <cell r="AJ90">
            <v>11.594790944</v>
          </cell>
        </row>
        <row r="91">
          <cell r="R91">
            <v>5.5870160010000003</v>
          </cell>
          <cell r="S91">
            <v>6.8630325110000001</v>
          </cell>
          <cell r="T91">
            <v>1.7977012020000001</v>
          </cell>
          <cell r="U91">
            <v>3.854882548</v>
          </cell>
          <cell r="V91">
            <v>13.423062238</v>
          </cell>
          <cell r="Y91">
            <v>5.4344526230000003</v>
          </cell>
          <cell r="Z91">
            <v>3.1212787890000002</v>
          </cell>
          <cell r="AA91">
            <v>1.392724504</v>
          </cell>
          <cell r="AB91">
            <v>3.9075511590000001</v>
          </cell>
          <cell r="AC91">
            <v>6.8196337140000001</v>
          </cell>
          <cell r="AF91">
            <v>5.5870160010000003</v>
          </cell>
          <cell r="AG91">
            <v>6.8630325110000001</v>
          </cell>
          <cell r="AH91">
            <v>1.7977012020000001</v>
          </cell>
          <cell r="AI91">
            <v>3.854882548</v>
          </cell>
          <cell r="AJ91">
            <v>13.423062238</v>
          </cell>
        </row>
        <row r="92">
          <cell r="R92">
            <v>5.8715465120000001</v>
          </cell>
          <cell r="S92">
            <v>6.206186024</v>
          </cell>
          <cell r="T92">
            <v>1.855088665</v>
          </cell>
          <cell r="U92">
            <v>3.5996233690000001</v>
          </cell>
          <cell r="V92">
            <v>12.387208285</v>
          </cell>
          <cell r="Y92">
            <v>5.6548094400000002</v>
          </cell>
          <cell r="Z92">
            <v>2.8817180690000002</v>
          </cell>
          <cell r="AA92">
            <v>1.67652585</v>
          </cell>
          <cell r="AB92">
            <v>4.3934264750000001</v>
          </cell>
          <cell r="AC92">
            <v>7.3857607920000001</v>
          </cell>
          <cell r="AF92">
            <v>5.8715465120000001</v>
          </cell>
          <cell r="AG92">
            <v>6.206186024</v>
          </cell>
          <cell r="AH92">
            <v>1.855088665</v>
          </cell>
          <cell r="AI92">
            <v>3.5996233690000001</v>
          </cell>
          <cell r="AJ92">
            <v>12.387208285</v>
          </cell>
        </row>
        <row r="93">
          <cell r="R93">
            <v>6.8419699759999997</v>
          </cell>
          <cell r="S93">
            <v>6.5220708859999998</v>
          </cell>
          <cell r="T93">
            <v>1.76115925</v>
          </cell>
          <cell r="U93">
            <v>4.0729365949999998</v>
          </cell>
          <cell r="V93">
            <v>12.454175859999999</v>
          </cell>
          <cell r="Y93">
            <v>5.7013918730000004</v>
          </cell>
          <cell r="Z93">
            <v>3.091822901</v>
          </cell>
          <cell r="AA93">
            <v>1.4473233219999999</v>
          </cell>
          <cell r="AB93">
            <v>4.8833227910000003</v>
          </cell>
          <cell r="AC93">
            <v>6.9987989150000001</v>
          </cell>
          <cell r="AF93">
            <v>6.8419699759999997</v>
          </cell>
          <cell r="AG93">
            <v>6.5220708859999998</v>
          </cell>
          <cell r="AH93">
            <v>1.76115925</v>
          </cell>
          <cell r="AI93">
            <v>4.0729365949999998</v>
          </cell>
          <cell r="AJ93">
            <v>12.454175859999999</v>
          </cell>
        </row>
        <row r="94">
          <cell r="R94">
            <v>6.2806341589999999</v>
          </cell>
          <cell r="S94">
            <v>7.0440821800000002</v>
          </cell>
          <cell r="T94">
            <v>1.570199933</v>
          </cell>
          <cell r="U94">
            <v>4.2150262940000003</v>
          </cell>
          <cell r="V94">
            <v>13.440170728</v>
          </cell>
          <cell r="Y94">
            <v>5.8215284020000002</v>
          </cell>
          <cell r="Z94">
            <v>2.9155190809999998</v>
          </cell>
          <cell r="AA94">
            <v>1.3649555120000001</v>
          </cell>
          <cell r="AB94">
            <v>4.8912886179999999</v>
          </cell>
          <cell r="AC94">
            <v>6.6345692349999998</v>
          </cell>
          <cell r="AF94">
            <v>6.2806341589999999</v>
          </cell>
          <cell r="AG94">
            <v>7.0440821800000002</v>
          </cell>
          <cell r="AH94">
            <v>1.570199933</v>
          </cell>
          <cell r="AI94">
            <v>4.2150262940000003</v>
          </cell>
          <cell r="AJ94">
            <v>13.440170728</v>
          </cell>
        </row>
        <row r="95">
          <cell r="R95">
            <v>6.2794167160000001</v>
          </cell>
          <cell r="S95">
            <v>6.6916694100000003</v>
          </cell>
          <cell r="T95">
            <v>1.484902379</v>
          </cell>
          <cell r="U95">
            <v>4.7803554410000002</v>
          </cell>
          <cell r="V95">
            <v>12.335824772</v>
          </cell>
          <cell r="Y95">
            <v>5.9375051030000003</v>
          </cell>
          <cell r="Z95">
            <v>2.931729491</v>
          </cell>
          <cell r="AA95">
            <v>1.760174208</v>
          </cell>
          <cell r="AB95">
            <v>4.9976485740000003</v>
          </cell>
          <cell r="AC95">
            <v>7.1268655870000002</v>
          </cell>
          <cell r="AF95">
            <v>6.2794167160000001</v>
          </cell>
          <cell r="AG95">
            <v>6.6916694100000003</v>
          </cell>
          <cell r="AH95">
            <v>1.484902379</v>
          </cell>
          <cell r="AI95">
            <v>4.7803554410000002</v>
          </cell>
          <cell r="AJ95">
            <v>12.335824772</v>
          </cell>
        </row>
        <row r="96">
          <cell r="R96">
            <v>6.5731870309999998</v>
          </cell>
          <cell r="S96">
            <v>6.5104514020000002</v>
          </cell>
          <cell r="T96">
            <v>1.425770038</v>
          </cell>
          <cell r="U96">
            <v>5.8949119689999998</v>
          </cell>
          <cell r="V96">
            <v>13.452133283</v>
          </cell>
          <cell r="Y96">
            <v>6.531305916</v>
          </cell>
          <cell r="Z96">
            <v>2.7033627180000002</v>
          </cell>
          <cell r="AA96">
            <v>1.258367791</v>
          </cell>
          <cell r="AB96">
            <v>5.0421514749999998</v>
          </cell>
          <cell r="AC96">
            <v>6.4299598769999999</v>
          </cell>
          <cell r="AF96">
            <v>6.5731870309999998</v>
          </cell>
          <cell r="AG96">
            <v>6.5104514020000002</v>
          </cell>
          <cell r="AH96">
            <v>1.425770038</v>
          </cell>
          <cell r="AI96">
            <v>5.8949119689999998</v>
          </cell>
          <cell r="AJ96">
            <v>13.452133283</v>
          </cell>
        </row>
        <row r="97">
          <cell r="R97">
            <v>5.9616733819999999</v>
          </cell>
          <cell r="S97">
            <v>6.0263212800000003</v>
          </cell>
          <cell r="T97">
            <v>2.3182844810000001</v>
          </cell>
          <cell r="U97">
            <v>5.2171585340000002</v>
          </cell>
          <cell r="V97">
            <v>12.676092415999999</v>
          </cell>
          <cell r="Y97">
            <v>6.7722717530000001</v>
          </cell>
          <cell r="Z97">
            <v>2.9729829749999999</v>
          </cell>
          <cell r="AA97">
            <v>2.793072665</v>
          </cell>
          <cell r="AB97">
            <v>5.1116334610000003</v>
          </cell>
          <cell r="AC97">
            <v>7.1327289729999999</v>
          </cell>
          <cell r="AF97">
            <v>5.9616733819999999</v>
          </cell>
          <cell r="AG97">
            <v>6.0263212800000003</v>
          </cell>
          <cell r="AH97">
            <v>2.3182844810000001</v>
          </cell>
          <cell r="AI97">
            <v>5.2171585340000002</v>
          </cell>
          <cell r="AJ97">
            <v>12.676092415999999</v>
          </cell>
        </row>
        <row r="98">
          <cell r="R98">
            <v>6.3530270050000004</v>
          </cell>
          <cell r="S98">
            <v>6.3812377639999998</v>
          </cell>
          <cell r="T98">
            <v>2.374921761</v>
          </cell>
          <cell r="U98">
            <v>6.0794914029999996</v>
          </cell>
          <cell r="V98">
            <v>13.491112861</v>
          </cell>
          <cell r="Y98">
            <v>6.761322582</v>
          </cell>
          <cell r="Z98">
            <v>3.0216749049999998</v>
          </cell>
          <cell r="AA98">
            <v>3.1918457999999998</v>
          </cell>
          <cell r="AB98">
            <v>4.4645223530000004</v>
          </cell>
          <cell r="AC98">
            <v>7.4886206</v>
          </cell>
          <cell r="AF98">
            <v>6.3530270050000004</v>
          </cell>
          <cell r="AG98">
            <v>6.3812377639999998</v>
          </cell>
          <cell r="AH98">
            <v>2.374921761</v>
          </cell>
          <cell r="AI98">
            <v>6.0794914029999996</v>
          </cell>
          <cell r="AJ98">
            <v>13.491112861</v>
          </cell>
        </row>
        <row r="99">
          <cell r="R99">
            <v>6.031727461</v>
          </cell>
          <cell r="S99">
            <v>6.8049310959999998</v>
          </cell>
          <cell r="T99">
            <v>2.4054616329999998</v>
          </cell>
          <cell r="U99">
            <v>5.626299124</v>
          </cell>
          <cell r="V99">
            <v>13.599703686</v>
          </cell>
          <cell r="Y99">
            <v>5.739029156</v>
          </cell>
          <cell r="Z99">
            <v>3.1703546089999999</v>
          </cell>
          <cell r="AA99">
            <v>1.593289714</v>
          </cell>
          <cell r="AB99">
            <v>5.2550967819999999</v>
          </cell>
          <cell r="AC99">
            <v>6.8210296670000004</v>
          </cell>
          <cell r="AF99">
            <v>6.031727461</v>
          </cell>
          <cell r="AG99">
            <v>6.8049310959999998</v>
          </cell>
          <cell r="AH99">
            <v>2.4054616329999998</v>
          </cell>
          <cell r="AI99">
            <v>5.626299124</v>
          </cell>
          <cell r="AJ99">
            <v>13.599703686</v>
          </cell>
        </row>
        <row r="100">
          <cell r="R100">
            <v>5.9189386910000001</v>
          </cell>
          <cell r="S100">
            <v>8.3339278879999998</v>
          </cell>
          <cell r="T100">
            <v>2.6824779300000001</v>
          </cell>
          <cell r="U100">
            <v>5.654015695</v>
          </cell>
          <cell r="V100">
            <v>15.941623686</v>
          </cell>
          <cell r="Y100">
            <v>6.5472191860000004</v>
          </cell>
          <cell r="Z100">
            <v>2.9427886449999998</v>
          </cell>
          <cell r="AA100">
            <v>1.569723175</v>
          </cell>
          <cell r="AB100">
            <v>4.9539884929999998</v>
          </cell>
          <cell r="AC100">
            <v>6.5881446669999999</v>
          </cell>
          <cell r="AF100">
            <v>5.9189386910000001</v>
          </cell>
          <cell r="AG100">
            <v>8.3339278879999998</v>
          </cell>
          <cell r="AH100">
            <v>2.6824779300000001</v>
          </cell>
          <cell r="AI100">
            <v>5.654015695</v>
          </cell>
          <cell r="AJ100">
            <v>15.941623686</v>
          </cell>
        </row>
        <row r="101">
          <cell r="R101">
            <v>5.6204580210000001</v>
          </cell>
          <cell r="S101">
            <v>6.7903694090000002</v>
          </cell>
          <cell r="T101">
            <v>2.3677101020000002</v>
          </cell>
          <cell r="U101">
            <v>6.0508753019999997</v>
          </cell>
          <cell r="V101">
            <v>14.002928807</v>
          </cell>
          <cell r="Y101">
            <v>6.811693279</v>
          </cell>
          <cell r="Z101">
            <v>2.3171566289999999</v>
          </cell>
          <cell r="AA101">
            <v>1.8935691240000001</v>
          </cell>
          <cell r="AB101">
            <v>4.3489224870000003</v>
          </cell>
          <cell r="AC101">
            <v>6.7805435660000004</v>
          </cell>
          <cell r="AF101">
            <v>5.6204580210000001</v>
          </cell>
          <cell r="AG101">
            <v>6.7903694090000002</v>
          </cell>
          <cell r="AH101">
            <v>2.3677101020000002</v>
          </cell>
          <cell r="AI101">
            <v>6.0508753019999997</v>
          </cell>
          <cell r="AJ101">
            <v>14.002928807</v>
          </cell>
        </row>
        <row r="102">
          <cell r="R102">
            <v>5.8870928320000004</v>
          </cell>
          <cell r="S102">
            <v>6.9764242669999996</v>
          </cell>
          <cell r="T102">
            <v>1.513587319</v>
          </cell>
          <cell r="U102">
            <v>6.3863912799999998</v>
          </cell>
          <cell r="V102">
            <v>13.837174017000001</v>
          </cell>
          <cell r="Y102">
            <v>7.0611229929999997</v>
          </cell>
          <cell r="Z102">
            <v>3.2510394200000001</v>
          </cell>
          <cell r="AA102">
            <v>2.5448772590000002</v>
          </cell>
          <cell r="AB102">
            <v>4.5735652780000002</v>
          </cell>
          <cell r="AC102">
            <v>8.3268149269999991</v>
          </cell>
          <cell r="AF102">
            <v>5.8870928320000004</v>
          </cell>
          <cell r="AG102">
            <v>6.9764242669999996</v>
          </cell>
          <cell r="AH102">
            <v>1.513587319</v>
          </cell>
          <cell r="AI102">
            <v>6.3863912799999998</v>
          </cell>
          <cell r="AJ102">
            <v>13.837174017000001</v>
          </cell>
        </row>
        <row r="103">
          <cell r="R103">
            <v>6.3004527770000003</v>
          </cell>
          <cell r="S103">
            <v>7.2683837750000002</v>
          </cell>
          <cell r="T103">
            <v>1.682085681</v>
          </cell>
          <cell r="U103">
            <v>5.4558592409999997</v>
          </cell>
          <cell r="V103">
            <v>12.617689176000001</v>
          </cell>
          <cell r="Y103">
            <v>7.3053306119999997</v>
          </cell>
          <cell r="Z103">
            <v>3.2828600520000002</v>
          </cell>
          <cell r="AA103">
            <v>2.238568495</v>
          </cell>
          <cell r="AB103">
            <v>4.2339400930000002</v>
          </cell>
          <cell r="AC103">
            <v>8.2672128439999994</v>
          </cell>
          <cell r="AF103">
            <v>6.3004527770000003</v>
          </cell>
          <cell r="AG103">
            <v>7.2683837750000002</v>
          </cell>
          <cell r="AH103">
            <v>1.682085681</v>
          </cell>
          <cell r="AI103">
            <v>5.4558592409999997</v>
          </cell>
          <cell r="AJ103">
            <v>12.617689176000001</v>
          </cell>
        </row>
        <row r="104">
          <cell r="R104">
            <v>6.174769994</v>
          </cell>
          <cell r="S104">
            <v>6.5043375719999998</v>
          </cell>
          <cell r="T104">
            <v>2.0805074079999999</v>
          </cell>
          <cell r="U104">
            <v>5.5070409490000003</v>
          </cell>
          <cell r="V104">
            <v>11.252539279000001</v>
          </cell>
          <cell r="Y104">
            <v>7.150960853</v>
          </cell>
          <cell r="Z104">
            <v>3.090628953</v>
          </cell>
          <cell r="AA104">
            <v>2.0118359290000001</v>
          </cell>
          <cell r="AB104">
            <v>4.3276086549999997</v>
          </cell>
          <cell r="AC104">
            <v>7.95264288</v>
          </cell>
          <cell r="AF104">
            <v>6.174769994</v>
          </cell>
          <cell r="AG104">
            <v>6.5043375719999998</v>
          </cell>
          <cell r="AH104">
            <v>2.0805074079999999</v>
          </cell>
          <cell r="AI104">
            <v>5.5070409490000003</v>
          </cell>
          <cell r="AJ104">
            <v>11.252539279000001</v>
          </cell>
        </row>
        <row r="105">
          <cell r="R105">
            <v>6.4091034640000002</v>
          </cell>
          <cell r="S105">
            <v>6.5872235430000003</v>
          </cell>
          <cell r="T105">
            <v>1.840055553</v>
          </cell>
          <cell r="U105">
            <v>5.3210361600000002</v>
          </cell>
          <cell r="V105">
            <v>11.867384727999999</v>
          </cell>
          <cell r="Y105">
            <v>6.7766884540000003</v>
          </cell>
          <cell r="Z105">
            <v>2.5422348490000002</v>
          </cell>
          <cell r="AA105">
            <v>1.996475424</v>
          </cell>
          <cell r="AB105">
            <v>4.4402903980000001</v>
          </cell>
          <cell r="AC105">
            <v>6.987361838</v>
          </cell>
          <cell r="AF105">
            <v>6.4091034640000002</v>
          </cell>
          <cell r="AG105">
            <v>6.5872235430000003</v>
          </cell>
          <cell r="AH105">
            <v>1.840055553</v>
          </cell>
          <cell r="AI105">
            <v>5.3210361600000002</v>
          </cell>
          <cell r="AJ105">
            <v>11.867384727999999</v>
          </cell>
        </row>
        <row r="106">
          <cell r="R106">
            <v>6.5041217150000001</v>
          </cell>
          <cell r="S106">
            <v>5.4639993349999996</v>
          </cell>
          <cell r="T106">
            <v>2.461907654</v>
          </cell>
          <cell r="U106">
            <v>5.5829490179999999</v>
          </cell>
          <cell r="V106">
            <v>11.335964650999999</v>
          </cell>
          <cell r="Y106">
            <v>6.4863727300000003</v>
          </cell>
          <cell r="Z106">
            <v>2.3471021740000002</v>
          </cell>
          <cell r="AA106">
            <v>1.5457873390000001</v>
          </cell>
          <cell r="AB106">
            <v>4.1476168490000003</v>
          </cell>
          <cell r="AC106">
            <v>6.5800237050000003</v>
          </cell>
          <cell r="AF106">
            <v>6.5041217150000001</v>
          </cell>
          <cell r="AG106">
            <v>5.4639993349999996</v>
          </cell>
          <cell r="AH106">
            <v>2.461907654</v>
          </cell>
          <cell r="AI106">
            <v>5.5829490179999999</v>
          </cell>
          <cell r="AJ106">
            <v>11.335964650999999</v>
          </cell>
        </row>
        <row r="107">
          <cell r="R107">
            <v>6.1775002810000004</v>
          </cell>
          <cell r="S107">
            <v>3.7184929090000001</v>
          </cell>
          <cell r="T107">
            <v>2.8480273550000001</v>
          </cell>
          <cell r="U107">
            <v>6.1557391920000004</v>
          </cell>
          <cell r="V107">
            <v>10.663858999</v>
          </cell>
          <cell r="Y107">
            <v>6.4452747190000004</v>
          </cell>
          <cell r="Z107">
            <v>2.9728650139999999</v>
          </cell>
          <cell r="AA107">
            <v>2.149960729</v>
          </cell>
          <cell r="AB107">
            <v>4.5146406140000002</v>
          </cell>
          <cell r="AC107">
            <v>7.2467933020000004</v>
          </cell>
          <cell r="AF107">
            <v>6.1775002810000004</v>
          </cell>
          <cell r="AG107">
            <v>3.7184929090000001</v>
          </cell>
          <cell r="AH107">
            <v>2.8480273550000001</v>
          </cell>
          <cell r="AI107">
            <v>6.1557391920000004</v>
          </cell>
          <cell r="AJ107">
            <v>10.663858999</v>
          </cell>
        </row>
        <row r="108">
          <cell r="R108">
            <v>6.0580611690000001</v>
          </cell>
          <cell r="S108">
            <v>3.4793808159999999</v>
          </cell>
          <cell r="T108">
            <v>2.3761213959999998</v>
          </cell>
          <cell r="U108">
            <v>6.2823165579999998</v>
          </cell>
          <cell r="V108">
            <v>10.950387084999999</v>
          </cell>
          <cell r="Y108">
            <v>6.4487246779999996</v>
          </cell>
          <cell r="Z108">
            <v>2.720469874</v>
          </cell>
          <cell r="AA108">
            <v>0.95865386600000002</v>
          </cell>
          <cell r="AB108">
            <v>4.6504346610000002</v>
          </cell>
          <cell r="AC108">
            <v>6.249877873</v>
          </cell>
          <cell r="AF108">
            <v>6.0580611690000001</v>
          </cell>
          <cell r="AG108">
            <v>3.4793808159999999</v>
          </cell>
          <cell r="AH108">
            <v>2.3761213959999998</v>
          </cell>
          <cell r="AI108">
            <v>6.2823165579999998</v>
          </cell>
          <cell r="AJ108">
            <v>10.950387084999999</v>
          </cell>
        </row>
        <row r="109">
          <cell r="R109">
            <v>5.9919629160000003</v>
          </cell>
          <cell r="S109">
            <v>4.0618545570000002</v>
          </cell>
          <cell r="T109">
            <v>2.2405696220000002</v>
          </cell>
          <cell r="U109">
            <v>6.8477109220000001</v>
          </cell>
          <cell r="V109">
            <v>10.706653398</v>
          </cell>
          <cell r="Y109">
            <v>6.3484451069999999</v>
          </cell>
          <cell r="Z109">
            <v>2.2192540709999999</v>
          </cell>
          <cell r="AA109">
            <v>0.96435585499999998</v>
          </cell>
          <cell r="AB109">
            <v>4.5772157240000002</v>
          </cell>
          <cell r="AC109">
            <v>6.0220524119999999</v>
          </cell>
          <cell r="AF109">
            <v>5.9919629160000003</v>
          </cell>
          <cell r="AG109">
            <v>4.0618545570000002</v>
          </cell>
          <cell r="AH109">
            <v>2.2405696220000002</v>
          </cell>
          <cell r="AI109">
            <v>6.8477109220000001</v>
          </cell>
          <cell r="AJ109">
            <v>10.706653398</v>
          </cell>
        </row>
        <row r="110">
          <cell r="R110">
            <v>5.7391142950000003</v>
          </cell>
          <cell r="S110">
            <v>4.0974964790000001</v>
          </cell>
          <cell r="T110">
            <v>3.030121566</v>
          </cell>
          <cell r="U110">
            <v>6.6296996049999999</v>
          </cell>
          <cell r="V110">
            <v>12.144883176</v>
          </cell>
          <cell r="Y110">
            <v>4.9431397390000003</v>
          </cell>
          <cell r="Z110">
            <v>3.8726858050000001</v>
          </cell>
          <cell r="AA110">
            <v>2.544374774</v>
          </cell>
          <cell r="AB110">
            <v>4.3066951299999996</v>
          </cell>
          <cell r="AC110">
            <v>7.7322606719999998</v>
          </cell>
          <cell r="AF110">
            <v>5.7391142950000003</v>
          </cell>
          <cell r="AG110">
            <v>4.0974964790000001</v>
          </cell>
          <cell r="AH110">
            <v>3.030121566</v>
          </cell>
          <cell r="AI110">
            <v>6.6296996049999999</v>
          </cell>
          <cell r="AJ110">
            <v>12.144883176</v>
          </cell>
        </row>
        <row r="111">
          <cell r="R111">
            <v>6.5102424839999999</v>
          </cell>
          <cell r="S111">
            <v>3.5139789389999998</v>
          </cell>
          <cell r="T111">
            <v>2.684118148</v>
          </cell>
          <cell r="U111">
            <v>7.4127066109999999</v>
          </cell>
          <cell r="V111">
            <v>12.463141559</v>
          </cell>
          <cell r="Y111">
            <v>5.8178565280000001</v>
          </cell>
          <cell r="Z111">
            <v>2.0591797610000002</v>
          </cell>
          <cell r="AA111">
            <v>1.0540357250000001</v>
          </cell>
          <cell r="AB111">
            <v>4.7513590939999997</v>
          </cell>
          <cell r="AC111">
            <v>5.7719496189999999</v>
          </cell>
          <cell r="AF111">
            <v>6.5102424839999999</v>
          </cell>
          <cell r="AG111">
            <v>3.5139789389999998</v>
          </cell>
          <cell r="AH111">
            <v>2.684118148</v>
          </cell>
          <cell r="AI111">
            <v>7.4127066109999999</v>
          </cell>
          <cell r="AJ111">
            <v>12.463141559</v>
          </cell>
        </row>
        <row r="112">
          <cell r="R112">
            <v>6.8405776620000003</v>
          </cell>
          <cell r="S112">
            <v>4.6694146769999998</v>
          </cell>
          <cell r="T112">
            <v>1.5209213660000001</v>
          </cell>
          <cell r="U112">
            <v>7.3934874429999997</v>
          </cell>
          <cell r="V112">
            <v>12.443352368999999</v>
          </cell>
          <cell r="Y112">
            <v>6.065096348</v>
          </cell>
          <cell r="Z112">
            <v>2.6363811990000001</v>
          </cell>
          <cell r="AA112">
            <v>1.692565281</v>
          </cell>
          <cell r="AB112">
            <v>4.9186120710000001</v>
          </cell>
          <cell r="AC112">
            <v>6.7230648850000003</v>
          </cell>
          <cell r="AF112">
            <v>6.8405776620000003</v>
          </cell>
          <cell r="AG112">
            <v>4.6694146769999998</v>
          </cell>
          <cell r="AH112">
            <v>1.5209213660000001</v>
          </cell>
          <cell r="AI112">
            <v>7.3934874429999997</v>
          </cell>
          <cell r="AJ112">
            <v>12.443352368999999</v>
          </cell>
        </row>
        <row r="113">
          <cell r="R113">
            <v>6.5484238320000001</v>
          </cell>
          <cell r="S113">
            <v>4.3139952189999997</v>
          </cell>
          <cell r="T113">
            <v>2.2380023179999999</v>
          </cell>
          <cell r="U113">
            <v>7.856560451</v>
          </cell>
          <cell r="V113">
            <v>12.389773720000001</v>
          </cell>
          <cell r="Y113">
            <v>5.5208128390000004</v>
          </cell>
          <cell r="Z113">
            <v>3.0801267449999998</v>
          </cell>
          <cell r="AA113">
            <v>2.161741288</v>
          </cell>
          <cell r="AB113">
            <v>4.8843260019999999</v>
          </cell>
          <cell r="AC113">
            <v>6.5712148949999998</v>
          </cell>
          <cell r="AF113">
            <v>6.5484238320000001</v>
          </cell>
          <cell r="AG113">
            <v>4.3139952189999997</v>
          </cell>
          <cell r="AH113">
            <v>2.2380023179999999</v>
          </cell>
          <cell r="AI113">
            <v>7.856560451</v>
          </cell>
          <cell r="AJ113">
            <v>12.389773720000001</v>
          </cell>
        </row>
        <row r="114">
          <cell r="R114">
            <v>6.6317133630000002</v>
          </cell>
          <cell r="S114">
            <v>5.1495195340000004</v>
          </cell>
          <cell r="T114">
            <v>2.2293460889999999</v>
          </cell>
          <cell r="U114">
            <v>8.097219269</v>
          </cell>
          <cell r="V114">
            <v>13.414551213999999</v>
          </cell>
          <cell r="Y114">
            <v>5.6540638789999997</v>
          </cell>
          <cell r="Z114">
            <v>2.5923992359999999</v>
          </cell>
          <cell r="AA114">
            <v>0.81767145699999999</v>
          </cell>
          <cell r="AB114">
            <v>4.908214096</v>
          </cell>
          <cell r="AC114">
            <v>5.9767897129999996</v>
          </cell>
          <cell r="AF114">
            <v>6.6317133630000002</v>
          </cell>
          <cell r="AG114">
            <v>5.1495195340000004</v>
          </cell>
          <cell r="AH114">
            <v>2.2293460889999999</v>
          </cell>
          <cell r="AI114">
            <v>8.097219269</v>
          </cell>
          <cell r="AJ114">
            <v>13.414551213999999</v>
          </cell>
        </row>
        <row r="115">
          <cell r="R115">
            <v>5.4260992339999996</v>
          </cell>
          <cell r="S115">
            <v>4.4719753769999997</v>
          </cell>
          <cell r="T115">
            <v>2.3653717429999999</v>
          </cell>
          <cell r="U115">
            <v>8.3824778940000009</v>
          </cell>
          <cell r="V115">
            <v>12.12678638</v>
          </cell>
          <cell r="Y115">
            <v>5.6498777149999997</v>
          </cell>
          <cell r="Z115">
            <v>2.5881949359999998</v>
          </cell>
          <cell r="AA115">
            <v>1.4320292269999999</v>
          </cell>
          <cell r="AB115">
            <v>4.9866401690000002</v>
          </cell>
          <cell r="AC115">
            <v>5.9802910200000001</v>
          </cell>
          <cell r="AF115">
            <v>5.4260992339999996</v>
          </cell>
          <cell r="AG115">
            <v>4.4719753769999997</v>
          </cell>
          <cell r="AH115">
            <v>2.3653717429999999</v>
          </cell>
          <cell r="AI115">
            <v>8.3824778940000009</v>
          </cell>
          <cell r="AJ115">
            <v>12.12678638</v>
          </cell>
        </row>
        <row r="116">
          <cell r="R116">
            <v>6.5614434949999998</v>
          </cell>
          <cell r="S116">
            <v>3.8750174240000002</v>
          </cell>
          <cell r="T116">
            <v>1.5489080099999999</v>
          </cell>
          <cell r="U116">
            <v>8.7753606299999998</v>
          </cell>
          <cell r="V116">
            <v>10.999718156</v>
          </cell>
          <cell r="Y116">
            <v>5.0675098030000001</v>
          </cell>
          <cell r="Z116">
            <v>2.9224014440000001</v>
          </cell>
          <cell r="AA116">
            <v>1.037114001</v>
          </cell>
          <cell r="AB116">
            <v>5.091890008</v>
          </cell>
          <cell r="AC116">
            <v>5.9075109440000002</v>
          </cell>
          <cell r="AF116">
            <v>6.5614434949999998</v>
          </cell>
          <cell r="AG116">
            <v>3.8750174240000002</v>
          </cell>
          <cell r="AH116">
            <v>1.5489080099999999</v>
          </cell>
          <cell r="AI116">
            <v>8.7753606299999998</v>
          </cell>
          <cell r="AJ116">
            <v>10.999718156</v>
          </cell>
        </row>
        <row r="117">
          <cell r="R117">
            <v>6.9989173500000001</v>
          </cell>
          <cell r="S117">
            <v>4.1697886110000004</v>
          </cell>
          <cell r="T117">
            <v>2.6497300629999998</v>
          </cell>
          <cell r="U117">
            <v>9.5097512720000008</v>
          </cell>
          <cell r="V117">
            <v>12.11970064</v>
          </cell>
          <cell r="Y117">
            <v>6.7177054209999998</v>
          </cell>
          <cell r="Z117">
            <v>2.153242085</v>
          </cell>
          <cell r="AA117">
            <v>1.105618851</v>
          </cell>
          <cell r="AB117">
            <v>4.5364946120000003</v>
          </cell>
          <cell r="AC117">
            <v>5.8139333339999997</v>
          </cell>
          <cell r="AF117">
            <v>6.9989173500000001</v>
          </cell>
          <cell r="AG117">
            <v>4.1697886110000004</v>
          </cell>
          <cell r="AH117">
            <v>2.6497300629999998</v>
          </cell>
          <cell r="AI117">
            <v>9.5097512720000008</v>
          </cell>
          <cell r="AJ117">
            <v>12.11970064</v>
          </cell>
        </row>
        <row r="118">
          <cell r="R118">
            <v>7.1023410890000003</v>
          </cell>
          <cell r="S118">
            <v>4.9713529139999997</v>
          </cell>
          <cell r="T118">
            <v>3.4181294379999998</v>
          </cell>
          <cell r="U118">
            <v>9.6312527499999998</v>
          </cell>
          <cell r="V118">
            <v>14.960486629</v>
          </cell>
          <cell r="Y118">
            <v>5.3445415430000001</v>
          </cell>
          <cell r="Z118">
            <v>3.3535349399999999</v>
          </cell>
          <cell r="AA118">
            <v>1.134059269</v>
          </cell>
          <cell r="AB118">
            <v>4.5956801670000003</v>
          </cell>
          <cell r="AC118">
            <v>6.5460504970000004</v>
          </cell>
          <cell r="AF118">
            <v>7.1023410890000003</v>
          </cell>
          <cell r="AG118">
            <v>4.9713529139999997</v>
          </cell>
          <cell r="AH118">
            <v>3.4181294379999998</v>
          </cell>
          <cell r="AI118">
            <v>9.6312527499999998</v>
          </cell>
          <cell r="AJ118">
            <v>14.960486629</v>
          </cell>
        </row>
        <row r="119">
          <cell r="R119">
            <v>7.4345568550000003</v>
          </cell>
          <cell r="S119">
            <v>6.821669236</v>
          </cell>
          <cell r="T119">
            <v>2.1816127930000002</v>
          </cell>
          <cell r="U119">
            <v>9.6962877540000001</v>
          </cell>
          <cell r="V119">
            <v>17.376008409000001</v>
          </cell>
          <cell r="Y119">
            <v>5.4521569889999997</v>
          </cell>
          <cell r="Z119">
            <v>3.682482598</v>
          </cell>
          <cell r="AA119">
            <v>0.99001405600000003</v>
          </cell>
          <cell r="AB119">
            <v>4.4430882230000002</v>
          </cell>
          <cell r="AC119">
            <v>5.8974044140000004</v>
          </cell>
          <cell r="AF119">
            <v>7.4345568550000003</v>
          </cell>
          <cell r="AG119">
            <v>6.821669236</v>
          </cell>
          <cell r="AH119">
            <v>2.1816127930000002</v>
          </cell>
          <cell r="AI119">
            <v>9.6962877540000001</v>
          </cell>
          <cell r="AJ119">
            <v>17.376008409000001</v>
          </cell>
        </row>
        <row r="120">
          <cell r="R120">
            <v>7.7706807839999996</v>
          </cell>
          <cell r="S120">
            <v>7.1828848110000001</v>
          </cell>
          <cell r="T120">
            <v>2.0192967429999999</v>
          </cell>
          <cell r="U120">
            <v>8.4497944220000001</v>
          </cell>
          <cell r="V120">
            <v>18.778792706000001</v>
          </cell>
          <cell r="Y120">
            <v>5.3034043390000001</v>
          </cell>
          <cell r="Z120">
            <v>3.7765118740000001</v>
          </cell>
          <cell r="AA120">
            <v>1.1247245770000001</v>
          </cell>
          <cell r="AB120">
            <v>4.3393576620000003</v>
          </cell>
          <cell r="AC120">
            <v>6.5082888419999998</v>
          </cell>
          <cell r="AF120">
            <v>7.7706807839999996</v>
          </cell>
          <cell r="AG120">
            <v>7.1828848110000001</v>
          </cell>
          <cell r="AH120">
            <v>2.0192967429999999</v>
          </cell>
          <cell r="AI120">
            <v>8.4497944220000001</v>
          </cell>
          <cell r="AJ120">
            <v>18.778792706000001</v>
          </cell>
        </row>
        <row r="121">
          <cell r="R121">
            <v>7.9418848180000001</v>
          </cell>
          <cell r="S121">
            <v>8.5371280889999994</v>
          </cell>
          <cell r="T121">
            <v>1.659049019</v>
          </cell>
          <cell r="U121">
            <v>8.4510832730000001</v>
          </cell>
          <cell r="V121">
            <v>19.619710369</v>
          </cell>
          <cell r="Y121">
            <v>5.2646858999999999</v>
          </cell>
          <cell r="Z121">
            <v>2.1767051180000001</v>
          </cell>
          <cell r="AA121">
            <v>1.050583697</v>
          </cell>
          <cell r="AB121">
            <v>4.3125247179999997</v>
          </cell>
          <cell r="AC121">
            <v>6.3057381670000003</v>
          </cell>
          <cell r="AF121">
            <v>7.9418848180000001</v>
          </cell>
          <cell r="AG121">
            <v>8.5371280889999994</v>
          </cell>
          <cell r="AH121">
            <v>1.659049019</v>
          </cell>
          <cell r="AI121">
            <v>8.4510832730000001</v>
          </cell>
          <cell r="AJ121">
            <v>19.619710369</v>
          </cell>
        </row>
        <row r="122">
          <cell r="R122">
            <v>7.5484065960000004</v>
          </cell>
          <cell r="S122">
            <v>9.7282355850000002</v>
          </cell>
          <cell r="T122">
            <v>1.963207041</v>
          </cell>
          <cell r="U122">
            <v>8.2748019359999994</v>
          </cell>
          <cell r="V122">
            <v>20.641603456999999</v>
          </cell>
          <cell r="Y122">
            <v>5.1662142849999997</v>
          </cell>
          <cell r="Z122">
            <v>3.4251484470000002</v>
          </cell>
          <cell r="AA122">
            <v>2.218125261</v>
          </cell>
          <cell r="AB122">
            <v>4.3568708410000001</v>
          </cell>
          <cell r="AC122">
            <v>6.3571936539999996</v>
          </cell>
          <cell r="AF122">
            <v>7.5484065960000004</v>
          </cell>
          <cell r="AG122">
            <v>9.7282355850000002</v>
          </cell>
          <cell r="AH122">
            <v>1.963207041</v>
          </cell>
          <cell r="AI122">
            <v>8.2748019359999994</v>
          </cell>
          <cell r="AJ122">
            <v>20.641603456999999</v>
          </cell>
        </row>
        <row r="123">
          <cell r="R123">
            <v>7.4438444610000003</v>
          </cell>
          <cell r="S123">
            <v>8.879558565</v>
          </cell>
          <cell r="T123">
            <v>2.5306235319999999</v>
          </cell>
          <cell r="U123">
            <v>7.451307957</v>
          </cell>
          <cell r="V123">
            <v>18.037531472000001</v>
          </cell>
          <cell r="Y123">
            <v>5.0699981279999999</v>
          </cell>
          <cell r="Z123">
            <v>3.5164786929999998</v>
          </cell>
          <cell r="AA123">
            <v>1.2203649080000001</v>
          </cell>
          <cell r="AB123">
            <v>4.4704306889999996</v>
          </cell>
          <cell r="AC123">
            <v>7.6578491340000001</v>
          </cell>
          <cell r="AF123">
            <v>7.4438444610000003</v>
          </cell>
          <cell r="AG123">
            <v>8.879558565</v>
          </cell>
          <cell r="AH123">
            <v>2.5306235319999999</v>
          </cell>
          <cell r="AI123">
            <v>7.451307957</v>
          </cell>
          <cell r="AJ123">
            <v>18.037531472000001</v>
          </cell>
        </row>
        <row r="124">
          <cell r="R124">
            <v>6.8468440289999997</v>
          </cell>
          <cell r="S124">
            <v>7.3947809519999996</v>
          </cell>
          <cell r="T124">
            <v>2.4046093079999999</v>
          </cell>
          <cell r="U124">
            <v>7.0383100609999998</v>
          </cell>
          <cell r="V124">
            <v>15.751138750999999</v>
          </cell>
          <cell r="Y124">
            <v>4.9789499020000001</v>
          </cell>
          <cell r="Z124">
            <v>2.5585897389999999</v>
          </cell>
          <cell r="AA124">
            <v>3.191901036</v>
          </cell>
          <cell r="AB124">
            <v>4.2187973129999996</v>
          </cell>
          <cell r="AC124">
            <v>6.6641057720000001</v>
          </cell>
          <cell r="AF124">
            <v>6.8468440289999997</v>
          </cell>
          <cell r="AG124">
            <v>7.3947809519999996</v>
          </cell>
          <cell r="AH124">
            <v>2.4046093079999999</v>
          </cell>
          <cell r="AI124">
            <v>7.0383100609999998</v>
          </cell>
          <cell r="AJ124">
            <v>15.751138750999999</v>
          </cell>
        </row>
        <row r="125">
          <cell r="R125">
            <v>6.8310934129999996</v>
          </cell>
          <cell r="S125">
            <v>6.6146693990000003</v>
          </cell>
          <cell r="T125">
            <v>2.3839079550000002</v>
          </cell>
          <cell r="U125">
            <v>7.004586626</v>
          </cell>
          <cell r="V125">
            <v>14.180588933999999</v>
          </cell>
          <cell r="Y125">
            <v>5.1374998090000004</v>
          </cell>
          <cell r="Z125">
            <v>2.1456928720000001</v>
          </cell>
          <cell r="AA125">
            <v>1.723996793</v>
          </cell>
          <cell r="AB125">
            <v>4.0856183250000004</v>
          </cell>
          <cell r="AC125">
            <v>6.538484349</v>
          </cell>
          <cell r="AF125">
            <v>6.8310934129999996</v>
          </cell>
          <cell r="AG125">
            <v>6.6146693990000003</v>
          </cell>
          <cell r="AH125">
            <v>2.3839079550000002</v>
          </cell>
          <cell r="AI125">
            <v>7.004586626</v>
          </cell>
          <cell r="AJ125">
            <v>14.180588933999999</v>
          </cell>
        </row>
        <row r="126">
          <cell r="R126">
            <v>6.0498807340000003</v>
          </cell>
          <cell r="S126">
            <v>6.1481118549999998</v>
          </cell>
          <cell r="T126">
            <v>2.449013023</v>
          </cell>
          <cell r="U126">
            <v>5.9888852359999998</v>
          </cell>
          <cell r="V126">
            <v>13.020561378</v>
          </cell>
          <cell r="Y126">
            <v>4.6394297839999998</v>
          </cell>
          <cell r="Z126">
            <v>3.5686003450000001</v>
          </cell>
          <cell r="AA126">
            <v>1.860280997</v>
          </cell>
          <cell r="AB126">
            <v>4.0315324779999999</v>
          </cell>
          <cell r="AC126">
            <v>7.1702429700000003</v>
          </cell>
          <cell r="AF126">
            <v>6.0498807340000003</v>
          </cell>
          <cell r="AG126">
            <v>6.1481118549999998</v>
          </cell>
          <cell r="AH126">
            <v>2.449013023</v>
          </cell>
          <cell r="AI126">
            <v>5.9888852359999998</v>
          </cell>
          <cell r="AJ126">
            <v>13.020561378</v>
          </cell>
        </row>
        <row r="127">
          <cell r="R127">
            <v>5.688092696</v>
          </cell>
          <cell r="S127">
            <v>5.6172841470000003</v>
          </cell>
          <cell r="T127">
            <v>2.5337898299999999</v>
          </cell>
          <cell r="U127">
            <v>5.3527425649999998</v>
          </cell>
          <cell r="V127">
            <v>11.749470262999999</v>
          </cell>
          <cell r="Y127">
            <v>4.8532995569999997</v>
          </cell>
          <cell r="Z127">
            <v>3.4600287660000002</v>
          </cell>
          <cell r="AA127">
            <v>2.497426704</v>
          </cell>
          <cell r="AB127">
            <v>3.964889501</v>
          </cell>
          <cell r="AC127">
            <v>6.9283769160000004</v>
          </cell>
          <cell r="AF127">
            <v>5.688092696</v>
          </cell>
          <cell r="AG127">
            <v>5.6172841470000003</v>
          </cell>
          <cell r="AH127">
            <v>2.5337898299999999</v>
          </cell>
          <cell r="AI127">
            <v>5.3527425649999998</v>
          </cell>
          <cell r="AJ127">
            <v>11.749470262999999</v>
          </cell>
        </row>
        <row r="128">
          <cell r="R128">
            <v>5.728162191</v>
          </cell>
          <cell r="S128">
            <v>7.0498313619999999</v>
          </cell>
          <cell r="T128">
            <v>2.3649881069999998</v>
          </cell>
          <cell r="U128">
            <v>4.2933392770000003</v>
          </cell>
          <cell r="V128">
            <v>11.803237171999999</v>
          </cell>
          <cell r="Y128">
            <v>5.037024518</v>
          </cell>
          <cell r="Z128">
            <v>3.7804877160000001</v>
          </cell>
          <cell r="AA128">
            <v>2.039049919</v>
          </cell>
          <cell r="AB128">
            <v>4.1898344869999997</v>
          </cell>
          <cell r="AC128">
            <v>7.3790909710000001</v>
          </cell>
          <cell r="AF128">
            <v>5.728162191</v>
          </cell>
          <cell r="AG128">
            <v>7.0498313619999999</v>
          </cell>
          <cell r="AH128">
            <v>2.3649881069999998</v>
          </cell>
          <cell r="AI128">
            <v>4.2933392770000003</v>
          </cell>
          <cell r="AJ128">
            <v>11.803237171999999</v>
          </cell>
        </row>
        <row r="129">
          <cell r="R129">
            <v>6.3316522930000003</v>
          </cell>
          <cell r="S129">
            <v>7.6291199189999999</v>
          </cell>
          <cell r="T129">
            <v>2.9384305419999999</v>
          </cell>
          <cell r="U129">
            <v>5.1750284940000002</v>
          </cell>
          <cell r="V129">
            <v>15.058153772000001</v>
          </cell>
          <cell r="Y129">
            <v>5.0178000750000002</v>
          </cell>
          <cell r="Z129">
            <v>3.6752575799999998</v>
          </cell>
          <cell r="AA129">
            <v>2.8876039979999999</v>
          </cell>
          <cell r="AB129">
            <v>4.0152517840000002</v>
          </cell>
          <cell r="AC129">
            <v>7.8210997899999999</v>
          </cell>
          <cell r="AF129">
            <v>6.3316522930000003</v>
          </cell>
          <cell r="AG129">
            <v>7.6291199189999999</v>
          </cell>
          <cell r="AH129">
            <v>2.9384305419999999</v>
          </cell>
          <cell r="AI129">
            <v>5.1750284940000002</v>
          </cell>
          <cell r="AJ129">
            <v>15.058153772000001</v>
          </cell>
        </row>
        <row r="130">
          <cell r="R130">
            <v>6.7620115070000004</v>
          </cell>
          <cell r="S130">
            <v>8.1476667109999994</v>
          </cell>
          <cell r="T130">
            <v>3.1650002380000002</v>
          </cell>
          <cell r="U130">
            <v>5.0350422860000004</v>
          </cell>
          <cell r="V130">
            <v>14.928929511</v>
          </cell>
          <cell r="Y130">
            <v>4.902531218</v>
          </cell>
          <cell r="Z130">
            <v>3.3203587080000001</v>
          </cell>
          <cell r="AA130">
            <v>1.3917240449999999</v>
          </cell>
          <cell r="AB130">
            <v>3.9035368990000001</v>
          </cell>
          <cell r="AC130">
            <v>7.0437279950000002</v>
          </cell>
          <cell r="AF130">
            <v>6.7620115070000004</v>
          </cell>
          <cell r="AG130">
            <v>8.1476667109999994</v>
          </cell>
          <cell r="AH130">
            <v>3.1650002380000002</v>
          </cell>
          <cell r="AI130">
            <v>5.0350422860000004</v>
          </cell>
          <cell r="AJ130">
            <v>14.928929511</v>
          </cell>
        </row>
        <row r="131">
          <cell r="R131">
            <v>6.473766221</v>
          </cell>
          <cell r="S131">
            <v>7.0279291080000004</v>
          </cell>
          <cell r="T131">
            <v>3.3078710029999998</v>
          </cell>
          <cell r="U131">
            <v>6.458232239</v>
          </cell>
          <cell r="V131">
            <v>14.779431594</v>
          </cell>
          <cell r="Y131">
            <v>4.8922696490000002</v>
          </cell>
          <cell r="Z131">
            <v>3.9808195909999999</v>
          </cell>
          <cell r="AA131">
            <v>1.430668338</v>
          </cell>
          <cell r="AB131">
            <v>3.8552967470000001</v>
          </cell>
          <cell r="AC131">
            <v>6.8801558539999998</v>
          </cell>
          <cell r="AF131">
            <v>6.473766221</v>
          </cell>
          <cell r="AG131">
            <v>7.0279291080000004</v>
          </cell>
          <cell r="AH131">
            <v>3.3078710029999998</v>
          </cell>
          <cell r="AI131">
            <v>6.458232239</v>
          </cell>
          <cell r="AJ131">
            <v>14.779431594</v>
          </cell>
        </row>
        <row r="132">
          <cell r="R132">
            <v>5.6860221539999998</v>
          </cell>
          <cell r="S132">
            <v>7.1893631689999999</v>
          </cell>
          <cell r="T132">
            <v>3.8136890889999999</v>
          </cell>
          <cell r="U132">
            <v>6.2775854789999999</v>
          </cell>
          <cell r="V132">
            <v>14.569686565</v>
          </cell>
          <cell r="Y132">
            <v>4.9677226010000002</v>
          </cell>
          <cell r="Z132">
            <v>4.3193662689999996</v>
          </cell>
          <cell r="AA132">
            <v>2.4924372090000002</v>
          </cell>
          <cell r="AB132">
            <v>4.0369526059999998</v>
          </cell>
          <cell r="AC132">
            <v>8.3431361509999995</v>
          </cell>
          <cell r="AF132">
            <v>5.6860221539999998</v>
          </cell>
          <cell r="AG132">
            <v>7.1893631689999999</v>
          </cell>
          <cell r="AH132">
            <v>3.8136890889999999</v>
          </cell>
          <cell r="AI132">
            <v>6.2775854789999999</v>
          </cell>
          <cell r="AJ132">
            <v>14.569686565</v>
          </cell>
        </row>
        <row r="133">
          <cell r="R133">
            <v>6.1210929060000003</v>
          </cell>
          <cell r="S133">
            <v>6.409307342</v>
          </cell>
          <cell r="T133">
            <v>3.4696691359999998</v>
          </cell>
          <cell r="U133">
            <v>6.9270685199999997</v>
          </cell>
          <cell r="V133">
            <v>14.479827104</v>
          </cell>
          <cell r="Y133">
            <v>4.8639279990000004</v>
          </cell>
          <cell r="Z133">
            <v>2.784571718</v>
          </cell>
          <cell r="AA133">
            <v>1.553829506</v>
          </cell>
          <cell r="AB133">
            <v>3.4522926680000001</v>
          </cell>
          <cell r="AC133">
            <v>7.3294060930000002</v>
          </cell>
          <cell r="AF133">
            <v>6.1210929060000003</v>
          </cell>
          <cell r="AG133">
            <v>6.409307342</v>
          </cell>
          <cell r="AH133">
            <v>3.4696691359999998</v>
          </cell>
          <cell r="AI133">
            <v>6.9270685199999997</v>
          </cell>
          <cell r="AJ133">
            <v>14.479827104</v>
          </cell>
        </row>
        <row r="134">
          <cell r="R134">
            <v>6.2768739480000004</v>
          </cell>
          <cell r="S134">
            <v>5.9871339880000001</v>
          </cell>
          <cell r="T134">
            <v>4.1527282149999998</v>
          </cell>
          <cell r="U134">
            <v>6.2585973509999997</v>
          </cell>
          <cell r="V134">
            <v>13.313298809000001</v>
          </cell>
          <cell r="Y134">
            <v>5.0081141860000002</v>
          </cell>
          <cell r="Z134">
            <v>2.5468689430000002</v>
          </cell>
          <cell r="AA134">
            <v>1.1759856449999999</v>
          </cell>
          <cell r="AB134">
            <v>3.5390128170000001</v>
          </cell>
          <cell r="AC134">
            <v>6.8023311079999997</v>
          </cell>
        </row>
        <row r="135">
          <cell r="R135">
            <v>6.1283972699999998</v>
          </cell>
          <cell r="S135">
            <v>6.7057921790000004</v>
          </cell>
          <cell r="T135">
            <v>3.6522653919999999</v>
          </cell>
          <cell r="U135">
            <v>6.6624766769999999</v>
          </cell>
          <cell r="V135">
            <v>13.721664562000001</v>
          </cell>
        </row>
        <row r="136">
          <cell r="R136">
            <v>6.4241919129999996</v>
          </cell>
          <cell r="S136">
            <v>9.8069621009999999</v>
          </cell>
          <cell r="T136">
            <v>3.2758191459999999</v>
          </cell>
          <cell r="U136">
            <v>6.6153828910000003</v>
          </cell>
          <cell r="V136">
            <v>14.274536595000001</v>
          </cell>
        </row>
        <row r="137">
          <cell r="R137">
            <v>5.8992551820000001</v>
          </cell>
          <cell r="S137">
            <v>9.6628767419999999</v>
          </cell>
          <cell r="T137">
            <v>3.23981115</v>
          </cell>
          <cell r="U137">
            <v>6.7741587220000001</v>
          </cell>
          <cell r="V137">
            <v>13.864183432999999</v>
          </cell>
        </row>
        <row r="138">
          <cell r="R138">
            <v>6.664617722</v>
          </cell>
          <cell r="S138">
            <v>9.8258100529999997</v>
          </cell>
          <cell r="T138">
            <v>3.0334236030000001</v>
          </cell>
          <cell r="U138">
            <v>6.2570966549999998</v>
          </cell>
          <cell r="V138">
            <v>13.744442985999999</v>
          </cell>
        </row>
        <row r="139">
          <cell r="R139">
            <v>7.7008468490000004</v>
          </cell>
          <cell r="S139">
            <v>8.1423191789999994</v>
          </cell>
          <cell r="T139">
            <v>3.5158342029999998</v>
          </cell>
          <cell r="U139">
            <v>5.8594356970000003</v>
          </cell>
          <cell r="V139">
            <v>13.241643810999999</v>
          </cell>
        </row>
        <row r="140">
          <cell r="R140">
            <v>6.3072847210000003</v>
          </cell>
          <cell r="S140">
            <v>6.8977585049999997</v>
          </cell>
          <cell r="T140">
            <v>2.977589933</v>
          </cell>
          <cell r="U140">
            <v>5.9914474210000002</v>
          </cell>
          <cell r="V140">
            <v>12.177262309</v>
          </cell>
        </row>
        <row r="141">
          <cell r="R141">
            <v>6.0025329369999998</v>
          </cell>
          <cell r="S141">
            <v>5.4913527929999999</v>
          </cell>
          <cell r="T141">
            <v>2.3707445059999999</v>
          </cell>
          <cell r="U141">
            <v>5.0180169230000002</v>
          </cell>
          <cell r="V141">
            <v>11.110537826</v>
          </cell>
        </row>
        <row r="142">
          <cell r="R142">
            <v>6.132447451</v>
          </cell>
          <cell r="S142">
            <v>5.4289369010000001</v>
          </cell>
          <cell r="T142">
            <v>3.688311911</v>
          </cell>
          <cell r="U142">
            <v>4.327238661</v>
          </cell>
          <cell r="V142">
            <v>12.008972971</v>
          </cell>
        </row>
        <row r="143">
          <cell r="R143">
            <v>5.3008060629999996</v>
          </cell>
          <cell r="S143">
            <v>5.2102693970000002</v>
          </cell>
          <cell r="T143">
            <v>4.5020306489999999</v>
          </cell>
          <cell r="U143">
            <v>4.5811623309999998</v>
          </cell>
          <cell r="V143">
            <v>10.869102014999999</v>
          </cell>
        </row>
        <row r="144">
          <cell r="R144">
            <v>5.1457180310000004</v>
          </cell>
          <cell r="S144">
            <v>5.0117558129999997</v>
          </cell>
          <cell r="T144">
            <v>1.299603157</v>
          </cell>
          <cell r="U144">
            <v>4.1129696190000002</v>
          </cell>
          <cell r="V144">
            <v>8.2084754770000004</v>
          </cell>
        </row>
        <row r="145">
          <cell r="R145">
            <v>5.1528310240000001</v>
          </cell>
          <cell r="S145">
            <v>5.0605100780000001</v>
          </cell>
          <cell r="T145">
            <v>1.5992057040000001</v>
          </cell>
          <cell r="U145">
            <v>4.1170417239999999</v>
          </cell>
          <cell r="V145">
            <v>8.3879533070000001</v>
          </cell>
        </row>
        <row r="146">
          <cell r="R146">
            <v>5.236713977</v>
          </cell>
          <cell r="S146">
            <v>5.796641717</v>
          </cell>
          <cell r="T146">
            <v>2.108792668</v>
          </cell>
          <cell r="U146">
            <v>4.2047278400000003</v>
          </cell>
          <cell r="V146">
            <v>9.7704291950000002</v>
          </cell>
        </row>
        <row r="147">
          <cell r="R147">
            <v>5.7962185550000003</v>
          </cell>
          <cell r="S147">
            <v>4.6420443520000001</v>
          </cell>
          <cell r="T147">
            <v>2.676685956</v>
          </cell>
          <cell r="U147">
            <v>4.6831696679999997</v>
          </cell>
          <cell r="V147">
            <v>9.9873296450000009</v>
          </cell>
        </row>
        <row r="148">
          <cell r="R148">
            <v>5.6024638189999996</v>
          </cell>
          <cell r="S148">
            <v>4.21148101</v>
          </cell>
          <cell r="T148">
            <v>2.0106169280000001</v>
          </cell>
          <cell r="U148">
            <v>4.301411528</v>
          </cell>
          <cell r="V148">
            <v>7.8993124290000001</v>
          </cell>
        </row>
        <row r="149">
          <cell r="R149">
            <v>5.7595807409999997</v>
          </cell>
          <cell r="S149">
            <v>3.68388684</v>
          </cell>
          <cell r="T149">
            <v>1.6289010260000001</v>
          </cell>
          <cell r="U149">
            <v>4.3979382730000003</v>
          </cell>
          <cell r="V149">
            <v>7.7361344870000002</v>
          </cell>
        </row>
        <row r="150">
          <cell r="R150">
            <v>5.488107716</v>
          </cell>
          <cell r="S150">
            <v>3.8444714860000002</v>
          </cell>
          <cell r="T150">
            <v>1.737010366</v>
          </cell>
          <cell r="U150">
            <v>4.2615618880000001</v>
          </cell>
          <cell r="V150">
            <v>8.9263785349999996</v>
          </cell>
        </row>
        <row r="151">
          <cell r="R151">
            <v>5.7755751919999998</v>
          </cell>
          <cell r="S151">
            <v>3.8737300229999998</v>
          </cell>
          <cell r="T151">
            <v>1.733810166</v>
          </cell>
          <cell r="U151">
            <v>4.4596289200000001</v>
          </cell>
          <cell r="V151">
            <v>8.277646185</v>
          </cell>
        </row>
        <row r="152">
          <cell r="R152">
            <v>5.8994363710000002</v>
          </cell>
          <cell r="S152">
            <v>3.9484395889999999</v>
          </cell>
          <cell r="T152">
            <v>2.8871580699999999</v>
          </cell>
          <cell r="U152">
            <v>4.7243185609999996</v>
          </cell>
          <cell r="V152">
            <v>8.4300236589999997</v>
          </cell>
        </row>
        <row r="153">
          <cell r="R153">
            <v>5.886090577</v>
          </cell>
          <cell r="S153">
            <v>3.8346107699999998</v>
          </cell>
          <cell r="T153">
            <v>1.3383100450000001</v>
          </cell>
          <cell r="U153">
            <v>5.1741221389999996</v>
          </cell>
          <cell r="V153">
            <v>7.9620345390000002</v>
          </cell>
        </row>
        <row r="154">
          <cell r="R154">
            <v>6.1095981110000004</v>
          </cell>
          <cell r="S154">
            <v>3.9746345550000002</v>
          </cell>
          <cell r="T154">
            <v>1.7992253979999999</v>
          </cell>
          <cell r="U154">
            <v>5.0631129599999998</v>
          </cell>
          <cell r="V154">
            <v>8.3356598759999994</v>
          </cell>
        </row>
        <row r="155">
          <cell r="R155">
            <v>5.8431616039999996</v>
          </cell>
          <cell r="S155">
            <v>4.3174862120000004</v>
          </cell>
          <cell r="T155">
            <v>1.6997807330000001</v>
          </cell>
          <cell r="U155">
            <v>4.9722181540000001</v>
          </cell>
          <cell r="V155">
            <v>7.401311003</v>
          </cell>
        </row>
        <row r="156">
          <cell r="R156">
            <v>5.9371848969999999</v>
          </cell>
          <cell r="S156">
            <v>4.4768769170000002</v>
          </cell>
          <cell r="T156">
            <v>1.8353752160000001</v>
          </cell>
          <cell r="U156">
            <v>4.5804014950000003</v>
          </cell>
          <cell r="V156">
            <v>8.1489829900000004</v>
          </cell>
        </row>
        <row r="157">
          <cell r="R157">
            <v>6.4247779840000003</v>
          </cell>
          <cell r="S157">
            <v>4.7075449919999999</v>
          </cell>
          <cell r="T157">
            <v>2.7107953400000002</v>
          </cell>
          <cell r="U157">
            <v>4.6559199949999996</v>
          </cell>
          <cell r="V157">
            <v>9.0536659690000008</v>
          </cell>
        </row>
        <row r="158">
          <cell r="R158">
            <v>5.7356719380000003</v>
          </cell>
          <cell r="S158">
            <v>4.7139072569999998</v>
          </cell>
          <cell r="T158">
            <v>1.9159881700000001</v>
          </cell>
          <cell r="U158">
            <v>5.0976355059999996</v>
          </cell>
          <cell r="V158">
            <v>9.6277161309999997</v>
          </cell>
        </row>
        <row r="159">
          <cell r="R159">
            <v>5.4240152699999999</v>
          </cell>
          <cell r="S159">
            <v>4.7999250849999999</v>
          </cell>
          <cell r="T159">
            <v>2.3908089179999998</v>
          </cell>
          <cell r="U159">
            <v>5.0579566820000004</v>
          </cell>
          <cell r="V159">
            <v>8.9492912689999997</v>
          </cell>
        </row>
        <row r="160">
          <cell r="R160">
            <v>5.1175754380000003</v>
          </cell>
          <cell r="S160">
            <v>4.4081108569999996</v>
          </cell>
          <cell r="T160">
            <v>1.812502708</v>
          </cell>
          <cell r="U160">
            <v>5.6654375110000004</v>
          </cell>
          <cell r="V160">
            <v>8.9402306940000003</v>
          </cell>
        </row>
        <row r="161">
          <cell r="R161">
            <v>5.0051402200000004</v>
          </cell>
          <cell r="S161">
            <v>4.4505117690000002</v>
          </cell>
          <cell r="T161">
            <v>3.0104888010000002</v>
          </cell>
          <cell r="U161">
            <v>6.0179795560000002</v>
          </cell>
          <cell r="V161">
            <v>9.1521870310000004</v>
          </cell>
        </row>
        <row r="162">
          <cell r="R162">
            <v>4.9381935869999998</v>
          </cell>
          <cell r="S162">
            <v>4.5393611290000004</v>
          </cell>
          <cell r="T162">
            <v>1.9660003960000001</v>
          </cell>
          <cell r="U162">
            <v>5.9089069800000003</v>
          </cell>
          <cell r="V162">
            <v>8.5064671349999994</v>
          </cell>
        </row>
        <row r="163">
          <cell r="R163">
            <v>4.8273742029999998</v>
          </cell>
          <cell r="S163">
            <v>4.8019883910000001</v>
          </cell>
          <cell r="T163">
            <v>2.5721368130000002</v>
          </cell>
          <cell r="U163">
            <v>5.8534604979999996</v>
          </cell>
          <cell r="V163">
            <v>9.117676028</v>
          </cell>
        </row>
        <row r="164">
          <cell r="R164">
            <v>4.8975171770000001</v>
          </cell>
          <cell r="S164">
            <v>4.4075901139999996</v>
          </cell>
          <cell r="T164">
            <v>1.8591856849999999</v>
          </cell>
          <cell r="U164">
            <v>5.6241633760000003</v>
          </cell>
          <cell r="V164">
            <v>8.3253555460000008</v>
          </cell>
        </row>
        <row r="165">
          <cell r="R165">
            <v>4.7421269930000003</v>
          </cell>
          <cell r="S165">
            <v>3.7899203840000002</v>
          </cell>
          <cell r="T165">
            <v>1.890540042</v>
          </cell>
          <cell r="U165">
            <v>5.8053472849999999</v>
          </cell>
          <cell r="V165">
            <v>8.1418360889999999</v>
          </cell>
        </row>
        <row r="166">
          <cell r="R166">
            <v>4.9273237590000001</v>
          </cell>
          <cell r="S166">
            <v>4.4776951629999999</v>
          </cell>
          <cell r="T166">
            <v>2.4437156400000002</v>
          </cell>
          <cell r="U166">
            <v>6.1983038510000004</v>
          </cell>
          <cell r="V166">
            <v>9.1386327789999999</v>
          </cell>
        </row>
        <row r="167">
          <cell r="R167">
            <v>5.0279879709999999</v>
          </cell>
          <cell r="S167">
            <v>5.1284670930000003</v>
          </cell>
          <cell r="T167">
            <v>2.0101723040000001</v>
          </cell>
          <cell r="U167">
            <v>6.2084970320000004</v>
          </cell>
          <cell r="V167">
            <v>9.3665886870000001</v>
          </cell>
        </row>
        <row r="168">
          <cell r="R168">
            <v>4.7554097200000003</v>
          </cell>
          <cell r="S168">
            <v>4.5750865999999997</v>
          </cell>
          <cell r="T168">
            <v>2.3009246559999998</v>
          </cell>
          <cell r="U168">
            <v>5.9082344840000003</v>
          </cell>
          <cell r="V168">
            <v>8.7979937439999993</v>
          </cell>
        </row>
        <row r="169">
          <cell r="R169">
            <v>4.6856307260000003</v>
          </cell>
          <cell r="S169">
            <v>4.4573342130000002</v>
          </cell>
          <cell r="T169">
            <v>2.917932865</v>
          </cell>
          <cell r="U169">
            <v>5.7297975780000003</v>
          </cell>
          <cell r="V169">
            <v>9.0367352200000006</v>
          </cell>
        </row>
        <row r="170">
          <cell r="R170">
            <v>4.6590192799999999</v>
          </cell>
          <cell r="S170">
            <v>4.1475566339999999</v>
          </cell>
          <cell r="T170">
            <v>2.7363317999999999</v>
          </cell>
          <cell r="U170">
            <v>6.112468346</v>
          </cell>
          <cell r="V170">
            <v>8.7276828680000005</v>
          </cell>
        </row>
        <row r="171">
          <cell r="R171">
            <v>4.0339721869999998</v>
          </cell>
          <cell r="S171">
            <v>4.3226552030000001</v>
          </cell>
          <cell r="T171">
            <v>2.6267196080000002</v>
          </cell>
          <cell r="U171">
            <v>6.1197145839999996</v>
          </cell>
          <cell r="V171">
            <v>9.1750674379999992</v>
          </cell>
        </row>
        <row r="172">
          <cell r="R172">
            <v>4.0902884459999997</v>
          </cell>
          <cell r="S172">
            <v>4.4107315460000001</v>
          </cell>
          <cell r="T172">
            <v>2.289531035</v>
          </cell>
          <cell r="U172">
            <v>6.0624223319999997</v>
          </cell>
          <cell r="V172">
            <v>7.978599064</v>
          </cell>
        </row>
        <row r="173">
          <cell r="R173">
            <v>4.0035213379999997</v>
          </cell>
          <cell r="S173">
            <v>4.1566089379999998</v>
          </cell>
          <cell r="T173">
            <v>2.8105512930000001</v>
          </cell>
          <cell r="U173">
            <v>6.0338188620000004</v>
          </cell>
          <cell r="V173">
            <v>7.801191352</v>
          </cell>
        </row>
        <row r="174">
          <cell r="R174">
            <v>4.0652750070000003</v>
          </cell>
          <cell r="S174">
            <v>4.2585180420000004</v>
          </cell>
          <cell r="T174">
            <v>2.2798710180000001</v>
          </cell>
          <cell r="U174">
            <v>5.7641798130000002</v>
          </cell>
          <cell r="V174">
            <v>7.1667911929999999</v>
          </cell>
        </row>
        <row r="175">
          <cell r="R175">
            <v>3.8337842709999999</v>
          </cell>
          <cell r="S175">
            <v>4.3139712030000004</v>
          </cell>
          <cell r="T175">
            <v>2.263185907</v>
          </cell>
          <cell r="U175">
            <v>6.135693442</v>
          </cell>
          <cell r="V175">
            <v>7.331585317</v>
          </cell>
        </row>
        <row r="176">
          <cell r="R176">
            <v>4.3558818209999997</v>
          </cell>
          <cell r="S176">
            <v>3.681202833</v>
          </cell>
          <cell r="T176">
            <v>2.4272082479999999</v>
          </cell>
          <cell r="U176">
            <v>6.5746367369999996</v>
          </cell>
          <cell r="V176">
            <v>7.8627188739999996</v>
          </cell>
        </row>
        <row r="177">
          <cell r="R177">
            <v>4.4133969689999999</v>
          </cell>
          <cell r="S177">
            <v>4.3143278619999998</v>
          </cell>
          <cell r="T177">
            <v>2.4373781609999998</v>
          </cell>
          <cell r="U177">
            <v>6.7765897009999998</v>
          </cell>
          <cell r="V177">
            <v>8.2950097980000006</v>
          </cell>
        </row>
        <row r="178">
          <cell r="R178">
            <v>4.3215143549999997</v>
          </cell>
          <cell r="S178">
            <v>4.0911638689999998</v>
          </cell>
          <cell r="T178">
            <v>1.4016774759999999</v>
          </cell>
          <cell r="U178">
            <v>5.6306566760000001</v>
          </cell>
          <cell r="V178">
            <v>6.6332369370000004</v>
          </cell>
        </row>
        <row r="179">
          <cell r="R179">
            <v>4.0737550919999999</v>
          </cell>
          <cell r="S179">
            <v>3.8728780290000002</v>
          </cell>
          <cell r="T179">
            <v>1.4583952870000001</v>
          </cell>
          <cell r="U179">
            <v>5.2887454189999996</v>
          </cell>
          <cell r="V179">
            <v>6.8528534329999999</v>
          </cell>
        </row>
        <row r="180">
          <cell r="R180">
            <v>3.924471193</v>
          </cell>
          <cell r="S180">
            <v>3.3977090790000002</v>
          </cell>
          <cell r="T180">
            <v>1.66285072</v>
          </cell>
          <cell r="U180">
            <v>4.9507894610000003</v>
          </cell>
          <cell r="V180">
            <v>7.0033446359999996</v>
          </cell>
        </row>
        <row r="181">
          <cell r="R181">
            <v>3.82073661</v>
          </cell>
          <cell r="S181">
            <v>3.2600166320000001</v>
          </cell>
          <cell r="T181">
            <v>2.1932257420000001</v>
          </cell>
          <cell r="U181">
            <v>5.2519389089999997</v>
          </cell>
          <cell r="V181">
            <v>7.4061502160000003</v>
          </cell>
        </row>
        <row r="182">
          <cell r="R182">
            <v>3.8970923380000002</v>
          </cell>
          <cell r="S182">
            <v>3.3264776409999999</v>
          </cell>
          <cell r="T182">
            <v>2.1038266999999999</v>
          </cell>
          <cell r="U182">
            <v>5.8659474969999996</v>
          </cell>
          <cell r="V182">
            <v>7.6380517870000002</v>
          </cell>
        </row>
        <row r="183">
          <cell r="R183">
            <v>3.900735702</v>
          </cell>
          <cell r="S183">
            <v>3.5206257760000002</v>
          </cell>
          <cell r="T183">
            <v>1.581818714</v>
          </cell>
          <cell r="U183">
            <v>5.1847305180000003</v>
          </cell>
          <cell r="V183">
            <v>6.8913756729999998</v>
          </cell>
        </row>
        <row r="184">
          <cell r="R184">
            <v>5.0584883559999998</v>
          </cell>
          <cell r="S184">
            <v>3.9395636029999999</v>
          </cell>
          <cell r="T184">
            <v>1.214661158</v>
          </cell>
          <cell r="U184">
            <v>4.724859962</v>
          </cell>
          <cell r="V184">
            <v>7.0664053769999997</v>
          </cell>
        </row>
        <row r="185">
          <cell r="R185">
            <v>6.4210233800000003</v>
          </cell>
          <cell r="S185">
            <v>5.219860132</v>
          </cell>
          <cell r="T185">
            <v>1.4571904929999999</v>
          </cell>
          <cell r="U185">
            <v>4.177717618</v>
          </cell>
          <cell r="V185">
            <v>7.1485601580000004</v>
          </cell>
        </row>
        <row r="186">
          <cell r="R186">
            <v>6.0797249449999997</v>
          </cell>
          <cell r="S186">
            <v>3.8628642860000002</v>
          </cell>
          <cell r="T186">
            <v>1.516636366</v>
          </cell>
          <cell r="U186">
            <v>4.2146610969999996</v>
          </cell>
          <cell r="V186">
            <v>6.523004394</v>
          </cell>
        </row>
        <row r="187">
          <cell r="R187">
            <v>5.6106150550000002</v>
          </cell>
          <cell r="S187">
            <v>4.0188303760000004</v>
          </cell>
          <cell r="T187">
            <v>1.3978976510000001</v>
          </cell>
          <cell r="U187">
            <v>4.4212600789999996</v>
          </cell>
          <cell r="V187">
            <v>6.2184152170000004</v>
          </cell>
        </row>
        <row r="188">
          <cell r="R188">
            <v>5.069166149</v>
          </cell>
          <cell r="S188">
            <v>3.1704252030000002</v>
          </cell>
          <cell r="T188">
            <v>1.087827541</v>
          </cell>
          <cell r="U188">
            <v>4.1620872029999996</v>
          </cell>
          <cell r="V188">
            <v>5.889299125</v>
          </cell>
        </row>
        <row r="189">
          <cell r="R189">
            <v>5.0325972739999996</v>
          </cell>
          <cell r="S189">
            <v>4.7638361969999998</v>
          </cell>
          <cell r="T189">
            <v>1.0988688150000001</v>
          </cell>
          <cell r="U189">
            <v>4.8172626530000002</v>
          </cell>
          <cell r="V189">
            <v>7.6282221110000004</v>
          </cell>
        </row>
        <row r="190">
          <cell r="R190">
            <v>4.8997237629999999</v>
          </cell>
          <cell r="S190">
            <v>4.377660712</v>
          </cell>
          <cell r="T190">
            <v>1.9321919279999999</v>
          </cell>
          <cell r="U190">
            <v>5.6848630980000001</v>
          </cell>
          <cell r="V190">
            <v>9.1952571459999994</v>
          </cell>
        </row>
        <row r="191">
          <cell r="R191">
            <v>5.1431128890000002</v>
          </cell>
          <cell r="S191">
            <v>4.6840771119999998</v>
          </cell>
          <cell r="T191">
            <v>1.0562315929999999</v>
          </cell>
          <cell r="U191">
            <v>6.4175200559999999</v>
          </cell>
          <cell r="V191">
            <v>9.869179076</v>
          </cell>
        </row>
        <row r="192">
          <cell r="R192">
            <v>4.7606110079999997</v>
          </cell>
          <cell r="S192">
            <v>4.4979733519999998</v>
          </cell>
          <cell r="T192">
            <v>1.498499139</v>
          </cell>
          <cell r="U192">
            <v>6.6856644029999996</v>
          </cell>
          <cell r="V192">
            <v>11.124638024999999</v>
          </cell>
        </row>
        <row r="193">
          <cell r="R193">
            <v>5.0045442710000003</v>
          </cell>
          <cell r="S193">
            <v>3.0201771239999999</v>
          </cell>
          <cell r="T193">
            <v>1.104358124</v>
          </cell>
          <cell r="U193">
            <v>6.0461749840000003</v>
          </cell>
          <cell r="V193">
            <v>7.9173441889999996</v>
          </cell>
        </row>
        <row r="194">
          <cell r="R194">
            <v>4.8789682919999997</v>
          </cell>
          <cell r="S194">
            <v>3.048785547</v>
          </cell>
          <cell r="T194">
            <v>1.1300814349999999</v>
          </cell>
          <cell r="U194">
            <v>6.105263688</v>
          </cell>
          <cell r="V194">
            <v>9.3541621839999998</v>
          </cell>
        </row>
        <row r="195">
          <cell r="R195">
            <v>4.8476718730000004</v>
          </cell>
          <cell r="S195">
            <v>4.3426680339999999</v>
          </cell>
          <cell r="T195">
            <v>1.856702539</v>
          </cell>
          <cell r="U195">
            <v>5.6624318970000003</v>
          </cell>
          <cell r="V195">
            <v>10.907864701999999</v>
          </cell>
        </row>
        <row r="196">
          <cell r="R196">
            <v>4.8377690739999997</v>
          </cell>
          <cell r="S196">
            <v>4.8389388139999996</v>
          </cell>
          <cell r="T196">
            <v>1.374328658</v>
          </cell>
          <cell r="U196">
            <v>6.0856113409999999</v>
          </cell>
          <cell r="V196">
            <v>9.6151521780000007</v>
          </cell>
        </row>
        <row r="197">
          <cell r="R197">
            <v>4.8918908209999996</v>
          </cell>
          <cell r="S197">
            <v>3.6474308080000002</v>
          </cell>
          <cell r="T197">
            <v>2.0064347140000001</v>
          </cell>
          <cell r="U197">
            <v>5.5282212199999998</v>
          </cell>
          <cell r="V197">
            <v>9.7276834559999994</v>
          </cell>
        </row>
        <row r="198">
          <cell r="R198">
            <v>4.8793122520000001</v>
          </cell>
          <cell r="S198">
            <v>3.9545424040000001</v>
          </cell>
          <cell r="T198">
            <v>1.5125147080000001</v>
          </cell>
          <cell r="U198">
            <v>6.3654746810000002</v>
          </cell>
          <cell r="V198">
            <v>9.2087003739999993</v>
          </cell>
        </row>
        <row r="199">
          <cell r="R199">
            <v>4.8154320620000002</v>
          </cell>
          <cell r="S199">
            <v>4.0205913119999996</v>
          </cell>
          <cell r="T199">
            <v>2.054860218</v>
          </cell>
          <cell r="U199">
            <v>6.0476394679999999</v>
          </cell>
          <cell r="V199">
            <v>9.8146668170000009</v>
          </cell>
        </row>
        <row r="200">
          <cell r="R200">
            <v>5.9739146539999997</v>
          </cell>
          <cell r="S200">
            <v>4.809161338</v>
          </cell>
          <cell r="T200">
            <v>2.7893001549999998</v>
          </cell>
          <cell r="U200">
            <v>6.167351891</v>
          </cell>
          <cell r="V200">
            <v>10.65356942</v>
          </cell>
        </row>
        <row r="201">
          <cell r="R201">
            <v>6.3603132349999996</v>
          </cell>
          <cell r="S201">
            <v>2.2253213289999998</v>
          </cell>
          <cell r="T201">
            <v>1.3999531300000001</v>
          </cell>
          <cell r="U201">
            <v>6.0399782609999999</v>
          </cell>
          <cell r="V201">
            <v>9.1992591580000003</v>
          </cell>
        </row>
        <row r="202">
          <cell r="R202">
            <v>6.6234044799999996</v>
          </cell>
          <cell r="S202">
            <v>1.9770618390000001</v>
          </cell>
          <cell r="T202">
            <v>1.439671798</v>
          </cell>
          <cell r="U202">
            <v>4.5769573699999997</v>
          </cell>
          <cell r="V202">
            <v>6.9502652659999997</v>
          </cell>
        </row>
        <row r="203">
          <cell r="R203">
            <v>6.6250430409999996</v>
          </cell>
          <cell r="S203">
            <v>1.539706528</v>
          </cell>
          <cell r="T203">
            <v>1.3798693829999999</v>
          </cell>
          <cell r="U203">
            <v>4.6302518299999997</v>
          </cell>
          <cell r="V203">
            <v>7.3226241099999996</v>
          </cell>
        </row>
        <row r="204">
          <cell r="R204">
            <v>6.3719772389999996</v>
          </cell>
          <cell r="S204">
            <v>3.6610972849999999</v>
          </cell>
          <cell r="T204">
            <v>1.2218612959999999</v>
          </cell>
          <cell r="U204">
            <v>3.8387200730000002</v>
          </cell>
          <cell r="V204">
            <v>6.9251472429999996</v>
          </cell>
        </row>
        <row r="205">
          <cell r="R205">
            <v>6.1967701399999999</v>
          </cell>
          <cell r="S205">
            <v>3.7007708730000002</v>
          </cell>
          <cell r="T205">
            <v>1.6494084609999999</v>
          </cell>
          <cell r="U205">
            <v>4.1730378330000004</v>
          </cell>
          <cell r="V205">
            <v>6.8212034839999998</v>
          </cell>
        </row>
        <row r="206">
          <cell r="R206">
            <v>6.2435696399999996</v>
          </cell>
          <cell r="S206">
            <v>4.3216301719999999</v>
          </cell>
          <cell r="T206">
            <v>0.634881786</v>
          </cell>
          <cell r="U206">
            <v>4.0630669230000001</v>
          </cell>
          <cell r="V206">
            <v>7.0281262199999999</v>
          </cell>
        </row>
        <row r="207">
          <cell r="R207">
            <v>6.4580944430000002</v>
          </cell>
          <cell r="S207">
            <v>4.1587890659999998</v>
          </cell>
          <cell r="T207">
            <v>0.92788280899999998</v>
          </cell>
          <cell r="U207">
            <v>3.6450138719999998</v>
          </cell>
          <cell r="V207">
            <v>6.8662114179999998</v>
          </cell>
        </row>
        <row r="208">
          <cell r="R208">
            <v>4.650040551</v>
          </cell>
          <cell r="S208">
            <v>4.51477898</v>
          </cell>
          <cell r="T208">
            <v>1.785721755</v>
          </cell>
          <cell r="U208">
            <v>3.6181538510000002</v>
          </cell>
          <cell r="V208">
            <v>5.9445537550000003</v>
          </cell>
        </row>
        <row r="209">
          <cell r="R209">
            <v>4.7423811730000001</v>
          </cell>
          <cell r="S209">
            <v>4.4785969190000001</v>
          </cell>
          <cell r="T209">
            <v>1.3004434199999999</v>
          </cell>
          <cell r="U209">
            <v>3.3625762680000002</v>
          </cell>
          <cell r="V209">
            <v>6.1026618859999999</v>
          </cell>
        </row>
        <row r="210">
          <cell r="R210">
            <v>4.7103652890000003</v>
          </cell>
          <cell r="S210">
            <v>4.6731135730000002</v>
          </cell>
          <cell r="T210">
            <v>1.6042409989999999</v>
          </cell>
          <cell r="U210">
            <v>3.4204944419999999</v>
          </cell>
          <cell r="V210">
            <v>6.1498342629999998</v>
          </cell>
        </row>
        <row r="211">
          <cell r="R211">
            <v>6.7448943950000002</v>
          </cell>
          <cell r="S211">
            <v>3.9499400859999998</v>
          </cell>
          <cell r="T211">
            <v>1.159076013</v>
          </cell>
          <cell r="U211">
            <v>3.59522838</v>
          </cell>
          <cell r="V211">
            <v>7.3404824560000002</v>
          </cell>
        </row>
        <row r="212">
          <cell r="R212">
            <v>6.7701113409999998</v>
          </cell>
          <cell r="S212">
            <v>3.8955267830000002</v>
          </cell>
          <cell r="T212">
            <v>1.7411576630000001</v>
          </cell>
          <cell r="U212">
            <v>3.9100752860000001</v>
          </cell>
          <cell r="V212">
            <v>8.1218987269999996</v>
          </cell>
        </row>
        <row r="213">
          <cell r="R213">
            <v>6.7843782309999998</v>
          </cell>
          <cell r="S213">
            <v>4.2309560490000004</v>
          </cell>
          <cell r="T213">
            <v>1.427059064</v>
          </cell>
          <cell r="U213">
            <v>3.5882613170000002</v>
          </cell>
          <cell r="V213">
            <v>7.8272092029999998</v>
          </cell>
        </row>
        <row r="214">
          <cell r="R214">
            <v>6.8482339169999999</v>
          </cell>
          <cell r="S214">
            <v>3.6514515030000001</v>
          </cell>
          <cell r="T214">
            <v>2.0205073699999998</v>
          </cell>
          <cell r="U214">
            <v>3.8054626269999998</v>
          </cell>
          <cell r="V214">
            <v>8.7573255850000002</v>
          </cell>
        </row>
        <row r="215">
          <cell r="R215">
            <v>6.8706630119999996</v>
          </cell>
          <cell r="S215">
            <v>4.4720495849999997</v>
          </cell>
          <cell r="T215">
            <v>2.3919247750000001</v>
          </cell>
          <cell r="U215">
            <v>3.629218549</v>
          </cell>
          <cell r="V215">
            <v>8.6880051159999994</v>
          </cell>
        </row>
        <row r="216">
          <cell r="R216">
            <v>6.8567116959999996</v>
          </cell>
          <cell r="S216">
            <v>3.4845683269999999</v>
          </cell>
          <cell r="T216">
            <v>3.4142279969999998</v>
          </cell>
          <cell r="U216">
            <v>4.009444674</v>
          </cell>
          <cell r="V216">
            <v>9.3303401259999994</v>
          </cell>
        </row>
        <row r="217">
          <cell r="R217">
            <v>6.8892554539999997</v>
          </cell>
          <cell r="S217">
            <v>3.9722556440000001</v>
          </cell>
          <cell r="T217">
            <v>1.1068966840000001</v>
          </cell>
          <cell r="U217">
            <v>3.5789417810000002</v>
          </cell>
          <cell r="V217">
            <v>6.9136773089999997</v>
          </cell>
        </row>
        <row r="218">
          <cell r="R218">
            <v>6.9007608969999996</v>
          </cell>
          <cell r="S218">
            <v>3.5982192519999998</v>
          </cell>
          <cell r="T218">
            <v>1.965375847</v>
          </cell>
          <cell r="U218">
            <v>3.5614278100000001</v>
          </cell>
          <cell r="V218">
            <v>6.9153431430000003</v>
          </cell>
        </row>
        <row r="219">
          <cell r="R219">
            <v>6.8465387140000002</v>
          </cell>
          <cell r="S219">
            <v>3.9653020990000001</v>
          </cell>
          <cell r="T219">
            <v>2.0246316360000001</v>
          </cell>
          <cell r="U219">
            <v>3.8156288549999999</v>
          </cell>
          <cell r="V219">
            <v>7.1709725579999999</v>
          </cell>
        </row>
        <row r="220">
          <cell r="R220">
            <v>4.9616730819999999</v>
          </cell>
          <cell r="S220">
            <v>3.7930962890000002</v>
          </cell>
          <cell r="T220">
            <v>2.7797633450000001</v>
          </cell>
          <cell r="U220">
            <v>3.655809584</v>
          </cell>
          <cell r="V220">
            <v>5.3486454439999997</v>
          </cell>
        </row>
        <row r="221">
          <cell r="R221">
            <v>4.9054486349999999</v>
          </cell>
          <cell r="S221">
            <v>3.4796529719999998</v>
          </cell>
          <cell r="T221">
            <v>2.5870058139999998</v>
          </cell>
          <cell r="U221">
            <v>3.5506354029999998</v>
          </cell>
          <cell r="V221">
            <v>5.500456045</v>
          </cell>
        </row>
        <row r="222">
          <cell r="R222">
            <v>6.4499205420000001</v>
          </cell>
          <cell r="S222">
            <v>4.2193924320000002</v>
          </cell>
          <cell r="T222">
            <v>3.7383678699999998</v>
          </cell>
          <cell r="U222">
            <v>3.997015518</v>
          </cell>
          <cell r="V222">
            <v>7.0676771479999996</v>
          </cell>
        </row>
        <row r="223">
          <cell r="R223">
            <v>6.5426376380000004</v>
          </cell>
          <cell r="S223">
            <v>4.9850970539999997</v>
          </cell>
          <cell r="T223">
            <v>3.3920715600000002</v>
          </cell>
          <cell r="U223">
            <v>3.9820580369999998</v>
          </cell>
          <cell r="V223">
            <v>7.6001087790000001</v>
          </cell>
        </row>
        <row r="224">
          <cell r="R224">
            <v>6.522903962</v>
          </cell>
          <cell r="S224">
            <v>5.5128290169999996</v>
          </cell>
          <cell r="T224">
            <v>3.7952261740000002</v>
          </cell>
          <cell r="U224">
            <v>4.0163717209999996</v>
          </cell>
          <cell r="V224">
            <v>8.1523384350000008</v>
          </cell>
        </row>
        <row r="225">
          <cell r="R225">
            <v>6.4663477829999998</v>
          </cell>
          <cell r="S225">
            <v>4.8474449399999999</v>
          </cell>
          <cell r="T225">
            <v>2.3324703549999999</v>
          </cell>
          <cell r="U225">
            <v>3.62166867</v>
          </cell>
          <cell r="V225">
            <v>7.5358754250000004</v>
          </cell>
        </row>
        <row r="226">
          <cell r="R226">
            <v>6.655773194</v>
          </cell>
          <cell r="S226">
            <v>4.3962153900000001</v>
          </cell>
          <cell r="T226">
            <v>0.90994853600000003</v>
          </cell>
          <cell r="U226">
            <v>3.7575512619999998</v>
          </cell>
          <cell r="V226">
            <v>7.4200021889999999</v>
          </cell>
        </row>
        <row r="227">
          <cell r="R227">
            <v>6.8874180349999996</v>
          </cell>
          <cell r="S227">
            <v>3.9211894850000002</v>
          </cell>
          <cell r="T227">
            <v>0.59387309700000002</v>
          </cell>
          <cell r="U227">
            <v>4.0245242780000003</v>
          </cell>
          <cell r="V227">
            <v>5.497258864</v>
          </cell>
        </row>
        <row r="228">
          <cell r="R228">
            <v>6.3566785379999997</v>
          </cell>
          <cell r="S228">
            <v>3.8497685659999998</v>
          </cell>
          <cell r="T228">
            <v>1.378448119</v>
          </cell>
          <cell r="U228">
            <v>4.8264140979999999</v>
          </cell>
          <cell r="V228">
            <v>6.4349753889999999</v>
          </cell>
        </row>
        <row r="229">
          <cell r="R229">
            <v>6.389484027</v>
          </cell>
          <cell r="S229">
            <v>4.5332335009999998</v>
          </cell>
          <cell r="T229">
            <v>1.4065783949999999</v>
          </cell>
          <cell r="U229">
            <v>4.8843444539999998</v>
          </cell>
          <cell r="V229">
            <v>6.1039949929999997</v>
          </cell>
        </row>
        <row r="230">
          <cell r="R230">
            <v>6.5371126190000002</v>
          </cell>
          <cell r="S230">
            <v>4.3090867279999996</v>
          </cell>
          <cell r="T230">
            <v>0.74671393600000002</v>
          </cell>
          <cell r="U230">
            <v>4.0364041549999996</v>
          </cell>
          <cell r="V230">
            <v>6.4719792849999997</v>
          </cell>
        </row>
        <row r="231">
          <cell r="R231">
            <v>7.6929859150000004</v>
          </cell>
          <cell r="S231">
            <v>3.6869636190000001</v>
          </cell>
          <cell r="T231">
            <v>1.4598425399999999</v>
          </cell>
          <cell r="U231">
            <v>4.2286860170000002</v>
          </cell>
          <cell r="V231">
            <v>6.6496682729999996</v>
          </cell>
        </row>
        <row r="232">
          <cell r="R232">
            <v>7.8711871230000003</v>
          </cell>
          <cell r="S232">
            <v>3.2516911469999998</v>
          </cell>
          <cell r="T232">
            <v>0.92101687099999996</v>
          </cell>
          <cell r="U232">
            <v>4.6307664940000004</v>
          </cell>
          <cell r="V232">
            <v>6.9734888069999998</v>
          </cell>
        </row>
        <row r="233">
          <cell r="R233">
            <v>7.9826771269999997</v>
          </cell>
          <cell r="S233">
            <v>3.0216096910000001</v>
          </cell>
          <cell r="T233">
            <v>0.99481155700000001</v>
          </cell>
          <cell r="U233">
            <v>4.8134169489999996</v>
          </cell>
          <cell r="V233">
            <v>6.8340928200000004</v>
          </cell>
        </row>
        <row r="234">
          <cell r="R234">
            <v>7.7163629140000003</v>
          </cell>
          <cell r="S234">
            <v>2.5895216200000002</v>
          </cell>
          <cell r="T234">
            <v>1.0217749309999999</v>
          </cell>
          <cell r="U234">
            <v>5.6297482560000001</v>
          </cell>
          <cell r="V234">
            <v>6.6898276650000001</v>
          </cell>
        </row>
        <row r="235">
          <cell r="R235">
            <v>7.7516664320000004</v>
          </cell>
          <cell r="S235">
            <v>2.45072964</v>
          </cell>
          <cell r="T235">
            <v>1.4715470479999999</v>
          </cell>
          <cell r="U235">
            <v>5.5079751620000001</v>
          </cell>
          <cell r="V235">
            <v>7.1001397339999999</v>
          </cell>
        </row>
        <row r="236">
          <cell r="R236">
            <v>7.6577760000000001</v>
          </cell>
          <cell r="S236">
            <v>2.6439511539999998</v>
          </cell>
          <cell r="T236">
            <v>1.4382012719999999</v>
          </cell>
          <cell r="U236">
            <v>4.5175292850000002</v>
          </cell>
          <cell r="V236">
            <v>6.8172945110000001</v>
          </cell>
        </row>
        <row r="237">
          <cell r="R237">
            <v>7.6989026100000002</v>
          </cell>
          <cell r="S237">
            <v>2.8271035320000002</v>
          </cell>
          <cell r="T237">
            <v>1.038708714</v>
          </cell>
          <cell r="U237">
            <v>5.8800360520000003</v>
          </cell>
          <cell r="V237">
            <v>6.6987535549999997</v>
          </cell>
        </row>
        <row r="238">
          <cell r="R238">
            <v>7.7738654709999997</v>
          </cell>
          <cell r="S238">
            <v>2.903686768</v>
          </cell>
          <cell r="T238">
            <v>1.3430877240000001</v>
          </cell>
          <cell r="U238">
            <v>4.078864405</v>
          </cell>
          <cell r="V238">
            <v>6.9318344930000002</v>
          </cell>
        </row>
        <row r="239">
          <cell r="R239">
            <v>7.7851532690000003</v>
          </cell>
          <cell r="S239">
            <v>2.655146513</v>
          </cell>
          <cell r="T239">
            <v>0.69283121299999995</v>
          </cell>
          <cell r="U239">
            <v>5.0571349000000003</v>
          </cell>
          <cell r="V239">
            <v>6.5030264989999997</v>
          </cell>
        </row>
        <row r="240">
          <cell r="R240">
            <v>7.7440699799999999</v>
          </cell>
          <cell r="S240">
            <v>2.7082160420000001</v>
          </cell>
          <cell r="T240">
            <v>1.5604742330000001</v>
          </cell>
          <cell r="U240">
            <v>4.7930296930000003</v>
          </cell>
          <cell r="V240">
            <v>7.3204364709999998</v>
          </cell>
        </row>
        <row r="241">
          <cell r="R241">
            <v>7.5626118570000003</v>
          </cell>
          <cell r="S241">
            <v>3.69158279</v>
          </cell>
          <cell r="T241">
            <v>2.5153947649999999</v>
          </cell>
          <cell r="U241">
            <v>4.7493226750000002</v>
          </cell>
          <cell r="V241">
            <v>7.7677956930000001</v>
          </cell>
        </row>
        <row r="242">
          <cell r="R242">
            <v>7.407749849</v>
          </cell>
          <cell r="S242">
            <v>2.7180788229999999</v>
          </cell>
          <cell r="T242">
            <v>1.159825468</v>
          </cell>
          <cell r="U242">
            <v>5.166459014</v>
          </cell>
          <cell r="V242">
            <v>6.2364540030000004</v>
          </cell>
        </row>
        <row r="243">
          <cell r="R243">
            <v>7.7531097070000001</v>
          </cell>
          <cell r="S243">
            <v>2.6380196649999998</v>
          </cell>
          <cell r="T243">
            <v>0.82041150600000001</v>
          </cell>
          <cell r="U243">
            <v>5.044538535</v>
          </cell>
          <cell r="V243">
            <v>6.0868721719999996</v>
          </cell>
        </row>
        <row r="244">
          <cell r="R244">
            <v>7.498777177</v>
          </cell>
          <cell r="S244">
            <v>3.2566682789999999</v>
          </cell>
          <cell r="T244">
            <v>1.17745023</v>
          </cell>
          <cell r="U244">
            <v>5.2900712560000001</v>
          </cell>
          <cell r="V244">
            <v>5.8632686889999999</v>
          </cell>
        </row>
        <row r="245">
          <cell r="R245">
            <v>6.6754532290000004</v>
          </cell>
          <cell r="S245">
            <v>3.0632908310000002</v>
          </cell>
          <cell r="T245">
            <v>1.1716414610000001</v>
          </cell>
          <cell r="U245">
            <v>4.6635676259999999</v>
          </cell>
          <cell r="V245">
            <v>7.1876522710000001</v>
          </cell>
        </row>
        <row r="246">
          <cell r="R246">
            <v>7.0863821749999998</v>
          </cell>
          <cell r="S246">
            <v>2.6719815370000002</v>
          </cell>
          <cell r="T246">
            <v>1.546341387</v>
          </cell>
          <cell r="U246">
            <v>6.8961647939999997</v>
          </cell>
          <cell r="V246">
            <v>7.8277587239999997</v>
          </cell>
        </row>
        <row r="247">
          <cell r="R247">
            <v>6.9858847629999996</v>
          </cell>
          <cell r="S247">
            <v>2.8104738139999998</v>
          </cell>
          <cell r="T247">
            <v>0.85505866699999999</v>
          </cell>
          <cell r="U247">
            <v>4.9246071120000003</v>
          </cell>
          <cell r="V247">
            <v>7.4901832710000003</v>
          </cell>
        </row>
        <row r="248">
          <cell r="R248">
            <v>6.56922534</v>
          </cell>
          <cell r="S248">
            <v>2.2895808149999999</v>
          </cell>
          <cell r="T248">
            <v>1.5513090119999999</v>
          </cell>
          <cell r="U248">
            <v>5.0569814830000004</v>
          </cell>
          <cell r="V248">
            <v>5.4693604990000004</v>
          </cell>
        </row>
        <row r="249">
          <cell r="R249">
            <v>6.9709005980000001</v>
          </cell>
          <cell r="S249">
            <v>3.59604305</v>
          </cell>
          <cell r="T249">
            <v>1.064058543</v>
          </cell>
          <cell r="U249">
            <v>5.6749390569999996</v>
          </cell>
          <cell r="V249">
            <v>6.2186439780000002</v>
          </cell>
        </row>
        <row r="250">
          <cell r="R250">
            <v>6.2871540399999999</v>
          </cell>
          <cell r="S250">
            <v>2.1786419800000001</v>
          </cell>
          <cell r="T250">
            <v>0.76372362400000005</v>
          </cell>
          <cell r="U250">
            <v>5.2709402980000002</v>
          </cell>
          <cell r="V250">
            <v>5.5041835749999999</v>
          </cell>
        </row>
        <row r="251">
          <cell r="R251">
            <v>6.5870005699999998</v>
          </cell>
          <cell r="S251">
            <v>2.0714032489999998</v>
          </cell>
          <cell r="T251">
            <v>0.78485880900000005</v>
          </cell>
          <cell r="U251">
            <v>5.8823880810000002</v>
          </cell>
          <cell r="V251">
            <v>6.5264588220000004</v>
          </cell>
        </row>
        <row r="252">
          <cell r="R252">
            <v>6.8752324109999998</v>
          </cell>
          <cell r="S252">
            <v>2.6555654689999999</v>
          </cell>
          <cell r="T252">
            <v>1.3918109240000001</v>
          </cell>
          <cell r="U252">
            <v>5.4374105339999996</v>
          </cell>
          <cell r="V252">
            <v>6.6470688989999998</v>
          </cell>
        </row>
        <row r="253">
          <cell r="R253">
            <v>6.7076864599999997</v>
          </cell>
          <cell r="S253">
            <v>2.3007184340000002</v>
          </cell>
          <cell r="T253">
            <v>1.007673834</v>
          </cell>
          <cell r="U253">
            <v>4.6661467630000004</v>
          </cell>
          <cell r="V253">
            <v>6.3336949239999996</v>
          </cell>
        </row>
        <row r="254">
          <cell r="R254">
            <v>7.4150576749999999</v>
          </cell>
          <cell r="S254">
            <v>2.8846658989999998</v>
          </cell>
          <cell r="T254">
            <v>1.2216994160000001</v>
          </cell>
          <cell r="U254">
            <v>6.0285618919999999</v>
          </cell>
          <cell r="V254">
            <v>6.6676051989999996</v>
          </cell>
        </row>
        <row r="255">
          <cell r="R255">
            <v>7.053416371</v>
          </cell>
          <cell r="S255">
            <v>3.2065599699999998</v>
          </cell>
          <cell r="T255">
            <v>1.9071287370000001</v>
          </cell>
          <cell r="U255">
            <v>5.9365277650000001</v>
          </cell>
          <cell r="V255">
            <v>7.043107193</v>
          </cell>
        </row>
        <row r="256">
          <cell r="R256">
            <v>6.9033028600000002</v>
          </cell>
          <cell r="S256">
            <v>3.1159358070000001</v>
          </cell>
          <cell r="T256">
            <v>1.214352785</v>
          </cell>
          <cell r="U256">
            <v>5.6246010530000001</v>
          </cell>
          <cell r="V256">
            <v>6.010346631</v>
          </cell>
        </row>
        <row r="257">
          <cell r="R257">
            <v>6.9624982869999998</v>
          </cell>
          <cell r="S257">
            <v>3.5889781169999999</v>
          </cell>
          <cell r="T257">
            <v>1.627892015</v>
          </cell>
          <cell r="U257">
            <v>5.6162162950000001</v>
          </cell>
          <cell r="V257">
            <v>6.6172639980000003</v>
          </cell>
        </row>
        <row r="258">
          <cell r="R258">
            <v>6.6255346370000003</v>
          </cell>
          <cell r="S258">
            <v>3.5275396840000002</v>
          </cell>
          <cell r="T258">
            <v>1.6184307819999999</v>
          </cell>
          <cell r="U258">
            <v>5.4579974330000001</v>
          </cell>
          <cell r="V258">
            <v>6.5388889700000004</v>
          </cell>
        </row>
        <row r="259">
          <cell r="R259">
            <v>6.755305452</v>
          </cell>
          <cell r="S259">
            <v>3.5164672540000002</v>
          </cell>
          <cell r="T259">
            <v>1.1925760889999999</v>
          </cell>
          <cell r="U259">
            <v>5.5561165800000003</v>
          </cell>
          <cell r="V259">
            <v>6.2106241190000002</v>
          </cell>
        </row>
        <row r="260">
          <cell r="R260">
            <v>6.7609871510000001</v>
          </cell>
          <cell r="S260">
            <v>3.7204013790000001</v>
          </cell>
          <cell r="T260">
            <v>1.220376468</v>
          </cell>
          <cell r="U260">
            <v>5.7146018229999997</v>
          </cell>
          <cell r="V260">
            <v>6.4774420409999998</v>
          </cell>
        </row>
        <row r="261">
          <cell r="R261">
            <v>6.8083706660000001</v>
          </cell>
          <cell r="S261">
            <v>3.7298044739999998</v>
          </cell>
          <cell r="T261">
            <v>1.2483989950000001</v>
          </cell>
          <cell r="U261">
            <v>5.4452216739999999</v>
          </cell>
          <cell r="V261">
            <v>6.2898949650000002</v>
          </cell>
        </row>
        <row r="262">
          <cell r="R262">
            <v>6.6037521440000004</v>
          </cell>
          <cell r="S262">
            <v>3.7297598430000001</v>
          </cell>
          <cell r="T262">
            <v>1.133629695</v>
          </cell>
          <cell r="U262">
            <v>5.2394791740000004</v>
          </cell>
          <cell r="V262">
            <v>6.4296433559999997</v>
          </cell>
        </row>
        <row r="263">
          <cell r="R263">
            <v>6.4538647109999996</v>
          </cell>
          <cell r="S263">
            <v>3.6173186529999999</v>
          </cell>
          <cell r="T263">
            <v>1.4498232179999999</v>
          </cell>
          <cell r="U263">
            <v>4.7061681169999998</v>
          </cell>
          <cell r="V263">
            <v>6.3697420490000001</v>
          </cell>
        </row>
        <row r="264">
          <cell r="R264">
            <v>6.5009879499999998</v>
          </cell>
          <cell r="S264">
            <v>3.7927196560000001</v>
          </cell>
          <cell r="T264">
            <v>1.64422373</v>
          </cell>
          <cell r="U264">
            <v>4.6798330679999998</v>
          </cell>
          <cell r="V264">
            <v>6.1644788630000003</v>
          </cell>
        </row>
      </sheetData>
      <sheetData sheetId="14"/>
      <sheetData sheetId="15">
        <row r="5">
          <cell r="E5">
            <v>19.709987471999998</v>
          </cell>
          <cell r="G5">
            <v>35.917251534000002</v>
          </cell>
          <cell r="I5">
            <v>39.810140082000004</v>
          </cell>
          <cell r="L5">
            <v>23.782384916999998</v>
          </cell>
          <cell r="N5">
            <v>35.917251534000002</v>
          </cell>
        </row>
        <row r="6">
          <cell r="E6">
            <v>65.78156079415001</v>
          </cell>
          <cell r="G6">
            <v>89.865043829200005</v>
          </cell>
          <cell r="I6">
            <v>106.85759408199998</v>
          </cell>
          <cell r="L6">
            <v>91.594472442000011</v>
          </cell>
          <cell r="N6">
            <v>89.865043829200005</v>
          </cell>
        </row>
        <row r="8">
          <cell r="E8">
            <v>55.160046678</v>
          </cell>
          <cell r="G8">
            <v>84.321371709000005</v>
          </cell>
          <cell r="I8">
            <v>80.045128351999992</v>
          </cell>
          <cell r="L8">
            <v>53.761733882000001</v>
          </cell>
          <cell r="N8">
            <v>84.321371709000005</v>
          </cell>
        </row>
        <row r="9">
          <cell r="E9">
            <v>165.51598628524997</v>
          </cell>
          <cell r="G9">
            <v>203.65591262745002</v>
          </cell>
          <cell r="I9">
            <v>218.82743939805005</v>
          </cell>
          <cell r="L9">
            <v>210.64729035785001</v>
          </cell>
          <cell r="N9">
            <v>203.65591262745002</v>
          </cell>
        </row>
        <row r="11">
          <cell r="E11">
            <v>122.82736</v>
          </cell>
          <cell r="G11">
            <v>120.031744</v>
          </cell>
          <cell r="I11">
            <v>191.768304</v>
          </cell>
          <cell r="L11">
            <v>127.678544</v>
          </cell>
          <cell r="N11">
            <v>120.031744</v>
          </cell>
        </row>
        <row r="12">
          <cell r="E12">
            <v>122.14409240000001</v>
          </cell>
          <cell r="G12">
            <v>152.78909226666667</v>
          </cell>
          <cell r="I12">
            <v>230.10025119999997</v>
          </cell>
          <cell r="L12">
            <v>127.45682240000001</v>
          </cell>
          <cell r="N12">
            <v>152.78909226666667</v>
          </cell>
        </row>
      </sheetData>
      <sheetData sheetId="16"/>
      <sheetData sheetId="17"/>
      <sheetData sheetId="18"/>
      <sheetData sheetId="19"/>
      <sheetData sheetId="20"/>
      <sheetData sheetId="21"/>
      <sheetData sheetId="2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ndardized Approach"/>
      <sheetName val="Regulatory Capital"/>
      <sheetName val="Pillar 3"/>
      <sheetName val="Risk Measures for IMA"/>
      <sheetName val="Backtesting"/>
      <sheetName val="Data"/>
    </sheetNames>
    <sheetDataSet>
      <sheetData sheetId="0"/>
      <sheetData sheetId="1"/>
      <sheetData sheetId="2"/>
      <sheetData sheetId="3"/>
      <sheetData sheetId="4"/>
      <sheetData sheetId="5">
        <row r="2">
          <cell r="A2">
            <v>41547</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detail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99.00"/>
      <sheetName val="T01.00"/>
      <sheetName val="T02.00"/>
      <sheetName val="T03.01"/>
      <sheetName val="T03.02"/>
      <sheetName val="T03.03"/>
      <sheetName val="T04.00"/>
      <sheetName val="T05.00"/>
      <sheetName val="T06.00"/>
      <sheetName val="T07.00"/>
      <sheetName val="T08.00"/>
      <sheetName val="Lists"/>
    </sheetNames>
    <sheetDataSet>
      <sheetData sheetId="0"/>
      <sheetData sheetId="1"/>
      <sheetData sheetId="2"/>
      <sheetData sheetId="3"/>
      <sheetData sheetId="4"/>
      <sheetData sheetId="5"/>
      <sheetData sheetId="6"/>
      <sheetData sheetId="7"/>
      <sheetData sheetId="8"/>
      <sheetData sheetId="9"/>
      <sheetData sheetId="10"/>
      <sheetData sheetId="11">
        <row r="2">
          <cell r="B2" t="str">
            <v>AUSTRIA</v>
          </cell>
        </row>
        <row r="3">
          <cell r="B3" t="str">
            <v>BELGIUM</v>
          </cell>
        </row>
        <row r="4">
          <cell r="B4" t="str">
            <v>BULGARIA</v>
          </cell>
        </row>
        <row r="5">
          <cell r="B5" t="str">
            <v>CROATIA</v>
          </cell>
        </row>
        <row r="6">
          <cell r="B6" t="str">
            <v>CYPRUS</v>
          </cell>
        </row>
        <row r="7">
          <cell r="B7" t="str">
            <v>CZECH REPUBLIC</v>
          </cell>
        </row>
        <row r="8">
          <cell r="B8" t="str">
            <v>DENMARK</v>
          </cell>
        </row>
        <row r="9">
          <cell r="B9" t="str">
            <v>ESTONIA</v>
          </cell>
        </row>
        <row r="10">
          <cell r="B10" t="str">
            <v>FINLAND</v>
          </cell>
        </row>
        <row r="11">
          <cell r="B11" t="str">
            <v>FRANCE</v>
          </cell>
        </row>
        <row r="12">
          <cell r="B12" t="str">
            <v>GERMANY</v>
          </cell>
        </row>
        <row r="13">
          <cell r="B13" t="str">
            <v>GREECE</v>
          </cell>
        </row>
        <row r="14">
          <cell r="B14" t="str">
            <v>HUNGARY</v>
          </cell>
        </row>
        <row r="15">
          <cell r="B15" t="str">
            <v>IRELAND</v>
          </cell>
        </row>
        <row r="16">
          <cell r="B16" t="str">
            <v>ITALY</v>
          </cell>
        </row>
        <row r="17">
          <cell r="B17" t="str">
            <v>LATVIA</v>
          </cell>
        </row>
        <row r="18">
          <cell r="B18" t="str">
            <v>LITHUANIA</v>
          </cell>
        </row>
        <row r="19">
          <cell r="B19" t="str">
            <v>LUXEMBOURG</v>
          </cell>
        </row>
        <row r="20">
          <cell r="B20" t="str">
            <v>MALTA</v>
          </cell>
        </row>
        <row r="21">
          <cell r="B21" t="str">
            <v>NETHERLANDS</v>
          </cell>
        </row>
        <row r="22">
          <cell r="B22" t="str">
            <v>POLAND</v>
          </cell>
        </row>
        <row r="23">
          <cell r="B23" t="str">
            <v>PORTUGAL</v>
          </cell>
        </row>
        <row r="24">
          <cell r="B24" t="str">
            <v>ROMANIA</v>
          </cell>
        </row>
        <row r="25">
          <cell r="B25" t="str">
            <v>SLOVAKIA</v>
          </cell>
        </row>
        <row r="26">
          <cell r="B26" t="str">
            <v>SLOVENIA</v>
          </cell>
        </row>
        <row r="27">
          <cell r="B27" t="str">
            <v>SPAIN</v>
          </cell>
        </row>
        <row r="28">
          <cell r="B28" t="str">
            <v>SWEDEN</v>
          </cell>
        </row>
        <row r="29">
          <cell r="B29" t="str">
            <v>UNITED KINGDOM</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sheetName val="Table new template"/>
      <sheetName val="notes"/>
      <sheetName val="Options"/>
    </sheetNames>
    <sheetDataSet>
      <sheetData sheetId="0"/>
      <sheetData sheetId="1"/>
      <sheetData sheetId="2"/>
      <sheetData sheetId="3">
        <row r="3">
          <cell r="B3" t="str">
            <v>Common Equity Tier 1</v>
          </cell>
          <cell r="D3" t="str">
            <v>menu options to be provided to institutions by each jurisdiction</v>
          </cell>
          <cell r="F3" t="str">
            <v>Perpetual</v>
          </cell>
        </row>
        <row r="4">
          <cell r="B4" t="str">
            <v>Additional Tier 1</v>
          </cell>
          <cell r="D4" t="str">
            <v>Shareholders equity</v>
          </cell>
          <cell r="F4" t="str">
            <v>Dated</v>
          </cell>
        </row>
        <row r="5">
          <cell r="B5" t="str">
            <v>Tier 2</v>
          </cell>
          <cell r="D5" t="str">
            <v>Additional Tier 1 (grandfathered)</v>
          </cell>
        </row>
        <row r="6">
          <cell r="B6" t="str">
            <v>Ineligible</v>
          </cell>
          <cell r="D6" t="str">
            <v>Tier 2 (grandfathered)</v>
          </cell>
        </row>
        <row r="7">
          <cell r="B7" t="str">
            <v>N/A</v>
          </cell>
          <cell r="D7" t="str">
            <v>Tier 2</v>
          </cell>
          <cell r="F7" t="str">
            <v>Yes</v>
          </cell>
        </row>
        <row r="8">
          <cell r="D8" t="str">
            <v>option 6</v>
          </cell>
          <cell r="F8" t="str">
            <v>No</v>
          </cell>
        </row>
        <row r="11">
          <cell r="B11" t="str">
            <v>Common Equity Tier 1</v>
          </cell>
          <cell r="D11" t="str">
            <v>Shareholders’ equity</v>
          </cell>
          <cell r="F11" t="str">
            <v xml:space="preserve">Fixed </v>
          </cell>
        </row>
        <row r="12">
          <cell r="B12" t="str">
            <v>Additional Tier 1</v>
          </cell>
          <cell r="D12" t="str">
            <v>Liability – amortised cost</v>
          </cell>
          <cell r="F12" t="str">
            <v>Floating</v>
          </cell>
        </row>
        <row r="13">
          <cell r="B13" t="str">
            <v>Tier 2</v>
          </cell>
          <cell r="D13" t="str">
            <v>Liability – fair value option</v>
          </cell>
          <cell r="F13" t="str">
            <v>Fixed to floating</v>
          </cell>
        </row>
        <row r="14">
          <cell r="B14" t="str">
            <v>Ineligible</v>
          </cell>
          <cell r="D14" t="str">
            <v>Non-controlling interest in consolidated subsidiary</v>
          </cell>
          <cell r="F14" t="str">
            <v>Floating to fixed</v>
          </cell>
        </row>
        <row r="17">
          <cell r="B17" t="str">
            <v>Solo</v>
          </cell>
          <cell r="D17" t="str">
            <v>Mandatory</v>
          </cell>
          <cell r="F17" t="str">
            <v>Noncumulative</v>
          </cell>
        </row>
        <row r="18">
          <cell r="B18" t="str">
            <v>(Sub-)Consolidated</v>
          </cell>
          <cell r="D18" t="str">
            <v>Optional</v>
          </cell>
          <cell r="F18" t="str">
            <v>Cumulative</v>
          </cell>
        </row>
        <row r="19">
          <cell r="B19" t="str">
            <v>Solo and (Sub-)Consolidated</v>
          </cell>
          <cell r="D19" t="str">
            <v>N/A</v>
          </cell>
          <cell r="F19" t="str">
            <v>Noncumulative, ACSM</v>
          </cell>
        </row>
        <row r="22">
          <cell r="B22" t="str">
            <v>Fully discretionary</v>
          </cell>
          <cell r="F22" t="str">
            <v>Convertible</v>
          </cell>
        </row>
        <row r="23">
          <cell r="B23" t="str">
            <v>Partially discretionary</v>
          </cell>
          <cell r="F23" t="str">
            <v>Nonconvertible</v>
          </cell>
        </row>
        <row r="24">
          <cell r="B24" t="str">
            <v>Mandatory</v>
          </cell>
        </row>
        <row r="28">
          <cell r="B28" t="str">
            <v>Common Equity Tier 1</v>
          </cell>
          <cell r="F28" t="str">
            <v>Always Fully</v>
          </cell>
        </row>
        <row r="29">
          <cell r="B29" t="str">
            <v>Additional Tier 1</v>
          </cell>
          <cell r="F29" t="str">
            <v>Fully or Partially</v>
          </cell>
        </row>
        <row r="30">
          <cell r="B30" t="str">
            <v>Tier 2</v>
          </cell>
          <cell r="F30" t="str">
            <v>Always Partially</v>
          </cell>
        </row>
        <row r="31">
          <cell r="B31" t="str">
            <v>Other</v>
          </cell>
          <cell r="F31" t="str">
            <v>N/A</v>
          </cell>
        </row>
        <row r="32">
          <cell r="B32" t="str">
            <v>N/A</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74A87-6FCC-4099-B921-172D8694ED70}">
  <dimension ref="A1:D18"/>
  <sheetViews>
    <sheetView showGridLines="0" tabSelected="1" zoomScale="85" zoomScaleNormal="85" workbookViewId="0">
      <selection activeCell="M29" sqref="M29"/>
    </sheetView>
  </sheetViews>
  <sheetFormatPr defaultColWidth="8.54296875" defaultRowHeight="10.5" x14ac:dyDescent="0.25"/>
  <cols>
    <col min="1" max="1" width="87.54296875" style="130" customWidth="1"/>
    <col min="2" max="2" width="10" style="114" customWidth="1"/>
    <col min="3" max="16384" width="8.54296875" style="130"/>
  </cols>
  <sheetData>
    <row r="1" spans="1:4" ht="18.5" x14ac:dyDescent="0.45">
      <c r="A1" s="141" t="s">
        <v>293</v>
      </c>
      <c r="B1" s="136"/>
    </row>
    <row r="2" spans="1:4" ht="13" x14ac:dyDescent="0.3">
      <c r="A2" s="135" t="s">
        <v>289</v>
      </c>
      <c r="B2" s="136"/>
    </row>
    <row r="3" spans="1:4" x14ac:dyDescent="0.25">
      <c r="A3" s="70" t="s">
        <v>290</v>
      </c>
      <c r="B3" s="112"/>
    </row>
    <row r="4" spans="1:4" x14ac:dyDescent="0.25">
      <c r="A4" s="137" t="s">
        <v>291</v>
      </c>
      <c r="B4" s="71" t="s">
        <v>291</v>
      </c>
    </row>
    <row r="5" spans="1:4" x14ac:dyDescent="0.25">
      <c r="A5" s="70" t="s">
        <v>292</v>
      </c>
      <c r="B5" s="112"/>
      <c r="D5" s="113"/>
    </row>
    <row r="6" spans="1:4" x14ac:dyDescent="0.25">
      <c r="A6" s="85" t="s">
        <v>81</v>
      </c>
      <c r="B6" s="71" t="s">
        <v>263</v>
      </c>
      <c r="D6" s="113"/>
    </row>
    <row r="7" spans="1:4" x14ac:dyDescent="0.25">
      <c r="A7" s="85" t="s">
        <v>255</v>
      </c>
      <c r="B7" s="71" t="s">
        <v>264</v>
      </c>
      <c r="D7" s="113"/>
    </row>
    <row r="8" spans="1:4" x14ac:dyDescent="0.25">
      <c r="A8" s="85" t="s">
        <v>287</v>
      </c>
      <c r="B8" s="71" t="s">
        <v>266</v>
      </c>
    </row>
    <row r="9" spans="1:4" ht="21" x14ac:dyDescent="0.25">
      <c r="A9" s="85" t="s">
        <v>256</v>
      </c>
      <c r="B9" s="71" t="s">
        <v>265</v>
      </c>
    </row>
    <row r="10" spans="1:4" x14ac:dyDescent="0.25">
      <c r="A10" s="85" t="s">
        <v>154</v>
      </c>
      <c r="B10" s="71" t="s">
        <v>267</v>
      </c>
    </row>
    <row r="11" spans="1:4" x14ac:dyDescent="0.25">
      <c r="A11" s="85" t="s">
        <v>262</v>
      </c>
      <c r="B11" s="142" t="s">
        <v>294</v>
      </c>
    </row>
    <row r="12" spans="1:4" x14ac:dyDescent="0.25">
      <c r="A12" s="85" t="s">
        <v>166</v>
      </c>
      <c r="B12" s="71" t="s">
        <v>268</v>
      </c>
    </row>
    <row r="13" spans="1:4" x14ac:dyDescent="0.25">
      <c r="A13" s="85" t="s">
        <v>113</v>
      </c>
      <c r="B13" s="71" t="s">
        <v>269</v>
      </c>
    </row>
    <row r="14" spans="1:4" x14ac:dyDescent="0.25">
      <c r="A14" s="85" t="s">
        <v>215</v>
      </c>
      <c r="B14" s="71" t="s">
        <v>270</v>
      </c>
    </row>
    <row r="16" spans="1:4" x14ac:dyDescent="0.25">
      <c r="A16" s="143" t="s">
        <v>295</v>
      </c>
    </row>
    <row r="18" spans="1:1" x14ac:dyDescent="0.25">
      <c r="A18" s="107" t="s">
        <v>296</v>
      </c>
    </row>
  </sheetData>
  <phoneticPr fontId="28" type="noConversion"/>
  <hyperlinks>
    <hyperlink ref="B6" location="'OV1'!A1" display="OV1" xr:uid="{B3B3A3CD-D006-449C-89D6-1369125D5E46}"/>
    <hyperlink ref="B7" location="'KM1'!A1" display="KM1" xr:uid="{99AE0FA7-5FB4-4E3A-8E98-CA56FBB253DF}"/>
    <hyperlink ref="B8" location="'KM2'!A1" display="KM2" xr:uid="{0DCD5E49-2EFF-4BFA-8E10-0630BAC3BFF6}"/>
    <hyperlink ref="B9" location="IFRS9!A1" display="IFRS9" xr:uid="{E2F7698C-2B0B-4C6D-A06A-8245BA502728}"/>
    <hyperlink ref="B10" location="'CR8'!A1" display="CR8" xr:uid="{DB263A46-F3BA-4387-B86A-D7F0BCE9F0BE}"/>
    <hyperlink ref="B12" location="MR2B!A1" display="MR2B" xr:uid="{02D2BCE3-D320-48C6-A20C-56853FA4EB53}"/>
    <hyperlink ref="B13" location="'LIQ1'!A1" display="LIQ1" xr:uid="{D5E553C3-8C11-4D29-AA11-3896E98C21E0}"/>
    <hyperlink ref="B14" location="LIQB!A1" display="LIQB" xr:uid="{5CD2F56E-71A6-4AC6-9AC7-5CB47C2FE269}"/>
    <hyperlink ref="B4" location="Disclaimer!A1" display="OV1" xr:uid="{F1BF5801-3200-4646-997B-A5C6DA0EF7E4}"/>
  </hyperlinks>
  <pageMargins left="0.70866141732283472" right="0.70866141732283472" top="0.74803149606299213" bottom="0.74803149606299213" header="0.31496062992125984" footer="0.31496062992125984"/>
  <pageSetup paperSize="9" scale="95" orientation="landscape" r:id="rId1"/>
  <headerFooter>
    <oddHeader>&amp;CEN
Annex I</oddHeader>
    <oddFooter>&amp;C1</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72141-A1A3-42E5-983F-2D0704C082A3}">
  <dimension ref="A1:N42"/>
  <sheetViews>
    <sheetView showGridLines="0" zoomScaleNormal="100" workbookViewId="0">
      <selection activeCell="I41" sqref="I41"/>
    </sheetView>
  </sheetViews>
  <sheetFormatPr defaultColWidth="9.1796875" defaultRowHeight="10.5" x14ac:dyDescent="0.25"/>
  <cols>
    <col min="1" max="1" width="5.54296875" style="6" customWidth="1"/>
    <col min="2" max="2" width="26.54296875" style="6" customWidth="1"/>
    <col min="3" max="3" width="21.453125" style="110" customWidth="1"/>
    <col min="4" max="4" width="21.453125" style="130" customWidth="1"/>
    <col min="5" max="7" width="21.453125" style="6" customWidth="1"/>
    <col min="8" max="8" width="21.453125" style="110" customWidth="1"/>
    <col min="9" max="9" width="21.453125" style="130" customWidth="1"/>
    <col min="10" max="12" width="21.453125" style="6" customWidth="1"/>
    <col min="13" max="16384" width="9.1796875" style="6"/>
  </cols>
  <sheetData>
    <row r="1" spans="1:14" x14ac:dyDescent="0.25">
      <c r="A1" s="1" t="s">
        <v>113</v>
      </c>
      <c r="B1" s="1"/>
      <c r="C1" s="109"/>
      <c r="D1" s="109"/>
      <c r="E1" s="1"/>
      <c r="F1" s="1"/>
      <c r="G1" s="1"/>
      <c r="H1" s="109"/>
      <c r="I1" s="109"/>
      <c r="J1" s="1"/>
      <c r="K1" s="1"/>
      <c r="L1" s="1"/>
      <c r="N1" s="1" t="s">
        <v>231</v>
      </c>
    </row>
    <row r="2" spans="1:14" ht="10.5" customHeight="1" x14ac:dyDescent="0.25">
      <c r="C2" s="214" t="s">
        <v>153</v>
      </c>
      <c r="D2" s="214"/>
      <c r="E2" s="214"/>
      <c r="F2" s="214"/>
      <c r="G2" s="215"/>
      <c r="H2" s="212" t="s">
        <v>152</v>
      </c>
      <c r="I2" s="213"/>
      <c r="J2" s="213"/>
      <c r="K2" s="213"/>
      <c r="L2" s="213"/>
    </row>
    <row r="3" spans="1:14" x14ac:dyDescent="0.25">
      <c r="A3" s="16" t="s">
        <v>151</v>
      </c>
      <c r="B3" s="105"/>
      <c r="C3" s="127">
        <v>45382</v>
      </c>
      <c r="D3" s="127">
        <v>45291</v>
      </c>
      <c r="E3" s="127">
        <v>45199</v>
      </c>
      <c r="F3" s="127">
        <v>45107</v>
      </c>
      <c r="G3" s="127">
        <v>45016</v>
      </c>
      <c r="H3" s="127">
        <v>45382</v>
      </c>
      <c r="I3" s="127">
        <v>45291</v>
      </c>
      <c r="J3" s="127">
        <v>45199</v>
      </c>
      <c r="K3" s="127">
        <v>45107</v>
      </c>
      <c r="L3" s="127">
        <v>45016</v>
      </c>
    </row>
    <row r="4" spans="1:14" ht="21" x14ac:dyDescent="0.25">
      <c r="A4" s="16" t="s">
        <v>150</v>
      </c>
      <c r="B4" s="23" t="s">
        <v>149</v>
      </c>
      <c r="C4" s="124">
        <v>12</v>
      </c>
      <c r="D4" s="140">
        <v>12</v>
      </c>
      <c r="E4" s="73">
        <v>12</v>
      </c>
      <c r="F4" s="72">
        <v>12</v>
      </c>
      <c r="G4" s="72">
        <v>12</v>
      </c>
      <c r="H4" s="125">
        <v>12</v>
      </c>
      <c r="I4" s="138">
        <v>12</v>
      </c>
      <c r="J4" s="72">
        <v>12</v>
      </c>
      <c r="K4" s="72">
        <v>12</v>
      </c>
      <c r="L4" s="72">
        <v>12</v>
      </c>
    </row>
    <row r="5" spans="1:14" ht="15" customHeight="1" x14ac:dyDescent="0.25">
      <c r="A5" s="217" t="s">
        <v>148</v>
      </c>
      <c r="B5" s="218"/>
      <c r="C5" s="218"/>
      <c r="D5" s="218"/>
      <c r="E5" s="218"/>
      <c r="F5" s="218"/>
      <c r="G5" s="218"/>
      <c r="H5" s="218"/>
      <c r="I5" s="218"/>
      <c r="J5" s="218"/>
      <c r="K5" s="218"/>
      <c r="L5" s="218"/>
    </row>
    <row r="6" spans="1:14" x14ac:dyDescent="0.25">
      <c r="A6" s="24">
        <v>1</v>
      </c>
      <c r="B6" s="23" t="s">
        <v>147</v>
      </c>
      <c r="C6" s="216"/>
      <c r="D6" s="216"/>
      <c r="E6" s="216"/>
      <c r="F6" s="216"/>
      <c r="G6" s="216"/>
      <c r="H6" s="131">
        <v>194958</v>
      </c>
      <c r="I6" s="139">
        <v>194460</v>
      </c>
      <c r="J6" s="128">
        <v>193103</v>
      </c>
      <c r="K6" s="128">
        <v>190168</v>
      </c>
      <c r="L6" s="128">
        <v>187102</v>
      </c>
    </row>
    <row r="7" spans="1:14" ht="15" customHeight="1" x14ac:dyDescent="0.25">
      <c r="A7" s="217" t="s">
        <v>146</v>
      </c>
      <c r="B7" s="218"/>
      <c r="C7" s="218"/>
      <c r="D7" s="218"/>
      <c r="E7" s="218"/>
      <c r="F7" s="218"/>
      <c r="G7" s="218"/>
      <c r="H7" s="218"/>
      <c r="I7" s="218"/>
      <c r="J7" s="218"/>
      <c r="K7" s="218"/>
      <c r="L7" s="218"/>
    </row>
    <row r="8" spans="1:14" ht="21" x14ac:dyDescent="0.25">
      <c r="A8" s="24">
        <v>2</v>
      </c>
      <c r="B8" s="23" t="s">
        <v>145</v>
      </c>
      <c r="C8" s="169">
        <v>494219</v>
      </c>
      <c r="D8" s="139">
        <v>488270</v>
      </c>
      <c r="E8" s="128">
        <v>483872</v>
      </c>
      <c r="F8" s="128">
        <v>478573</v>
      </c>
      <c r="G8" s="128">
        <v>471825.25419000001</v>
      </c>
      <c r="H8" s="169">
        <v>32089</v>
      </c>
      <c r="I8" s="139">
        <v>32123</v>
      </c>
      <c r="J8" s="128">
        <v>32189</v>
      </c>
      <c r="K8" s="128">
        <v>32030</v>
      </c>
      <c r="L8" s="128">
        <v>31792.2537860833</v>
      </c>
    </row>
    <row r="9" spans="1:14" x14ac:dyDescent="0.25">
      <c r="A9" s="24">
        <v>3</v>
      </c>
      <c r="B9" s="38" t="s">
        <v>144</v>
      </c>
      <c r="C9" s="169">
        <v>364985</v>
      </c>
      <c r="D9" s="139">
        <v>366186</v>
      </c>
      <c r="E9" s="128">
        <v>367509</v>
      </c>
      <c r="F9" s="128">
        <v>365324</v>
      </c>
      <c r="G9" s="128">
        <v>360889.63363391696</v>
      </c>
      <c r="H9" s="169">
        <v>18249</v>
      </c>
      <c r="I9" s="139">
        <v>18309</v>
      </c>
      <c r="J9" s="128">
        <v>18375</v>
      </c>
      <c r="K9" s="128">
        <v>18266</v>
      </c>
      <c r="L9" s="128">
        <v>18044.481681666697</v>
      </c>
    </row>
    <row r="10" spans="1:14" x14ac:dyDescent="0.25">
      <c r="A10" s="24">
        <v>4</v>
      </c>
      <c r="B10" s="38" t="s">
        <v>143</v>
      </c>
      <c r="C10" s="169">
        <v>98684</v>
      </c>
      <c r="D10" s="139">
        <v>97655</v>
      </c>
      <c r="E10" s="128">
        <v>96974</v>
      </c>
      <c r="F10" s="128">
        <v>96261</v>
      </c>
      <c r="G10" s="128">
        <v>95041.699281583409</v>
      </c>
      <c r="H10" s="169">
        <v>11865</v>
      </c>
      <c r="I10" s="139">
        <v>11805</v>
      </c>
      <c r="J10" s="128">
        <v>11766</v>
      </c>
      <c r="K10" s="128">
        <v>11770</v>
      </c>
      <c r="L10" s="128">
        <v>11677.6113725</v>
      </c>
    </row>
    <row r="11" spans="1:14" x14ac:dyDescent="0.25">
      <c r="A11" s="24">
        <v>5</v>
      </c>
      <c r="B11" s="23" t="s">
        <v>142</v>
      </c>
      <c r="C11" s="169">
        <v>412074</v>
      </c>
      <c r="D11" s="139">
        <v>419991</v>
      </c>
      <c r="E11" s="128">
        <v>427270</v>
      </c>
      <c r="F11" s="128">
        <v>430785</v>
      </c>
      <c r="G11" s="128">
        <v>431585.040912583</v>
      </c>
      <c r="H11" s="169">
        <v>142382</v>
      </c>
      <c r="I11" s="139">
        <v>146150</v>
      </c>
      <c r="J11" s="128">
        <v>149830</v>
      </c>
      <c r="K11" s="128">
        <v>151570</v>
      </c>
      <c r="L11" s="128">
        <v>152156.62623425</v>
      </c>
    </row>
    <row r="12" spans="1:14" ht="31.5" x14ac:dyDescent="0.25">
      <c r="A12" s="24">
        <v>6</v>
      </c>
      <c r="B12" s="38" t="s">
        <v>141</v>
      </c>
      <c r="C12" s="169">
        <v>302483</v>
      </c>
      <c r="D12" s="139">
        <v>307398</v>
      </c>
      <c r="E12" s="128">
        <v>311486</v>
      </c>
      <c r="F12" s="128">
        <v>314662</v>
      </c>
      <c r="G12" s="128">
        <v>316396.111308083</v>
      </c>
      <c r="H12" s="169">
        <v>75469</v>
      </c>
      <c r="I12" s="139">
        <v>76698</v>
      </c>
      <c r="J12" s="128">
        <v>77719</v>
      </c>
      <c r="K12" s="128">
        <v>78512</v>
      </c>
      <c r="L12" s="128">
        <v>78945.840663166702</v>
      </c>
    </row>
    <row r="13" spans="1:14" ht="21" x14ac:dyDescent="0.25">
      <c r="A13" s="24">
        <v>7</v>
      </c>
      <c r="B13" s="38" t="s">
        <v>140</v>
      </c>
      <c r="C13" s="169">
        <v>103622</v>
      </c>
      <c r="D13" s="139">
        <v>107235</v>
      </c>
      <c r="E13" s="128">
        <v>110880</v>
      </c>
      <c r="F13" s="128">
        <v>111723</v>
      </c>
      <c r="G13" s="128">
        <v>109964.16776266701</v>
      </c>
      <c r="H13" s="169">
        <v>60944</v>
      </c>
      <c r="I13" s="139">
        <v>64094</v>
      </c>
      <c r="J13" s="128">
        <v>67207</v>
      </c>
      <c r="K13" s="128">
        <v>68658</v>
      </c>
      <c r="L13" s="128">
        <v>67986.023729249995</v>
      </c>
    </row>
    <row r="14" spans="1:14" x14ac:dyDescent="0.25">
      <c r="A14" s="24">
        <v>8</v>
      </c>
      <c r="B14" s="38" t="s">
        <v>139</v>
      </c>
      <c r="C14" s="169">
        <v>5969</v>
      </c>
      <c r="D14" s="139">
        <v>5358</v>
      </c>
      <c r="E14" s="128">
        <v>4903</v>
      </c>
      <c r="F14" s="128">
        <v>4399</v>
      </c>
      <c r="G14" s="128">
        <v>5224.7618418333304</v>
      </c>
      <c r="H14" s="169">
        <v>5969</v>
      </c>
      <c r="I14" s="139">
        <v>5358</v>
      </c>
      <c r="J14" s="128">
        <v>4903</v>
      </c>
      <c r="K14" s="128">
        <v>4399</v>
      </c>
      <c r="L14" s="128">
        <v>5224.7618418333304</v>
      </c>
    </row>
    <row r="15" spans="1:14" x14ac:dyDescent="0.25">
      <c r="A15" s="24">
        <v>9</v>
      </c>
      <c r="B15" s="38" t="s">
        <v>138</v>
      </c>
      <c r="C15" s="220"/>
      <c r="D15" s="220"/>
      <c r="E15" s="220"/>
      <c r="F15" s="220"/>
      <c r="G15" s="220"/>
      <c r="H15" s="170">
        <v>13330</v>
      </c>
      <c r="I15" s="140">
        <v>13260</v>
      </c>
      <c r="J15" s="129">
        <v>12932</v>
      </c>
      <c r="K15" s="129">
        <v>12336</v>
      </c>
      <c r="L15" s="129">
        <v>12029.7034735833</v>
      </c>
    </row>
    <row r="16" spans="1:14" x14ac:dyDescent="0.25">
      <c r="A16" s="24">
        <v>10</v>
      </c>
      <c r="B16" s="23" t="s">
        <v>137</v>
      </c>
      <c r="C16" s="169">
        <v>0</v>
      </c>
      <c r="D16" s="139">
        <v>154089</v>
      </c>
      <c r="E16" s="128">
        <v>153094</v>
      </c>
      <c r="F16" s="128">
        <v>151914</v>
      </c>
      <c r="G16" s="128">
        <v>149242.749691417</v>
      </c>
      <c r="H16" s="170">
        <v>30731</v>
      </c>
      <c r="I16" s="140">
        <v>30212</v>
      </c>
      <c r="J16" s="129">
        <v>30535</v>
      </c>
      <c r="K16" s="129">
        <v>30827</v>
      </c>
      <c r="L16" s="129">
        <v>30516.386257333303</v>
      </c>
    </row>
    <row r="17" spans="1:12" ht="31.5" x14ac:dyDescent="0.25">
      <c r="A17" s="24">
        <v>11</v>
      </c>
      <c r="B17" s="38" t="s">
        <v>136</v>
      </c>
      <c r="C17" s="169">
        <v>9765</v>
      </c>
      <c r="D17" s="139">
        <v>9624</v>
      </c>
      <c r="E17" s="128">
        <v>9897</v>
      </c>
      <c r="F17" s="128">
        <v>10249</v>
      </c>
      <c r="G17" s="128">
        <v>10357.2849998333</v>
      </c>
      <c r="H17" s="170">
        <v>9765</v>
      </c>
      <c r="I17" s="140">
        <v>9624</v>
      </c>
      <c r="J17" s="129">
        <v>9897</v>
      </c>
      <c r="K17" s="129">
        <v>10249</v>
      </c>
      <c r="L17" s="129">
        <v>10357.2849998333</v>
      </c>
    </row>
    <row r="18" spans="1:12" ht="21" x14ac:dyDescent="0.25">
      <c r="A18" s="24">
        <v>12</v>
      </c>
      <c r="B18" s="38" t="s">
        <v>135</v>
      </c>
      <c r="C18" s="169">
        <v>868</v>
      </c>
      <c r="D18" s="139">
        <v>926</v>
      </c>
      <c r="E18" s="128">
        <v>1127</v>
      </c>
      <c r="F18" s="128">
        <v>1094</v>
      </c>
      <c r="G18" s="128">
        <v>986.04724691666695</v>
      </c>
      <c r="H18" s="170">
        <v>868</v>
      </c>
      <c r="I18" s="140">
        <v>926</v>
      </c>
      <c r="J18" s="129">
        <v>1127</v>
      </c>
      <c r="K18" s="129">
        <v>1094</v>
      </c>
      <c r="L18" s="129">
        <v>986.04724691666695</v>
      </c>
    </row>
    <row r="19" spans="1:12" x14ac:dyDescent="0.25">
      <c r="A19" s="24">
        <v>13</v>
      </c>
      <c r="B19" s="38" t="s">
        <v>134</v>
      </c>
      <c r="C19" s="169">
        <v>146340</v>
      </c>
      <c r="D19" s="139">
        <v>143540</v>
      </c>
      <c r="E19" s="128">
        <v>142070</v>
      </c>
      <c r="F19" s="128">
        <v>140571</v>
      </c>
      <c r="G19" s="128">
        <v>137899.41744466699</v>
      </c>
      <c r="H19" s="170">
        <v>20099</v>
      </c>
      <c r="I19" s="140">
        <v>19663</v>
      </c>
      <c r="J19" s="129">
        <v>19511</v>
      </c>
      <c r="K19" s="129">
        <v>19485</v>
      </c>
      <c r="L19" s="129">
        <v>19173.054010583302</v>
      </c>
    </row>
    <row r="20" spans="1:12" x14ac:dyDescent="0.25">
      <c r="A20" s="24">
        <v>14</v>
      </c>
      <c r="B20" s="23" t="s">
        <v>133</v>
      </c>
      <c r="C20" s="169">
        <v>11690</v>
      </c>
      <c r="D20" s="139">
        <v>11535</v>
      </c>
      <c r="E20" s="128">
        <v>11379</v>
      </c>
      <c r="F20" s="128">
        <v>11185</v>
      </c>
      <c r="G20" s="128">
        <v>10407.0347645</v>
      </c>
      <c r="H20" s="170">
        <v>10670</v>
      </c>
      <c r="I20" s="140">
        <v>10504</v>
      </c>
      <c r="J20" s="129">
        <v>10356</v>
      </c>
      <c r="K20" s="129">
        <v>10230</v>
      </c>
      <c r="L20" s="129">
        <v>9536.3767228333309</v>
      </c>
    </row>
    <row r="21" spans="1:12" x14ac:dyDescent="0.25">
      <c r="A21" s="24">
        <v>15</v>
      </c>
      <c r="B21" s="23" t="s">
        <v>132</v>
      </c>
      <c r="C21" s="169">
        <v>142437</v>
      </c>
      <c r="D21" s="139">
        <v>143561</v>
      </c>
      <c r="E21" s="128">
        <v>145007</v>
      </c>
      <c r="F21" s="128">
        <v>147363</v>
      </c>
      <c r="G21" s="128">
        <v>149356.100580167</v>
      </c>
      <c r="H21" s="170">
        <v>6057</v>
      </c>
      <c r="I21" s="140">
        <v>6159</v>
      </c>
      <c r="J21" s="129">
        <v>6359</v>
      </c>
      <c r="K21" s="129">
        <v>6631</v>
      </c>
      <c r="L21" s="129">
        <v>6975.4483755833298</v>
      </c>
    </row>
    <row r="22" spans="1:12" x14ac:dyDescent="0.25">
      <c r="A22" s="24">
        <v>16</v>
      </c>
      <c r="B22" s="23" t="s">
        <v>131</v>
      </c>
      <c r="C22" s="216"/>
      <c r="D22" s="216"/>
      <c r="E22" s="216"/>
      <c r="F22" s="216"/>
      <c r="G22" s="216"/>
      <c r="H22" s="170">
        <v>235259</v>
      </c>
      <c r="I22" s="140">
        <v>238409</v>
      </c>
      <c r="J22" s="129">
        <v>242200</v>
      </c>
      <c r="K22" s="129">
        <v>243624</v>
      </c>
      <c r="L22" s="129">
        <v>243006.794849667</v>
      </c>
    </row>
    <row r="23" spans="1:12" x14ac:dyDescent="0.25">
      <c r="A23" s="219" t="s">
        <v>130</v>
      </c>
      <c r="B23" s="219"/>
      <c r="C23" s="219"/>
      <c r="D23" s="219"/>
      <c r="E23" s="219"/>
      <c r="F23" s="219"/>
      <c r="G23" s="219"/>
      <c r="H23" s="219"/>
      <c r="I23" s="219"/>
      <c r="J23" s="219"/>
      <c r="K23" s="219"/>
      <c r="L23" s="219"/>
    </row>
    <row r="24" spans="1:12" x14ac:dyDescent="0.25">
      <c r="A24" s="24">
        <v>17</v>
      </c>
      <c r="B24" s="23" t="s">
        <v>129</v>
      </c>
      <c r="C24" s="170">
        <v>95510</v>
      </c>
      <c r="D24" s="140">
        <v>99893</v>
      </c>
      <c r="E24" s="129">
        <v>101395</v>
      </c>
      <c r="F24" s="129">
        <v>96724</v>
      </c>
      <c r="G24" s="129">
        <v>89133.231135249996</v>
      </c>
      <c r="H24" s="169">
        <v>17254</v>
      </c>
      <c r="I24" s="139">
        <v>17357</v>
      </c>
      <c r="J24" s="128">
        <v>16996</v>
      </c>
      <c r="K24" s="128">
        <v>15673</v>
      </c>
      <c r="L24" s="128">
        <v>14282.60245475</v>
      </c>
    </row>
    <row r="25" spans="1:12" ht="21" x14ac:dyDescent="0.25">
      <c r="A25" s="24">
        <v>18</v>
      </c>
      <c r="B25" s="23" t="s">
        <v>128</v>
      </c>
      <c r="C25" s="170">
        <v>34284</v>
      </c>
      <c r="D25" s="140">
        <v>34335</v>
      </c>
      <c r="E25" s="129">
        <v>35509</v>
      </c>
      <c r="F25" s="129">
        <v>37580</v>
      </c>
      <c r="G25" s="129">
        <v>38671.879108666704</v>
      </c>
      <c r="H25" s="169">
        <v>27385</v>
      </c>
      <c r="I25" s="139">
        <v>27508</v>
      </c>
      <c r="J25" s="128">
        <v>28394</v>
      </c>
      <c r="K25" s="128">
        <v>30162</v>
      </c>
      <c r="L25" s="128">
        <v>31234.350377916697</v>
      </c>
    </row>
    <row r="26" spans="1:12" x14ac:dyDescent="0.25">
      <c r="A26" s="24">
        <v>19</v>
      </c>
      <c r="B26" s="23" t="s">
        <v>127</v>
      </c>
      <c r="C26" s="170">
        <v>265824</v>
      </c>
      <c r="D26" s="140">
        <v>269794</v>
      </c>
      <c r="E26" s="129">
        <v>272022</v>
      </c>
      <c r="F26" s="129">
        <v>272140</v>
      </c>
      <c r="G26" s="129">
        <v>271056.47931416699</v>
      </c>
      <c r="H26" s="169">
        <v>57263</v>
      </c>
      <c r="I26" s="139">
        <v>58027</v>
      </c>
      <c r="J26" s="128">
        <v>58664</v>
      </c>
      <c r="K26" s="128">
        <v>58485</v>
      </c>
      <c r="L26" s="128">
        <v>57811.425302833297</v>
      </c>
    </row>
    <row r="27" spans="1:12" x14ac:dyDescent="0.25">
      <c r="A27" s="207" t="s">
        <v>126</v>
      </c>
      <c r="B27" s="221" t="s">
        <v>125</v>
      </c>
      <c r="C27" s="216"/>
      <c r="D27" s="216"/>
      <c r="E27" s="216"/>
      <c r="F27" s="216"/>
      <c r="G27" s="216"/>
      <c r="H27" s="206">
        <v>0</v>
      </c>
      <c r="I27" s="206"/>
      <c r="J27" s="206"/>
      <c r="K27" s="206"/>
      <c r="L27" s="206"/>
    </row>
    <row r="28" spans="1:12" x14ac:dyDescent="0.25">
      <c r="A28" s="207"/>
      <c r="B28" s="221"/>
      <c r="C28" s="216"/>
      <c r="D28" s="216"/>
      <c r="E28" s="216"/>
      <c r="F28" s="216"/>
      <c r="G28" s="216"/>
      <c r="H28" s="206">
        <v>0</v>
      </c>
      <c r="I28" s="206"/>
      <c r="J28" s="206"/>
      <c r="K28" s="206"/>
      <c r="L28" s="206"/>
    </row>
    <row r="29" spans="1:12" x14ac:dyDescent="0.25">
      <c r="A29" s="207" t="s">
        <v>124</v>
      </c>
      <c r="B29" s="221" t="s">
        <v>123</v>
      </c>
      <c r="C29" s="216"/>
      <c r="D29" s="216"/>
      <c r="E29" s="216"/>
      <c r="F29" s="216"/>
      <c r="G29" s="216"/>
      <c r="H29" s="206">
        <v>0</v>
      </c>
      <c r="I29" s="206"/>
      <c r="J29" s="206"/>
      <c r="K29" s="206"/>
      <c r="L29" s="206"/>
    </row>
    <row r="30" spans="1:12" x14ac:dyDescent="0.25">
      <c r="A30" s="207"/>
      <c r="B30" s="221"/>
      <c r="C30" s="216"/>
      <c r="D30" s="216"/>
      <c r="E30" s="216"/>
      <c r="F30" s="216"/>
      <c r="G30" s="216"/>
      <c r="H30" s="206">
        <v>0</v>
      </c>
      <c r="I30" s="206"/>
      <c r="J30" s="206"/>
      <c r="K30" s="206"/>
      <c r="L30" s="206"/>
    </row>
    <row r="31" spans="1:12" x14ac:dyDescent="0.25">
      <c r="A31" s="24">
        <v>20</v>
      </c>
      <c r="B31" s="23" t="s">
        <v>122</v>
      </c>
      <c r="C31" s="169">
        <v>395618</v>
      </c>
      <c r="D31" s="139">
        <v>404022</v>
      </c>
      <c r="E31" s="128">
        <v>408926</v>
      </c>
      <c r="F31" s="128">
        <v>406445</v>
      </c>
      <c r="G31" s="128">
        <v>398861.58955808298</v>
      </c>
      <c r="H31" s="170">
        <v>101902</v>
      </c>
      <c r="I31" s="140">
        <v>102891</v>
      </c>
      <c r="J31" s="129">
        <v>104054</v>
      </c>
      <c r="K31" s="129">
        <v>104320</v>
      </c>
      <c r="L31" s="129">
        <v>103328.3781355</v>
      </c>
    </row>
    <row r="32" spans="1:12" x14ac:dyDescent="0.25">
      <c r="A32" s="207" t="s">
        <v>99</v>
      </c>
      <c r="B32" s="210" t="s">
        <v>121</v>
      </c>
      <c r="C32" s="132">
        <v>0</v>
      </c>
      <c r="D32" s="132"/>
      <c r="E32" s="206"/>
      <c r="F32" s="206"/>
      <c r="G32" s="206"/>
      <c r="H32" s="206">
        <v>0</v>
      </c>
      <c r="I32" s="206"/>
      <c r="J32" s="206"/>
      <c r="K32" s="206"/>
      <c r="L32" s="206"/>
    </row>
    <row r="33" spans="1:12" x14ac:dyDescent="0.25">
      <c r="A33" s="207"/>
      <c r="B33" s="210"/>
      <c r="C33" s="133">
        <v>0</v>
      </c>
      <c r="D33" s="133"/>
      <c r="E33" s="206"/>
      <c r="F33" s="206"/>
      <c r="G33" s="206"/>
      <c r="H33" s="206">
        <v>0</v>
      </c>
      <c r="I33" s="206"/>
      <c r="J33" s="206"/>
      <c r="K33" s="206"/>
      <c r="L33" s="206"/>
    </row>
    <row r="34" spans="1:12" x14ac:dyDescent="0.25">
      <c r="A34" s="207" t="s">
        <v>98</v>
      </c>
      <c r="B34" s="210" t="s">
        <v>120</v>
      </c>
      <c r="C34" s="132">
        <v>0</v>
      </c>
      <c r="D34" s="132"/>
      <c r="E34" s="206"/>
      <c r="F34" s="206"/>
      <c r="G34" s="206"/>
      <c r="H34" s="206">
        <v>0</v>
      </c>
      <c r="I34" s="206"/>
      <c r="J34" s="206"/>
      <c r="K34" s="206"/>
      <c r="L34" s="206"/>
    </row>
    <row r="35" spans="1:12" x14ac:dyDescent="0.25">
      <c r="A35" s="207"/>
      <c r="B35" s="210"/>
      <c r="C35" s="133">
        <v>0</v>
      </c>
      <c r="D35" s="133"/>
      <c r="E35" s="206"/>
      <c r="F35" s="206"/>
      <c r="G35" s="206"/>
      <c r="H35" s="206">
        <v>0</v>
      </c>
      <c r="I35" s="206"/>
      <c r="J35" s="206"/>
      <c r="K35" s="206"/>
      <c r="L35" s="206"/>
    </row>
    <row r="36" spans="1:12" s="130" customFormat="1" x14ac:dyDescent="0.25">
      <c r="A36" s="167" t="s">
        <v>97</v>
      </c>
      <c r="B36" s="168" t="s">
        <v>119</v>
      </c>
      <c r="C36" s="169">
        <v>392216</v>
      </c>
      <c r="D36" s="169">
        <v>400622</v>
      </c>
      <c r="E36" s="169">
        <v>405749</v>
      </c>
      <c r="F36" s="169">
        <v>403345</v>
      </c>
      <c r="G36" s="169">
        <v>395844.07805208303</v>
      </c>
      <c r="H36" s="170">
        <v>101902</v>
      </c>
      <c r="I36" s="170">
        <v>102891</v>
      </c>
      <c r="J36" s="170">
        <v>104054</v>
      </c>
      <c r="K36" s="170">
        <v>104320</v>
      </c>
      <c r="L36" s="170">
        <v>103328.3945105</v>
      </c>
    </row>
    <row r="37" spans="1:12" x14ac:dyDescent="0.25">
      <c r="A37" s="208" t="s">
        <v>118</v>
      </c>
      <c r="B37" s="209"/>
      <c r="C37" s="209"/>
      <c r="D37" s="209"/>
      <c r="E37" s="209"/>
      <c r="F37" s="209"/>
      <c r="G37" s="209"/>
      <c r="H37" s="209"/>
      <c r="I37" s="209"/>
      <c r="J37" s="209"/>
      <c r="K37" s="209"/>
      <c r="L37" s="209"/>
    </row>
    <row r="38" spans="1:12" x14ac:dyDescent="0.25">
      <c r="A38" s="39" t="s">
        <v>117</v>
      </c>
      <c r="B38" s="19" t="s">
        <v>116</v>
      </c>
      <c r="C38" s="211"/>
      <c r="D38" s="211"/>
      <c r="E38" s="211"/>
      <c r="F38" s="211"/>
      <c r="G38" s="211"/>
      <c r="H38" s="74">
        <v>194958</v>
      </c>
      <c r="I38" s="74">
        <v>194460</v>
      </c>
      <c r="J38" s="74">
        <v>193103</v>
      </c>
      <c r="K38" s="74">
        <v>190168</v>
      </c>
      <c r="L38" s="74">
        <v>187101.793874</v>
      </c>
    </row>
    <row r="39" spans="1:12" x14ac:dyDescent="0.25">
      <c r="A39" s="39">
        <v>22</v>
      </c>
      <c r="B39" s="19" t="s">
        <v>115</v>
      </c>
      <c r="C39" s="211"/>
      <c r="D39" s="211"/>
      <c r="E39" s="211"/>
      <c r="F39" s="211"/>
      <c r="G39" s="211"/>
      <c r="H39" s="74">
        <v>133357</v>
      </c>
      <c r="I39" s="74">
        <v>135518</v>
      </c>
      <c r="J39" s="74">
        <v>138146</v>
      </c>
      <c r="K39" s="74">
        <v>139304</v>
      </c>
      <c r="L39" s="74">
        <v>139678.40033883302</v>
      </c>
    </row>
    <row r="40" spans="1:12" x14ac:dyDescent="0.25">
      <c r="A40" s="39">
        <v>23</v>
      </c>
      <c r="B40" s="19" t="s">
        <v>114</v>
      </c>
      <c r="C40" s="211"/>
      <c r="D40" s="211"/>
      <c r="E40" s="211"/>
      <c r="F40" s="211"/>
      <c r="G40" s="211"/>
      <c r="H40" s="75">
        <v>1.46</v>
      </c>
      <c r="I40" s="75">
        <v>1.43</v>
      </c>
      <c r="J40" s="75">
        <v>1.4</v>
      </c>
      <c r="K40" s="75">
        <v>1.37</v>
      </c>
      <c r="L40" s="75">
        <v>1.3395184468044199</v>
      </c>
    </row>
    <row r="42" spans="1:12" x14ac:dyDescent="0.25">
      <c r="A42" s="17"/>
    </row>
  </sheetData>
  <mergeCells count="48">
    <mergeCell ref="L32:L33"/>
    <mergeCell ref="L27:L28"/>
    <mergeCell ref="L29:L30"/>
    <mergeCell ref="A5:L5"/>
    <mergeCell ref="A7:L7"/>
    <mergeCell ref="A23:L23"/>
    <mergeCell ref="C6:G6"/>
    <mergeCell ref="C15:G15"/>
    <mergeCell ref="C22:G22"/>
    <mergeCell ref="A32:A33"/>
    <mergeCell ref="B27:B28"/>
    <mergeCell ref="B29:B30"/>
    <mergeCell ref="A27:A28"/>
    <mergeCell ref="A29:A30"/>
    <mergeCell ref="B32:B33"/>
    <mergeCell ref="F32:F33"/>
    <mergeCell ref="H2:L2"/>
    <mergeCell ref="C2:G2"/>
    <mergeCell ref="I27:I28"/>
    <mergeCell ref="I29:I30"/>
    <mergeCell ref="I32:I33"/>
    <mergeCell ref="K27:K28"/>
    <mergeCell ref="J29:J30"/>
    <mergeCell ref="K29:K30"/>
    <mergeCell ref="J27:J28"/>
    <mergeCell ref="K32:K33"/>
    <mergeCell ref="C27:G28"/>
    <mergeCell ref="C29:G30"/>
    <mergeCell ref="H27:H28"/>
    <mergeCell ref="H29:H30"/>
    <mergeCell ref="J32:J33"/>
    <mergeCell ref="E32:E33"/>
    <mergeCell ref="C39:G39"/>
    <mergeCell ref="F34:F35"/>
    <mergeCell ref="G34:G35"/>
    <mergeCell ref="C40:G40"/>
    <mergeCell ref="C38:G38"/>
    <mergeCell ref="L34:L35"/>
    <mergeCell ref="A37:L37"/>
    <mergeCell ref="J34:J35"/>
    <mergeCell ref="K34:K35"/>
    <mergeCell ref="B34:B35"/>
    <mergeCell ref="I34:I35"/>
    <mergeCell ref="G32:G33"/>
    <mergeCell ref="H32:H33"/>
    <mergeCell ref="E34:E35"/>
    <mergeCell ref="H34:H35"/>
    <mergeCell ref="A34:A35"/>
  </mergeCells>
  <hyperlinks>
    <hyperlink ref="N1" location="Index!A1" display="Index" xr:uid="{DE4A7BA1-22EA-4003-97F4-B4D87D691061}"/>
  </hyperlinks>
  <pageMargins left="0.70866141732283472" right="0.70866141732283472" top="0.74803149606299213" bottom="0.74803149606299213" header="0.31496062992125984" footer="0.31496062992125984"/>
  <pageSetup paperSize="9" orientation="landscape" r:id="rId1"/>
  <headerFooter>
    <oddHeader>&amp;CEN
Annex XIII</oddHead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3FF16-6D7F-440D-9A10-7ED095E93F8A}">
  <dimension ref="A1:F9"/>
  <sheetViews>
    <sheetView showGridLines="0" topLeftCell="A5" zoomScale="110" zoomScaleNormal="110" workbookViewId="0">
      <selection activeCell="C20" sqref="C20"/>
    </sheetView>
  </sheetViews>
  <sheetFormatPr defaultColWidth="8.54296875" defaultRowHeight="10.5" x14ac:dyDescent="0.25"/>
  <cols>
    <col min="1" max="1" width="8.54296875" style="40"/>
    <col min="2" max="2" width="43.81640625" style="40" customWidth="1"/>
    <col min="3" max="3" width="82.1796875" style="40" customWidth="1"/>
    <col min="4" max="16384" width="8.54296875" style="40"/>
  </cols>
  <sheetData>
    <row r="1" spans="1:6" x14ac:dyDescent="0.25">
      <c r="A1" s="1" t="s">
        <v>216</v>
      </c>
      <c r="B1" s="1"/>
      <c r="C1" s="1"/>
      <c r="F1" s="1" t="s">
        <v>231</v>
      </c>
    </row>
    <row r="2" spans="1:6" ht="21" x14ac:dyDescent="0.25">
      <c r="A2" s="41" t="s">
        <v>217</v>
      </c>
      <c r="B2" s="222" t="s">
        <v>218</v>
      </c>
      <c r="C2" s="223"/>
    </row>
    <row r="3" spans="1:6" ht="37.5" customHeight="1" x14ac:dyDescent="0.25">
      <c r="A3" s="42" t="s">
        <v>34</v>
      </c>
      <c r="B3" s="43" t="s">
        <v>219</v>
      </c>
      <c r="C3" s="111" t="s">
        <v>301</v>
      </c>
      <c r="D3" s="130"/>
    </row>
    <row r="4" spans="1:6" ht="34.5" customHeight="1" x14ac:dyDescent="0.25">
      <c r="A4" s="42" t="s">
        <v>35</v>
      </c>
      <c r="B4" s="43" t="s">
        <v>220</v>
      </c>
      <c r="C4" s="111" t="s">
        <v>302</v>
      </c>
      <c r="D4" s="130"/>
    </row>
    <row r="5" spans="1:6" ht="83.25" customHeight="1" x14ac:dyDescent="0.25">
      <c r="A5" s="18" t="s">
        <v>92</v>
      </c>
      <c r="B5" s="43" t="s">
        <v>221</v>
      </c>
      <c r="C5" s="111" t="s">
        <v>303</v>
      </c>
      <c r="D5" s="130"/>
    </row>
    <row r="6" spans="1:6" ht="25.5" customHeight="1" x14ac:dyDescent="0.25">
      <c r="A6" s="42" t="s">
        <v>222</v>
      </c>
      <c r="B6" s="43" t="s">
        <v>223</v>
      </c>
      <c r="C6" s="111" t="s">
        <v>304</v>
      </c>
      <c r="D6" s="130"/>
    </row>
    <row r="7" spans="1:6" ht="105.75" customHeight="1" x14ac:dyDescent="0.25">
      <c r="A7" s="18" t="s">
        <v>224</v>
      </c>
      <c r="B7" s="43" t="s">
        <v>225</v>
      </c>
      <c r="C7" s="111" t="s">
        <v>299</v>
      </c>
      <c r="D7" s="130"/>
    </row>
    <row r="8" spans="1:6" ht="47.5" customHeight="1" x14ac:dyDescent="0.25">
      <c r="A8" s="42" t="s">
        <v>226</v>
      </c>
      <c r="B8" s="43" t="s">
        <v>227</v>
      </c>
      <c r="C8" s="111" t="s">
        <v>305</v>
      </c>
      <c r="D8" s="130"/>
    </row>
    <row r="9" spans="1:6" ht="31.5" x14ac:dyDescent="0.25">
      <c r="A9" s="42" t="s">
        <v>228</v>
      </c>
      <c r="B9" s="43" t="s">
        <v>229</v>
      </c>
      <c r="C9" s="111" t="s">
        <v>306</v>
      </c>
      <c r="D9" s="130"/>
    </row>
  </sheetData>
  <mergeCells count="1">
    <mergeCell ref="B2:C2"/>
  </mergeCells>
  <hyperlinks>
    <hyperlink ref="F1" location="Index!A1" display="Index" xr:uid="{94F3FD88-B258-461C-AB5F-3DF540094AB6}"/>
  </hyperlinks>
  <pageMargins left="0.7" right="0.7" top="0.75" bottom="0.75" header="0.3" footer="0.3"/>
  <pageSetup paperSize="9" orientation="landscape" r:id="rId1"/>
  <headerFooter>
    <oddHeader>&amp;CEN
Annex 17</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3BC4E-A355-4C41-810B-F780002289B1}">
  <dimension ref="B2:K52"/>
  <sheetViews>
    <sheetView zoomScaleNormal="100" workbookViewId="0">
      <selection activeCell="B53" sqref="B53"/>
    </sheetView>
  </sheetViews>
  <sheetFormatPr defaultColWidth="8.7265625" defaultRowHeight="14.5" x14ac:dyDescent="0.35"/>
  <cols>
    <col min="1" max="16384" width="8.7265625" style="108"/>
  </cols>
  <sheetData>
    <row r="2" spans="2:11" x14ac:dyDescent="0.35">
      <c r="B2" s="134" t="s">
        <v>288</v>
      </c>
    </row>
    <row r="3" spans="2:11" ht="14.5" customHeight="1" x14ac:dyDescent="0.35">
      <c r="B3" s="180" t="s">
        <v>307</v>
      </c>
      <c r="C3" s="180"/>
      <c r="D3" s="180"/>
      <c r="E3" s="180"/>
      <c r="F3" s="180"/>
      <c r="G3" s="180"/>
      <c r="H3" s="180"/>
      <c r="I3" s="180"/>
      <c r="J3" s="180"/>
      <c r="K3" s="180"/>
    </row>
    <row r="4" spans="2:11" x14ac:dyDescent="0.35">
      <c r="B4" s="180"/>
      <c r="C4" s="180"/>
      <c r="D4" s="180"/>
      <c r="E4" s="180"/>
      <c r="F4" s="180"/>
      <c r="G4" s="180"/>
      <c r="H4" s="180"/>
      <c r="I4" s="180"/>
      <c r="J4" s="180"/>
      <c r="K4" s="180"/>
    </row>
    <row r="5" spans="2:11" x14ac:dyDescent="0.35">
      <c r="B5" s="180"/>
      <c r="C5" s="180"/>
      <c r="D5" s="180"/>
      <c r="E5" s="180"/>
      <c r="F5" s="180"/>
      <c r="G5" s="180"/>
      <c r="H5" s="180"/>
      <c r="I5" s="180"/>
      <c r="J5" s="180"/>
      <c r="K5" s="180"/>
    </row>
    <row r="6" spans="2:11" x14ac:dyDescent="0.35">
      <c r="B6" s="180"/>
      <c r="C6" s="180"/>
      <c r="D6" s="180"/>
      <c r="E6" s="180"/>
      <c r="F6" s="180"/>
      <c r="G6" s="180"/>
      <c r="H6" s="180"/>
      <c r="I6" s="180"/>
      <c r="J6" s="180"/>
      <c r="K6" s="180"/>
    </row>
    <row r="7" spans="2:11" x14ac:dyDescent="0.35">
      <c r="B7" s="180"/>
      <c r="C7" s="180"/>
      <c r="D7" s="180"/>
      <c r="E7" s="180"/>
      <c r="F7" s="180"/>
      <c r="G7" s="180"/>
      <c r="H7" s="180"/>
      <c r="I7" s="180"/>
      <c r="J7" s="180"/>
      <c r="K7" s="180"/>
    </row>
    <row r="8" spans="2:11" x14ac:dyDescent="0.35">
      <c r="B8" s="180"/>
      <c r="C8" s="180"/>
      <c r="D8" s="180"/>
      <c r="E8" s="180"/>
      <c r="F8" s="180"/>
      <c r="G8" s="180"/>
      <c r="H8" s="180"/>
      <c r="I8" s="180"/>
      <c r="J8" s="180"/>
      <c r="K8" s="180"/>
    </row>
    <row r="9" spans="2:11" x14ac:dyDescent="0.35">
      <c r="B9" s="180"/>
      <c r="C9" s="180"/>
      <c r="D9" s="180"/>
      <c r="E9" s="180"/>
      <c r="F9" s="180"/>
      <c r="G9" s="180"/>
      <c r="H9" s="180"/>
      <c r="I9" s="180"/>
      <c r="J9" s="180"/>
      <c r="K9" s="180"/>
    </row>
    <row r="10" spans="2:11" x14ac:dyDescent="0.35">
      <c r="B10" s="180"/>
      <c r="C10" s="180"/>
      <c r="D10" s="180"/>
      <c r="E10" s="180"/>
      <c r="F10" s="180"/>
      <c r="G10" s="180"/>
      <c r="H10" s="180"/>
      <c r="I10" s="180"/>
      <c r="J10" s="180"/>
      <c r="K10" s="180"/>
    </row>
    <row r="11" spans="2:11" x14ac:dyDescent="0.35">
      <c r="B11" s="180"/>
      <c r="C11" s="180"/>
      <c r="D11" s="180"/>
      <c r="E11" s="180"/>
      <c r="F11" s="180"/>
      <c r="G11" s="180"/>
      <c r="H11" s="180"/>
      <c r="I11" s="180"/>
      <c r="J11" s="180"/>
      <c r="K11" s="180"/>
    </row>
    <row r="12" spans="2:11" x14ac:dyDescent="0.35">
      <c r="B12" s="180"/>
      <c r="C12" s="180"/>
      <c r="D12" s="180"/>
      <c r="E12" s="180"/>
      <c r="F12" s="180"/>
      <c r="G12" s="180"/>
      <c r="H12" s="180"/>
      <c r="I12" s="180"/>
      <c r="J12" s="180"/>
      <c r="K12" s="180"/>
    </row>
    <row r="13" spans="2:11" x14ac:dyDescent="0.35">
      <c r="B13" s="180"/>
      <c r="C13" s="180"/>
      <c r="D13" s="180"/>
      <c r="E13" s="180"/>
      <c r="F13" s="180"/>
      <c r="G13" s="180"/>
      <c r="H13" s="180"/>
      <c r="I13" s="180"/>
      <c r="J13" s="180"/>
      <c r="K13" s="180"/>
    </row>
    <row r="14" spans="2:11" x14ac:dyDescent="0.35">
      <c r="B14" s="180"/>
      <c r="C14" s="180"/>
      <c r="D14" s="180"/>
      <c r="E14" s="180"/>
      <c r="F14" s="180"/>
      <c r="G14" s="180"/>
      <c r="H14" s="180"/>
      <c r="I14" s="180"/>
      <c r="J14" s="180"/>
      <c r="K14" s="180"/>
    </row>
    <row r="15" spans="2:11" x14ac:dyDescent="0.35">
      <c r="B15" s="180"/>
      <c r="C15" s="180"/>
      <c r="D15" s="180"/>
      <c r="E15" s="180"/>
      <c r="F15" s="180"/>
      <c r="G15" s="180"/>
      <c r="H15" s="180"/>
      <c r="I15" s="180"/>
      <c r="J15" s="180"/>
      <c r="K15" s="180"/>
    </row>
    <row r="16" spans="2:11" x14ac:dyDescent="0.35">
      <c r="B16" s="180"/>
      <c r="C16" s="180"/>
      <c r="D16" s="180"/>
      <c r="E16" s="180"/>
      <c r="F16" s="180"/>
      <c r="G16" s="180"/>
      <c r="H16" s="180"/>
      <c r="I16" s="180"/>
      <c r="J16" s="180"/>
      <c r="K16" s="180"/>
    </row>
    <row r="17" spans="2:11" x14ac:dyDescent="0.35">
      <c r="B17" s="180"/>
      <c r="C17" s="180"/>
      <c r="D17" s="180"/>
      <c r="E17" s="180"/>
      <c r="F17" s="180"/>
      <c r="G17" s="180"/>
      <c r="H17" s="180"/>
      <c r="I17" s="180"/>
      <c r="J17" s="180"/>
      <c r="K17" s="180"/>
    </row>
    <row r="18" spans="2:11" x14ac:dyDescent="0.35">
      <c r="B18" s="180"/>
      <c r="C18" s="180"/>
      <c r="D18" s="180"/>
      <c r="E18" s="180"/>
      <c r="F18" s="180"/>
      <c r="G18" s="180"/>
      <c r="H18" s="180"/>
      <c r="I18" s="180"/>
      <c r="J18" s="180"/>
      <c r="K18" s="180"/>
    </row>
    <row r="19" spans="2:11" x14ac:dyDescent="0.35">
      <c r="B19" s="180"/>
      <c r="C19" s="180"/>
      <c r="D19" s="180"/>
      <c r="E19" s="180"/>
      <c r="F19" s="180"/>
      <c r="G19" s="180"/>
      <c r="H19" s="180"/>
      <c r="I19" s="180"/>
      <c r="J19" s="180"/>
      <c r="K19" s="180"/>
    </row>
    <row r="20" spans="2:11" x14ac:dyDescent="0.35">
      <c r="B20" s="180"/>
      <c r="C20" s="180"/>
      <c r="D20" s="180"/>
      <c r="E20" s="180"/>
      <c r="F20" s="180"/>
      <c r="G20" s="180"/>
      <c r="H20" s="180"/>
      <c r="I20" s="180"/>
      <c r="J20" s="180"/>
      <c r="K20" s="180"/>
    </row>
    <row r="21" spans="2:11" x14ac:dyDescent="0.35">
      <c r="B21" s="180"/>
      <c r="C21" s="180"/>
      <c r="D21" s="180"/>
      <c r="E21" s="180"/>
      <c r="F21" s="180"/>
      <c r="G21" s="180"/>
      <c r="H21" s="180"/>
      <c r="I21" s="180"/>
      <c r="J21" s="180"/>
      <c r="K21" s="180"/>
    </row>
    <row r="22" spans="2:11" x14ac:dyDescent="0.35">
      <c r="B22" s="180"/>
      <c r="C22" s="180"/>
      <c r="D22" s="180"/>
      <c r="E22" s="180"/>
      <c r="F22" s="180"/>
      <c r="G22" s="180"/>
      <c r="H22" s="180"/>
      <c r="I22" s="180"/>
      <c r="J22" s="180"/>
      <c r="K22" s="180"/>
    </row>
    <row r="23" spans="2:11" x14ac:dyDescent="0.35">
      <c r="B23" s="180"/>
      <c r="C23" s="180"/>
      <c r="D23" s="180"/>
      <c r="E23" s="180"/>
      <c r="F23" s="180"/>
      <c r="G23" s="180"/>
      <c r="H23" s="180"/>
      <c r="I23" s="180"/>
      <c r="J23" s="180"/>
      <c r="K23" s="180"/>
    </row>
    <row r="24" spans="2:11" x14ac:dyDescent="0.35">
      <c r="B24" s="180"/>
      <c r="C24" s="180"/>
      <c r="D24" s="180"/>
      <c r="E24" s="180"/>
      <c r="F24" s="180"/>
      <c r="G24" s="180"/>
      <c r="H24" s="180"/>
      <c r="I24" s="180"/>
      <c r="J24" s="180"/>
      <c r="K24" s="180"/>
    </row>
    <row r="25" spans="2:11" x14ac:dyDescent="0.35">
      <c r="B25" s="180"/>
      <c r="C25" s="180"/>
      <c r="D25" s="180"/>
      <c r="E25" s="180"/>
      <c r="F25" s="180"/>
      <c r="G25" s="180"/>
      <c r="H25" s="180"/>
      <c r="I25" s="180"/>
      <c r="J25" s="180"/>
      <c r="K25" s="180"/>
    </row>
    <row r="26" spans="2:11" x14ac:dyDescent="0.35">
      <c r="B26" s="180"/>
      <c r="C26" s="180"/>
      <c r="D26" s="180"/>
      <c r="E26" s="180"/>
      <c r="F26" s="180"/>
      <c r="G26" s="180"/>
      <c r="H26" s="180"/>
      <c r="I26" s="180"/>
      <c r="J26" s="180"/>
      <c r="K26" s="180"/>
    </row>
    <row r="27" spans="2:11" x14ac:dyDescent="0.35">
      <c r="B27" s="180"/>
      <c r="C27" s="180"/>
      <c r="D27" s="180"/>
      <c r="E27" s="180"/>
      <c r="F27" s="180"/>
      <c r="G27" s="180"/>
      <c r="H27" s="180"/>
      <c r="I27" s="180"/>
      <c r="J27" s="180"/>
      <c r="K27" s="180"/>
    </row>
    <row r="28" spans="2:11" x14ac:dyDescent="0.35">
      <c r="B28" s="180"/>
      <c r="C28" s="180"/>
      <c r="D28" s="180"/>
      <c r="E28" s="180"/>
      <c r="F28" s="180"/>
      <c r="G28" s="180"/>
      <c r="H28" s="180"/>
      <c r="I28" s="180"/>
      <c r="J28" s="180"/>
      <c r="K28" s="180"/>
    </row>
    <row r="29" spans="2:11" x14ac:dyDescent="0.35">
      <c r="B29" s="180"/>
      <c r="C29" s="180"/>
      <c r="D29" s="180"/>
      <c r="E29" s="180"/>
      <c r="F29" s="180"/>
      <c r="G29" s="180"/>
      <c r="H29" s="180"/>
      <c r="I29" s="180"/>
      <c r="J29" s="180"/>
      <c r="K29" s="180"/>
    </row>
    <row r="30" spans="2:11" x14ac:dyDescent="0.35">
      <c r="B30" s="180"/>
      <c r="C30" s="180"/>
      <c r="D30" s="180"/>
      <c r="E30" s="180"/>
      <c r="F30" s="180"/>
      <c r="G30" s="180"/>
      <c r="H30" s="180"/>
      <c r="I30" s="180"/>
      <c r="J30" s="180"/>
      <c r="K30" s="180"/>
    </row>
    <row r="31" spans="2:11" x14ac:dyDescent="0.35">
      <c r="B31" s="180"/>
      <c r="C31" s="180"/>
      <c r="D31" s="180"/>
      <c r="E31" s="180"/>
      <c r="F31" s="180"/>
      <c r="G31" s="180"/>
      <c r="H31" s="180"/>
      <c r="I31" s="180"/>
      <c r="J31" s="180"/>
      <c r="K31" s="180"/>
    </row>
    <row r="32" spans="2:11" x14ac:dyDescent="0.35">
      <c r="B32" s="180"/>
      <c r="C32" s="180"/>
      <c r="D32" s="180"/>
      <c r="E32" s="180"/>
      <c r="F32" s="180"/>
      <c r="G32" s="180"/>
      <c r="H32" s="180"/>
      <c r="I32" s="180"/>
      <c r="J32" s="180"/>
      <c r="K32" s="180"/>
    </row>
    <row r="33" spans="2:11" x14ac:dyDescent="0.35">
      <c r="B33" s="180"/>
      <c r="C33" s="180"/>
      <c r="D33" s="180"/>
      <c r="E33" s="180"/>
      <c r="F33" s="180"/>
      <c r="G33" s="180"/>
      <c r="H33" s="180"/>
      <c r="I33" s="180"/>
      <c r="J33" s="180"/>
      <c r="K33" s="180"/>
    </row>
    <row r="34" spans="2:11" x14ac:dyDescent="0.35">
      <c r="B34" s="180"/>
      <c r="C34" s="180"/>
      <c r="D34" s="180"/>
      <c r="E34" s="180"/>
      <c r="F34" s="180"/>
      <c r="G34" s="180"/>
      <c r="H34" s="180"/>
      <c r="I34" s="180"/>
      <c r="J34" s="180"/>
      <c r="K34" s="180"/>
    </row>
    <row r="35" spans="2:11" x14ac:dyDescent="0.35">
      <c r="B35" s="180"/>
      <c r="C35" s="180"/>
      <c r="D35" s="180"/>
      <c r="E35" s="180"/>
      <c r="F35" s="180"/>
      <c r="G35" s="180"/>
      <c r="H35" s="180"/>
      <c r="I35" s="180"/>
      <c r="J35" s="180"/>
      <c r="K35" s="180"/>
    </row>
    <row r="36" spans="2:11" x14ac:dyDescent="0.35">
      <c r="B36" s="180"/>
      <c r="C36" s="180"/>
      <c r="D36" s="180"/>
      <c r="E36" s="180"/>
      <c r="F36" s="180"/>
      <c r="G36" s="180"/>
      <c r="H36" s="180"/>
      <c r="I36" s="180"/>
      <c r="J36" s="180"/>
      <c r="K36" s="180"/>
    </row>
    <row r="37" spans="2:11" x14ac:dyDescent="0.35">
      <c r="B37" s="180"/>
      <c r="C37" s="180"/>
      <c r="D37" s="180"/>
      <c r="E37" s="180"/>
      <c r="F37" s="180"/>
      <c r="G37" s="180"/>
      <c r="H37" s="180"/>
      <c r="I37" s="180"/>
      <c r="J37" s="180"/>
      <c r="K37" s="180"/>
    </row>
    <row r="38" spans="2:11" x14ac:dyDescent="0.35">
      <c r="B38" s="180"/>
      <c r="C38" s="180"/>
      <c r="D38" s="180"/>
      <c r="E38" s="180"/>
      <c r="F38" s="180"/>
      <c r="G38" s="180"/>
      <c r="H38" s="180"/>
      <c r="I38" s="180"/>
      <c r="J38" s="180"/>
      <c r="K38" s="180"/>
    </row>
    <row r="39" spans="2:11" x14ac:dyDescent="0.35">
      <c r="B39" s="180"/>
      <c r="C39" s="180"/>
      <c r="D39" s="180"/>
      <c r="E39" s="180"/>
      <c r="F39" s="180"/>
      <c r="G39" s="180"/>
      <c r="H39" s="180"/>
      <c r="I39" s="180"/>
      <c r="J39" s="180"/>
      <c r="K39" s="180"/>
    </row>
    <row r="40" spans="2:11" x14ac:dyDescent="0.35">
      <c r="B40" s="180"/>
      <c r="C40" s="180"/>
      <c r="D40" s="180"/>
      <c r="E40" s="180"/>
      <c r="F40" s="180"/>
      <c r="G40" s="180"/>
      <c r="H40" s="180"/>
      <c r="I40" s="180"/>
      <c r="J40" s="180"/>
      <c r="K40" s="180"/>
    </row>
    <row r="41" spans="2:11" x14ac:dyDescent="0.35">
      <c r="B41" s="180"/>
      <c r="C41" s="180"/>
      <c r="D41" s="180"/>
      <c r="E41" s="180"/>
      <c r="F41" s="180"/>
      <c r="G41" s="180"/>
      <c r="H41" s="180"/>
      <c r="I41" s="180"/>
      <c r="J41" s="180"/>
      <c r="K41" s="180"/>
    </row>
    <row r="42" spans="2:11" x14ac:dyDescent="0.35">
      <c r="B42" s="180"/>
      <c r="C42" s="180"/>
      <c r="D42" s="180"/>
      <c r="E42" s="180"/>
      <c r="F42" s="180"/>
      <c r="G42" s="180"/>
      <c r="H42" s="180"/>
      <c r="I42" s="180"/>
      <c r="J42" s="180"/>
      <c r="K42" s="180"/>
    </row>
    <row r="43" spans="2:11" x14ac:dyDescent="0.35">
      <c r="B43" s="180"/>
      <c r="C43" s="180"/>
      <c r="D43" s="180"/>
      <c r="E43" s="180"/>
      <c r="F43" s="180"/>
      <c r="G43" s="180"/>
      <c r="H43" s="180"/>
      <c r="I43" s="180"/>
      <c r="J43" s="180"/>
      <c r="K43" s="180"/>
    </row>
    <row r="44" spans="2:11" x14ac:dyDescent="0.35">
      <c r="B44" s="180"/>
      <c r="C44" s="180"/>
      <c r="D44" s="180"/>
      <c r="E44" s="180"/>
      <c r="F44" s="180"/>
      <c r="G44" s="180"/>
      <c r="H44" s="180"/>
      <c r="I44" s="180"/>
      <c r="J44" s="180"/>
      <c r="K44" s="180"/>
    </row>
    <row r="45" spans="2:11" x14ac:dyDescent="0.35">
      <c r="B45" s="180"/>
      <c r="C45" s="180"/>
      <c r="D45" s="180"/>
      <c r="E45" s="180"/>
      <c r="F45" s="180"/>
      <c r="G45" s="180"/>
      <c r="H45" s="180"/>
      <c r="I45" s="180"/>
      <c r="J45" s="180"/>
      <c r="K45" s="180"/>
    </row>
    <row r="46" spans="2:11" x14ac:dyDescent="0.35">
      <c r="B46" s="180"/>
      <c r="C46" s="180"/>
      <c r="D46" s="180"/>
      <c r="E46" s="180"/>
      <c r="F46" s="180"/>
      <c r="G46" s="180"/>
      <c r="H46" s="180"/>
      <c r="I46" s="180"/>
      <c r="J46" s="180"/>
      <c r="K46" s="180"/>
    </row>
    <row r="47" spans="2:11" x14ac:dyDescent="0.35">
      <c r="B47" s="180"/>
      <c r="C47" s="180"/>
      <c r="D47" s="180"/>
      <c r="E47" s="180"/>
      <c r="F47" s="180"/>
      <c r="G47" s="180"/>
      <c r="H47" s="180"/>
      <c r="I47" s="180"/>
      <c r="J47" s="180"/>
      <c r="K47" s="180"/>
    </row>
    <row r="48" spans="2:11" x14ac:dyDescent="0.35">
      <c r="B48" s="180"/>
      <c r="C48" s="180"/>
      <c r="D48" s="180"/>
      <c r="E48" s="180"/>
      <c r="F48" s="180"/>
      <c r="G48" s="180"/>
      <c r="H48" s="180"/>
      <c r="I48" s="180"/>
      <c r="J48" s="180"/>
      <c r="K48" s="180"/>
    </row>
    <row r="49" spans="2:11" x14ac:dyDescent="0.35">
      <c r="B49" s="180"/>
      <c r="C49" s="180"/>
      <c r="D49" s="180"/>
      <c r="E49" s="180"/>
      <c r="F49" s="180"/>
      <c r="G49" s="180"/>
      <c r="H49" s="180"/>
      <c r="I49" s="180"/>
      <c r="J49" s="180"/>
      <c r="K49" s="180"/>
    </row>
    <row r="50" spans="2:11" x14ac:dyDescent="0.35">
      <c r="B50" s="180"/>
      <c r="C50" s="180"/>
      <c r="D50" s="180"/>
      <c r="E50" s="180"/>
      <c r="F50" s="180"/>
      <c r="G50" s="180"/>
      <c r="H50" s="180"/>
      <c r="I50" s="180"/>
      <c r="J50" s="180"/>
      <c r="K50" s="180"/>
    </row>
    <row r="51" spans="2:11" x14ac:dyDescent="0.35">
      <c r="B51" s="180"/>
      <c r="C51" s="180"/>
      <c r="D51" s="180"/>
      <c r="E51" s="180"/>
      <c r="F51" s="180"/>
      <c r="G51" s="180"/>
      <c r="H51" s="180"/>
      <c r="I51" s="180"/>
      <c r="J51" s="180"/>
      <c r="K51" s="180"/>
    </row>
    <row r="52" spans="2:11" x14ac:dyDescent="0.35">
      <c r="B52" s="180"/>
      <c r="C52" s="180"/>
      <c r="D52" s="180"/>
      <c r="E52" s="180"/>
      <c r="F52" s="180"/>
      <c r="G52" s="180"/>
      <c r="H52" s="180"/>
      <c r="I52" s="180"/>
      <c r="J52" s="180"/>
      <c r="K52" s="180"/>
    </row>
  </sheetData>
  <mergeCells count="1">
    <mergeCell ref="B3:K5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2"/>
  <sheetViews>
    <sheetView showGridLines="0" topLeftCell="A2" zoomScaleNormal="100" workbookViewId="0">
      <selection activeCell="J12" sqref="J12"/>
    </sheetView>
  </sheetViews>
  <sheetFormatPr defaultColWidth="9.1796875" defaultRowHeight="10.5" x14ac:dyDescent="0.25"/>
  <cols>
    <col min="1" max="1" width="7.81640625" style="5" customWidth="1"/>
    <col min="2" max="2" width="64.453125" style="5" customWidth="1"/>
    <col min="3" max="6" width="14.81640625" style="5" customWidth="1"/>
    <col min="7" max="16384" width="9.1796875" style="5"/>
  </cols>
  <sheetData>
    <row r="1" spans="1:8" x14ac:dyDescent="0.25">
      <c r="A1" s="1" t="s">
        <v>81</v>
      </c>
      <c r="B1" s="1"/>
      <c r="C1" s="1"/>
      <c r="D1" s="1"/>
      <c r="E1" s="88"/>
      <c r="F1" s="89"/>
      <c r="H1" s="1" t="s">
        <v>231</v>
      </c>
    </row>
    <row r="2" spans="1:8" ht="29.5" customHeight="1" thickBot="1" x14ac:dyDescent="0.3">
      <c r="A2" s="183"/>
      <c r="B2" s="184"/>
      <c r="C2" s="181" t="s">
        <v>82</v>
      </c>
      <c r="D2" s="182"/>
      <c r="E2" s="187" t="s">
        <v>36</v>
      </c>
      <c r="F2" s="188"/>
    </row>
    <row r="3" spans="1:8" ht="11" thickBot="1" x14ac:dyDescent="0.3">
      <c r="A3" s="185"/>
      <c r="B3" s="186"/>
      <c r="C3" s="144">
        <v>45382</v>
      </c>
      <c r="D3" s="144">
        <v>45291</v>
      </c>
      <c r="E3" s="144">
        <v>45382</v>
      </c>
      <c r="F3" s="144">
        <v>45291</v>
      </c>
    </row>
    <row r="4" spans="1:8" x14ac:dyDescent="0.25">
      <c r="A4" s="45">
        <v>1</v>
      </c>
      <c r="B4" s="126" t="s">
        <v>0</v>
      </c>
      <c r="C4" s="146">
        <v>240696.33195339001</v>
      </c>
      <c r="D4" s="156">
        <v>237946.64082859</v>
      </c>
      <c r="E4" s="146">
        <v>19255.706556271201</v>
      </c>
      <c r="F4" s="156">
        <v>19035.731266287203</v>
      </c>
    </row>
    <row r="5" spans="1:8" x14ac:dyDescent="0.25">
      <c r="A5" s="45">
        <v>2</v>
      </c>
      <c r="B5" s="2" t="s">
        <v>1</v>
      </c>
      <c r="C5" s="146">
        <v>27443.783070419999</v>
      </c>
      <c r="D5" s="156">
        <v>27578.870636340002</v>
      </c>
      <c r="E5" s="146">
        <v>2195.5026456336</v>
      </c>
      <c r="F5" s="156">
        <v>2206.3096509071997</v>
      </c>
    </row>
    <row r="6" spans="1:8" x14ac:dyDescent="0.25">
      <c r="A6" s="45">
        <v>3</v>
      </c>
      <c r="B6" s="3" t="s">
        <v>90</v>
      </c>
      <c r="C6" s="146">
        <v>24879.094354240002</v>
      </c>
      <c r="D6" s="156">
        <v>23101.435275290001</v>
      </c>
      <c r="E6" s="146">
        <v>1990.3275483392001</v>
      </c>
      <c r="F6" s="156">
        <v>1848.1148220232001</v>
      </c>
    </row>
    <row r="7" spans="1:8" x14ac:dyDescent="0.25">
      <c r="A7" s="45">
        <v>4</v>
      </c>
      <c r="B7" s="2" t="s">
        <v>69</v>
      </c>
      <c r="C7" s="146">
        <v>0</v>
      </c>
      <c r="D7" s="156">
        <v>0</v>
      </c>
      <c r="E7" s="146">
        <v>0</v>
      </c>
      <c r="F7" s="156">
        <v>0</v>
      </c>
    </row>
    <row r="8" spans="1:8" x14ac:dyDescent="0.25">
      <c r="A8" s="45" t="s">
        <v>43</v>
      </c>
      <c r="B8" s="2" t="s">
        <v>67</v>
      </c>
      <c r="C8" s="146">
        <v>1414.6549238399998</v>
      </c>
      <c r="D8" s="156">
        <v>1462.3570738699998</v>
      </c>
      <c r="E8" s="146">
        <v>113.17239390719999</v>
      </c>
      <c r="F8" s="156">
        <v>116.9885659096</v>
      </c>
    </row>
    <row r="9" spans="1:8" x14ac:dyDescent="0.25">
      <c r="A9" s="45">
        <v>5</v>
      </c>
      <c r="B9" s="3" t="s">
        <v>91</v>
      </c>
      <c r="C9" s="146">
        <v>186958.79960490001</v>
      </c>
      <c r="D9" s="156">
        <v>185803.97784308999</v>
      </c>
      <c r="E9" s="146">
        <v>14956.703968392001</v>
      </c>
      <c r="F9" s="156">
        <v>14864.3182274472</v>
      </c>
    </row>
    <row r="10" spans="1:8" x14ac:dyDescent="0.25">
      <c r="A10" s="45">
        <v>6</v>
      </c>
      <c r="B10" s="4" t="s">
        <v>42</v>
      </c>
      <c r="C10" s="147">
        <v>12622.62947684</v>
      </c>
      <c r="D10" s="157">
        <v>12421.953025139999</v>
      </c>
      <c r="E10" s="147">
        <v>1009.8103581472001</v>
      </c>
      <c r="F10" s="157">
        <v>993.7562420111999</v>
      </c>
    </row>
    <row r="11" spans="1:8" x14ac:dyDescent="0.25">
      <c r="A11" s="45">
        <v>7</v>
      </c>
      <c r="B11" s="2" t="s">
        <v>1</v>
      </c>
      <c r="C11" s="146">
        <v>8508.2295315699994</v>
      </c>
      <c r="D11" s="156">
        <v>8565.4009360199998</v>
      </c>
      <c r="E11" s="146">
        <v>680.65836252559996</v>
      </c>
      <c r="F11" s="156">
        <v>685.23207488160006</v>
      </c>
    </row>
    <row r="12" spans="1:8" x14ac:dyDescent="0.25">
      <c r="A12" s="45">
        <v>8</v>
      </c>
      <c r="B12" s="2" t="s">
        <v>40</v>
      </c>
      <c r="C12" s="146">
        <v>0</v>
      </c>
      <c r="D12" s="156">
        <v>0</v>
      </c>
      <c r="E12" s="146">
        <v>0</v>
      </c>
      <c r="F12" s="156">
        <v>0</v>
      </c>
    </row>
    <row r="13" spans="1:8" x14ac:dyDescent="0.25">
      <c r="A13" s="45" t="s">
        <v>46</v>
      </c>
      <c r="B13" s="2" t="s">
        <v>66</v>
      </c>
      <c r="C13" s="146">
        <v>804.22642987999996</v>
      </c>
      <c r="D13" s="156">
        <v>669.61625632000005</v>
      </c>
      <c r="E13" s="146">
        <v>64.338114390399994</v>
      </c>
      <c r="F13" s="156">
        <v>53.569300505599998</v>
      </c>
    </row>
    <row r="14" spans="1:8" x14ac:dyDescent="0.25">
      <c r="A14" s="45" t="s">
        <v>47</v>
      </c>
      <c r="B14" s="2" t="s">
        <v>68</v>
      </c>
      <c r="C14" s="146">
        <v>1016.0421235</v>
      </c>
      <c r="D14" s="156">
        <v>1150.3919183800001</v>
      </c>
      <c r="E14" s="146">
        <v>81.283369879999995</v>
      </c>
      <c r="F14" s="156">
        <v>92.031353470400006</v>
      </c>
    </row>
    <row r="15" spans="1:8" x14ac:dyDescent="0.25">
      <c r="A15" s="45">
        <v>9</v>
      </c>
      <c r="B15" s="2" t="s">
        <v>41</v>
      </c>
      <c r="C15" s="146">
        <v>2294.1313918900009</v>
      </c>
      <c r="D15" s="156">
        <v>2036.54391442</v>
      </c>
      <c r="E15" s="146">
        <v>183.53051135120009</v>
      </c>
      <c r="F15" s="156">
        <v>162.9235131536</v>
      </c>
    </row>
    <row r="16" spans="1:8" x14ac:dyDescent="0.25">
      <c r="A16" s="45">
        <v>15</v>
      </c>
      <c r="B16" s="4" t="s">
        <v>2</v>
      </c>
      <c r="C16" s="147">
        <v>176</v>
      </c>
      <c r="D16" s="157">
        <v>21</v>
      </c>
      <c r="E16" s="147">
        <v>14.08</v>
      </c>
      <c r="F16" s="157">
        <v>1.68</v>
      </c>
    </row>
    <row r="17" spans="1:6" x14ac:dyDescent="0.25">
      <c r="A17" s="45">
        <v>16</v>
      </c>
      <c r="B17" s="4" t="s">
        <v>28</v>
      </c>
      <c r="C17" s="147">
        <v>2684.86196466</v>
      </c>
      <c r="D17" s="157">
        <v>2535.7919017700001</v>
      </c>
      <c r="E17" s="147">
        <v>214.7889571728</v>
      </c>
      <c r="F17" s="157">
        <v>202.86335214160002</v>
      </c>
    </row>
    <row r="18" spans="1:6" x14ac:dyDescent="0.25">
      <c r="A18" s="45">
        <v>17</v>
      </c>
      <c r="B18" s="2" t="s">
        <v>29</v>
      </c>
      <c r="C18" s="146">
        <v>301.02599325</v>
      </c>
      <c r="D18" s="156">
        <v>285.85246791000003</v>
      </c>
      <c r="E18" s="146">
        <v>24.082079459999999</v>
      </c>
      <c r="F18" s="156">
        <v>22.868197432799999</v>
      </c>
    </row>
    <row r="19" spans="1:6" x14ac:dyDescent="0.25">
      <c r="A19" s="45">
        <v>18</v>
      </c>
      <c r="B19" s="2" t="s">
        <v>31</v>
      </c>
      <c r="C19" s="146">
        <v>663.98231049000003</v>
      </c>
      <c r="D19" s="156">
        <v>718.0757249400001</v>
      </c>
      <c r="E19" s="146">
        <v>53.118584839200004</v>
      </c>
      <c r="F19" s="156">
        <v>57.4460579952</v>
      </c>
    </row>
    <row r="20" spans="1:6" x14ac:dyDescent="0.25">
      <c r="A20" s="45">
        <v>19</v>
      </c>
      <c r="B20" s="2" t="s">
        <v>30</v>
      </c>
      <c r="C20" s="146">
        <v>1719.85366092</v>
      </c>
      <c r="D20" s="156">
        <v>1531.8637089200001</v>
      </c>
      <c r="E20" s="146">
        <v>137.58829287360001</v>
      </c>
      <c r="F20" s="156">
        <v>122.54909671359999</v>
      </c>
    </row>
    <row r="21" spans="1:6" x14ac:dyDescent="0.25">
      <c r="A21" s="45" t="s">
        <v>45</v>
      </c>
      <c r="B21" s="2" t="s">
        <v>70</v>
      </c>
      <c r="C21" s="146">
        <v>0</v>
      </c>
      <c r="D21" s="156">
        <v>0</v>
      </c>
      <c r="E21" s="146">
        <v>0</v>
      </c>
      <c r="F21" s="156">
        <v>0</v>
      </c>
    </row>
    <row r="22" spans="1:6" x14ac:dyDescent="0.25">
      <c r="A22" s="45">
        <v>20</v>
      </c>
      <c r="B22" s="4" t="s">
        <v>32</v>
      </c>
      <c r="C22" s="147">
        <v>13388.934821129998</v>
      </c>
      <c r="D22" s="157">
        <v>13490.321283629999</v>
      </c>
      <c r="E22" s="147">
        <v>1071.1147856903999</v>
      </c>
      <c r="F22" s="157">
        <v>1079.2257026903999</v>
      </c>
    </row>
    <row r="23" spans="1:6" x14ac:dyDescent="0.25">
      <c r="A23" s="45">
        <v>21</v>
      </c>
      <c r="B23" s="2" t="s">
        <v>1</v>
      </c>
      <c r="C23" s="146">
        <v>5573.4391812900003</v>
      </c>
      <c r="D23" s="156">
        <v>4851.3692525799997</v>
      </c>
      <c r="E23" s="146">
        <v>445.87513450320006</v>
      </c>
      <c r="F23" s="156">
        <v>388.10954020639997</v>
      </c>
    </row>
    <row r="24" spans="1:6" x14ac:dyDescent="0.25">
      <c r="A24" s="45">
        <v>22</v>
      </c>
      <c r="B24" s="2" t="s">
        <v>4</v>
      </c>
      <c r="C24" s="146">
        <v>7815.49563984</v>
      </c>
      <c r="D24" s="156">
        <v>8638.9520310600001</v>
      </c>
      <c r="E24" s="146">
        <v>625.23965118720002</v>
      </c>
      <c r="F24" s="156">
        <v>691.11616248479993</v>
      </c>
    </row>
    <row r="25" spans="1:6" x14ac:dyDescent="0.25">
      <c r="A25" s="45" t="s">
        <v>44</v>
      </c>
      <c r="B25" s="47" t="s">
        <v>5</v>
      </c>
      <c r="C25" s="146">
        <v>0</v>
      </c>
      <c r="D25" s="156">
        <v>0</v>
      </c>
      <c r="E25" s="146">
        <v>0</v>
      </c>
      <c r="F25" s="156">
        <v>0</v>
      </c>
    </row>
    <row r="26" spans="1:6" x14ac:dyDescent="0.25">
      <c r="A26" s="45">
        <v>23</v>
      </c>
      <c r="B26" s="4" t="s">
        <v>6</v>
      </c>
      <c r="C26" s="147">
        <v>38499.999998629995</v>
      </c>
      <c r="D26" s="157">
        <v>38500.000000150001</v>
      </c>
      <c r="E26" s="147">
        <v>3079.9999998903995</v>
      </c>
      <c r="F26" s="157">
        <v>3080.0000000119999</v>
      </c>
    </row>
    <row r="27" spans="1:6" x14ac:dyDescent="0.25">
      <c r="A27" s="45" t="s">
        <v>62</v>
      </c>
      <c r="B27" s="47" t="s">
        <v>7</v>
      </c>
      <c r="C27" s="146">
        <v>0</v>
      </c>
      <c r="D27" s="156">
        <v>0</v>
      </c>
      <c r="E27" s="146">
        <v>0</v>
      </c>
      <c r="F27" s="156">
        <v>0</v>
      </c>
    </row>
    <row r="28" spans="1:6" x14ac:dyDescent="0.25">
      <c r="A28" s="45" t="s">
        <v>63</v>
      </c>
      <c r="B28" s="47" t="s">
        <v>3</v>
      </c>
      <c r="C28" s="146">
        <v>0</v>
      </c>
      <c r="D28" s="156">
        <v>0</v>
      </c>
      <c r="E28" s="146">
        <v>0</v>
      </c>
      <c r="F28" s="156">
        <v>0</v>
      </c>
    </row>
    <row r="29" spans="1:6" x14ac:dyDescent="0.25">
      <c r="A29" s="45" t="s">
        <v>64</v>
      </c>
      <c r="B29" s="47" t="s">
        <v>8</v>
      </c>
      <c r="C29" s="146">
        <v>38499.999998629995</v>
      </c>
      <c r="D29" s="156">
        <v>38500.000000150001</v>
      </c>
      <c r="E29" s="146">
        <v>3079.9999998903995</v>
      </c>
      <c r="F29" s="156">
        <v>3080.0000000119999</v>
      </c>
    </row>
    <row r="30" spans="1:6" x14ac:dyDescent="0.25">
      <c r="A30" s="45">
        <v>24</v>
      </c>
      <c r="B30" s="4" t="s">
        <v>298</v>
      </c>
      <c r="C30" s="147">
        <v>10211.1876152</v>
      </c>
      <c r="D30" s="157">
        <v>9267.9501152000012</v>
      </c>
      <c r="E30" s="147">
        <v>816.89500921600006</v>
      </c>
      <c r="F30" s="157">
        <v>741.436009216</v>
      </c>
    </row>
    <row r="31" spans="1:6" x14ac:dyDescent="0.25">
      <c r="A31" s="45">
        <v>25</v>
      </c>
      <c r="B31" s="90" t="s">
        <v>257</v>
      </c>
      <c r="C31" s="147">
        <v>4791.2075991899992</v>
      </c>
      <c r="D31" s="157">
        <v>4984.8648262899997</v>
      </c>
      <c r="E31" s="147">
        <v>383.29660793519997</v>
      </c>
      <c r="F31" s="157">
        <v>398.7891861032</v>
      </c>
    </row>
    <row r="32" spans="1:6" x14ac:dyDescent="0.25">
      <c r="A32" s="46">
        <v>29</v>
      </c>
      <c r="B32" s="4" t="s">
        <v>9</v>
      </c>
      <c r="C32" s="147">
        <v>323071.15342903999</v>
      </c>
      <c r="D32" s="157">
        <v>319168.52198076999</v>
      </c>
      <c r="E32" s="147">
        <v>25845.692274323199</v>
      </c>
      <c r="F32" s="157">
        <v>25533.481758461603</v>
      </c>
    </row>
  </sheetData>
  <mergeCells count="3">
    <mergeCell ref="C2:D2"/>
    <mergeCell ref="A2:B3"/>
    <mergeCell ref="E2:F2"/>
  </mergeCells>
  <hyperlinks>
    <hyperlink ref="H1" location="Index!A1" display="Index" xr:uid="{6B6E71F3-813F-4CEA-A677-D80E8813CD20}"/>
  </hyperlinks>
  <pageMargins left="0.7" right="0.7" top="0.75" bottom="0.75" header="0.3" footer="0.3"/>
  <pageSetup paperSize="9" orientation="landscape" r:id="rId1"/>
  <headerFooter>
    <oddHeader>&amp;CEN
Annex I</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8"/>
  <sheetViews>
    <sheetView showGridLines="0" zoomScale="85" zoomScaleNormal="85" zoomScalePageLayoutView="80" workbookViewId="0">
      <selection activeCell="C4" sqref="C4"/>
    </sheetView>
  </sheetViews>
  <sheetFormatPr defaultColWidth="8.54296875" defaultRowHeight="10.5" x14ac:dyDescent="0.25"/>
  <cols>
    <col min="1" max="1" width="8.453125" style="6" customWidth="1"/>
    <col min="2" max="2" width="108.453125" style="6" bestFit="1" customWidth="1"/>
    <col min="3" max="3" width="16.453125" style="110" customWidth="1"/>
    <col min="4" max="4" width="16.453125" style="6" customWidth="1"/>
    <col min="5" max="6" width="8.54296875" style="6"/>
    <col min="7" max="7" width="8.54296875" style="110"/>
    <col min="8" max="16384" width="8.54296875" style="6"/>
  </cols>
  <sheetData>
    <row r="1" spans="1:6" ht="11" thickBot="1" x14ac:dyDescent="0.3">
      <c r="A1" s="1" t="s">
        <v>33</v>
      </c>
      <c r="B1" s="1"/>
      <c r="C1" s="109"/>
      <c r="D1" s="1"/>
      <c r="F1" s="1" t="s">
        <v>231</v>
      </c>
    </row>
    <row r="2" spans="1:6" ht="11" thickBot="1" x14ac:dyDescent="0.3">
      <c r="A2" s="7"/>
      <c r="B2" s="8"/>
      <c r="C2" s="145">
        <v>45382</v>
      </c>
      <c r="D2" s="145">
        <v>45291</v>
      </c>
    </row>
    <row r="3" spans="1:6" x14ac:dyDescent="0.25">
      <c r="A3" s="9"/>
      <c r="B3" s="189" t="s">
        <v>14</v>
      </c>
      <c r="C3" s="190"/>
      <c r="D3" s="191"/>
    </row>
    <row r="4" spans="1:6" x14ac:dyDescent="0.25">
      <c r="A4" s="10">
        <v>1</v>
      </c>
      <c r="B4" s="11" t="s">
        <v>10</v>
      </c>
      <c r="C4" s="148">
        <v>47921.828191300003</v>
      </c>
      <c r="D4" s="152">
        <v>46855.746671109999</v>
      </c>
    </row>
    <row r="5" spans="1:6" x14ac:dyDescent="0.25">
      <c r="A5" s="10">
        <v>2</v>
      </c>
      <c r="B5" s="11" t="s">
        <v>11</v>
      </c>
      <c r="C5" s="148">
        <v>55118.48667875</v>
      </c>
      <c r="D5" s="152">
        <v>53897.549784900002</v>
      </c>
    </row>
    <row r="6" spans="1:6" x14ac:dyDescent="0.25">
      <c r="A6" s="10">
        <v>3</v>
      </c>
      <c r="B6" s="11" t="s">
        <v>12</v>
      </c>
      <c r="C6" s="148">
        <v>63554.824452559995</v>
      </c>
      <c r="D6" s="152">
        <v>63052.401670980005</v>
      </c>
    </row>
    <row r="7" spans="1:6" x14ac:dyDescent="0.25">
      <c r="A7" s="12"/>
      <c r="B7" s="92" t="s">
        <v>15</v>
      </c>
      <c r="C7" s="101"/>
      <c r="D7" s="101"/>
    </row>
    <row r="8" spans="1:6" x14ac:dyDescent="0.25">
      <c r="A8" s="10">
        <v>4</v>
      </c>
      <c r="B8" s="11" t="s">
        <v>83</v>
      </c>
      <c r="C8" s="148">
        <v>323071.15342905</v>
      </c>
      <c r="D8" s="152">
        <v>319168.52198076999</v>
      </c>
    </row>
    <row r="9" spans="1:6" x14ac:dyDescent="0.25">
      <c r="A9" s="12"/>
      <c r="B9" s="93" t="s">
        <v>258</v>
      </c>
      <c r="C9" s="102"/>
      <c r="D9" s="102"/>
    </row>
    <row r="10" spans="1:6" x14ac:dyDescent="0.25">
      <c r="A10" s="10">
        <v>5</v>
      </c>
      <c r="B10" s="11" t="s">
        <v>259</v>
      </c>
      <c r="C10" s="149">
        <v>0.14829999999999999</v>
      </c>
      <c r="D10" s="153">
        <v>0.14680000000000001</v>
      </c>
    </row>
    <row r="11" spans="1:6" x14ac:dyDescent="0.25">
      <c r="A11" s="10">
        <v>6</v>
      </c>
      <c r="B11" s="11" t="s">
        <v>16</v>
      </c>
      <c r="C11" s="149">
        <v>0.1706</v>
      </c>
      <c r="D11" s="153">
        <v>0.16889999999999999</v>
      </c>
    </row>
    <row r="12" spans="1:6" x14ac:dyDescent="0.25">
      <c r="A12" s="10">
        <v>7</v>
      </c>
      <c r="B12" s="11" t="s">
        <v>17</v>
      </c>
      <c r="C12" s="149">
        <v>0.19670000000000001</v>
      </c>
      <c r="D12" s="153">
        <v>0.1976</v>
      </c>
    </row>
    <row r="13" spans="1:6" ht="22" customHeight="1" x14ac:dyDescent="0.25">
      <c r="A13" s="12"/>
      <c r="B13" s="94" t="s">
        <v>79</v>
      </c>
      <c r="C13" s="95"/>
      <c r="D13" s="95"/>
    </row>
    <row r="14" spans="1:6" x14ac:dyDescent="0.25">
      <c r="A14" s="10" t="s">
        <v>48</v>
      </c>
      <c r="B14" s="87" t="s">
        <v>214</v>
      </c>
      <c r="C14" s="149">
        <v>1.6500000000000001E-2</v>
      </c>
      <c r="D14" s="153">
        <v>1.7500000000000002E-2</v>
      </c>
    </row>
    <row r="15" spans="1:6" x14ac:dyDescent="0.25">
      <c r="A15" s="10" t="s">
        <v>49</v>
      </c>
      <c r="B15" s="87" t="s">
        <v>84</v>
      </c>
      <c r="C15" s="149">
        <v>9.3000000000000027E-3</v>
      </c>
      <c r="D15" s="153">
        <v>9.7999999999999997E-3</v>
      </c>
    </row>
    <row r="16" spans="1:6" x14ac:dyDescent="0.25">
      <c r="A16" s="10" t="s">
        <v>50</v>
      </c>
      <c r="B16" s="87" t="s">
        <v>85</v>
      </c>
      <c r="C16" s="149">
        <v>1.2400000000000008E-2</v>
      </c>
      <c r="D16" s="153">
        <v>1.3100000000000001E-2</v>
      </c>
    </row>
    <row r="17" spans="1:4" x14ac:dyDescent="0.25">
      <c r="A17" s="10" t="s">
        <v>51</v>
      </c>
      <c r="B17" s="87" t="s">
        <v>18</v>
      </c>
      <c r="C17" s="149">
        <v>9.6500000000000002E-2</v>
      </c>
      <c r="D17" s="153">
        <v>9.7500000000000003E-2</v>
      </c>
    </row>
    <row r="18" spans="1:4" ht="11.25" customHeight="1" x14ac:dyDescent="0.25">
      <c r="A18" s="12"/>
      <c r="B18" s="94" t="s">
        <v>80</v>
      </c>
      <c r="C18" s="95"/>
      <c r="D18" s="95"/>
    </row>
    <row r="19" spans="1:4" x14ac:dyDescent="0.25">
      <c r="A19" s="10">
        <v>8</v>
      </c>
      <c r="B19" s="11" t="s">
        <v>19</v>
      </c>
      <c r="C19" s="149">
        <v>2.5000000000135421E-2</v>
      </c>
      <c r="D19" s="153">
        <v>2.4999999999971E-2</v>
      </c>
    </row>
    <row r="20" spans="1:4" x14ac:dyDescent="0.25">
      <c r="A20" s="10" t="s">
        <v>46</v>
      </c>
      <c r="B20" s="11" t="s">
        <v>20</v>
      </c>
      <c r="C20" s="149"/>
      <c r="D20" s="153"/>
    </row>
    <row r="21" spans="1:4" x14ac:dyDescent="0.25">
      <c r="A21" s="10">
        <v>9</v>
      </c>
      <c r="B21" s="11" t="s">
        <v>21</v>
      </c>
      <c r="C21" s="149">
        <v>5.106947030640227E-3</v>
      </c>
      <c r="D21" s="153">
        <v>4.9526672588822498E-3</v>
      </c>
    </row>
    <row r="22" spans="1:4" x14ac:dyDescent="0.25">
      <c r="A22" s="10" t="s">
        <v>52</v>
      </c>
      <c r="B22" s="11" t="s">
        <v>22</v>
      </c>
      <c r="C22" s="149"/>
      <c r="D22" s="153"/>
    </row>
    <row r="23" spans="1:4" x14ac:dyDescent="0.25">
      <c r="A23" s="10">
        <v>10</v>
      </c>
      <c r="B23" s="11" t="s">
        <v>23</v>
      </c>
      <c r="C23" s="149">
        <v>1.0000000000060358E-2</v>
      </c>
      <c r="D23" s="153">
        <v>9.9999999999758806E-3</v>
      </c>
    </row>
    <row r="24" spans="1:4" x14ac:dyDescent="0.25">
      <c r="A24" s="10" t="s">
        <v>53</v>
      </c>
      <c r="B24" s="87" t="s">
        <v>74</v>
      </c>
      <c r="C24" s="149">
        <v>2.5000000000135421E-2</v>
      </c>
      <c r="D24" s="153">
        <v>2.4999999999971E-2</v>
      </c>
    </row>
    <row r="25" spans="1:4" x14ac:dyDescent="0.25">
      <c r="A25" s="10">
        <v>11</v>
      </c>
      <c r="B25" s="11" t="s">
        <v>24</v>
      </c>
      <c r="C25" s="149">
        <v>5.5106947030880121E-2</v>
      </c>
      <c r="D25" s="153">
        <v>5.4952667258824299E-2</v>
      </c>
    </row>
    <row r="26" spans="1:4" x14ac:dyDescent="0.25">
      <c r="A26" s="10" t="s">
        <v>54</v>
      </c>
      <c r="B26" s="11" t="s">
        <v>56</v>
      </c>
      <c r="C26" s="149">
        <v>0.15160000000000001</v>
      </c>
      <c r="D26" s="153">
        <v>0.1525</v>
      </c>
    </row>
    <row r="27" spans="1:4" x14ac:dyDescent="0.25">
      <c r="A27" s="10">
        <v>12</v>
      </c>
      <c r="B27" s="111" t="s">
        <v>297</v>
      </c>
      <c r="C27" s="150">
        <v>9.4050899999999271E-2</v>
      </c>
      <c r="D27" s="154">
        <v>9.1961899999989397E-2</v>
      </c>
    </row>
    <row r="28" spans="1:4" x14ac:dyDescent="0.25">
      <c r="A28" s="12"/>
      <c r="B28" s="92" t="s">
        <v>13</v>
      </c>
      <c r="C28" s="101"/>
      <c r="D28" s="101"/>
    </row>
    <row r="29" spans="1:4" x14ac:dyDescent="0.25">
      <c r="A29" s="10">
        <v>13</v>
      </c>
      <c r="B29" s="13" t="s">
        <v>75</v>
      </c>
      <c r="C29" s="148">
        <v>1135486.58727889</v>
      </c>
      <c r="D29" s="152">
        <v>1076794.16559925</v>
      </c>
    </row>
    <row r="30" spans="1:4" x14ac:dyDescent="0.25">
      <c r="A30" s="86">
        <v>14</v>
      </c>
      <c r="B30" s="15" t="s">
        <v>71</v>
      </c>
      <c r="C30" s="149">
        <v>4.8500000000000001E-2</v>
      </c>
      <c r="D30" s="153">
        <v>5.0099999999999999E-2</v>
      </c>
    </row>
    <row r="31" spans="1:4" ht="11.25" customHeight="1" x14ac:dyDescent="0.25">
      <c r="A31" s="12"/>
      <c r="B31" s="94" t="s">
        <v>260</v>
      </c>
      <c r="C31" s="95"/>
      <c r="D31" s="95"/>
    </row>
    <row r="32" spans="1:4" s="14" customFormat="1" x14ac:dyDescent="0.25">
      <c r="A32" s="86" t="s">
        <v>77</v>
      </c>
      <c r="B32" s="87" t="s">
        <v>87</v>
      </c>
      <c r="C32" s="150"/>
      <c r="D32" s="154"/>
    </row>
    <row r="33" spans="1:4" s="14" customFormat="1" x14ac:dyDescent="0.25">
      <c r="A33" s="86" t="s">
        <v>78</v>
      </c>
      <c r="B33" s="87" t="s">
        <v>84</v>
      </c>
      <c r="C33" s="150"/>
      <c r="D33" s="154"/>
    </row>
    <row r="34" spans="1:4" s="14" customFormat="1" x14ac:dyDescent="0.25">
      <c r="A34" s="86" t="s">
        <v>86</v>
      </c>
      <c r="B34" s="87" t="s">
        <v>57</v>
      </c>
      <c r="C34" s="150">
        <v>0.03</v>
      </c>
      <c r="D34" s="154">
        <v>0.03</v>
      </c>
    </row>
    <row r="35" spans="1:4" s="14" customFormat="1" ht="11.25" customHeight="1" x14ac:dyDescent="0.25">
      <c r="A35" s="12"/>
      <c r="B35" s="94" t="s">
        <v>76</v>
      </c>
      <c r="C35" s="95"/>
      <c r="D35" s="95"/>
    </row>
    <row r="36" spans="1:4" s="14" customFormat="1" x14ac:dyDescent="0.25">
      <c r="A36" s="86" t="s">
        <v>88</v>
      </c>
      <c r="B36" s="91" t="s">
        <v>72</v>
      </c>
      <c r="C36" s="150">
        <v>5.0000000000000044E-3</v>
      </c>
      <c r="D36" s="154">
        <v>5.0000000000000001E-3</v>
      </c>
    </row>
    <row r="37" spans="1:4" s="14" customFormat="1" x14ac:dyDescent="0.25">
      <c r="A37" s="86" t="s">
        <v>89</v>
      </c>
      <c r="B37" s="91" t="s">
        <v>73</v>
      </c>
      <c r="C37" s="150">
        <v>3.5000000000000003E-2</v>
      </c>
      <c r="D37" s="154">
        <v>3.5000000000000003E-2</v>
      </c>
    </row>
    <row r="38" spans="1:4" x14ac:dyDescent="0.25">
      <c r="A38" s="12"/>
      <c r="B38" s="92" t="s">
        <v>25</v>
      </c>
      <c r="C38" s="101"/>
      <c r="D38" s="101"/>
    </row>
    <row r="39" spans="1:4" x14ac:dyDescent="0.25">
      <c r="A39" s="10">
        <v>15</v>
      </c>
      <c r="B39" s="13" t="s">
        <v>65</v>
      </c>
      <c r="C39" s="148">
        <v>194958</v>
      </c>
      <c r="D39" s="152">
        <v>194460</v>
      </c>
    </row>
    <row r="40" spans="1:4" x14ac:dyDescent="0.25">
      <c r="A40" s="86" t="s">
        <v>58</v>
      </c>
      <c r="B40" s="15" t="s">
        <v>60</v>
      </c>
      <c r="C40" s="148">
        <v>235259</v>
      </c>
      <c r="D40" s="152">
        <v>238409</v>
      </c>
    </row>
    <row r="41" spans="1:4" x14ac:dyDescent="0.25">
      <c r="A41" s="86" t="s">
        <v>59</v>
      </c>
      <c r="B41" s="15" t="s">
        <v>61</v>
      </c>
      <c r="C41" s="148">
        <v>101902</v>
      </c>
      <c r="D41" s="152">
        <v>102891</v>
      </c>
    </row>
    <row r="42" spans="1:4" x14ac:dyDescent="0.25">
      <c r="A42" s="10">
        <v>16</v>
      </c>
      <c r="B42" s="13" t="s">
        <v>55</v>
      </c>
      <c r="C42" s="148">
        <v>133357</v>
      </c>
      <c r="D42" s="152">
        <v>135518</v>
      </c>
    </row>
    <row r="43" spans="1:4" x14ac:dyDescent="0.25">
      <c r="A43" s="10">
        <v>17</v>
      </c>
      <c r="B43" s="13" t="s">
        <v>26</v>
      </c>
      <c r="C43" s="151">
        <v>1.4619255082222906</v>
      </c>
      <c r="D43" s="155">
        <v>1.43</v>
      </c>
    </row>
    <row r="44" spans="1:4" x14ac:dyDescent="0.25">
      <c r="A44" s="12"/>
      <c r="B44" s="92" t="s">
        <v>27</v>
      </c>
      <c r="C44" s="101"/>
      <c r="D44" s="101"/>
    </row>
    <row r="45" spans="1:4" x14ac:dyDescent="0.25">
      <c r="A45" s="10">
        <v>18</v>
      </c>
      <c r="B45" s="13" t="s">
        <v>38</v>
      </c>
      <c r="C45" s="148">
        <v>718779</v>
      </c>
      <c r="D45" s="152">
        <v>694346</v>
      </c>
    </row>
    <row r="46" spans="1:4" x14ac:dyDescent="0.25">
      <c r="A46" s="10">
        <v>19</v>
      </c>
      <c r="B46" s="16" t="s">
        <v>39</v>
      </c>
      <c r="C46" s="148">
        <v>534760</v>
      </c>
      <c r="D46" s="152">
        <v>527610</v>
      </c>
    </row>
    <row r="47" spans="1:4" x14ac:dyDescent="0.25">
      <c r="A47" s="10">
        <v>20</v>
      </c>
      <c r="B47" s="13" t="s">
        <v>37</v>
      </c>
      <c r="C47" s="151">
        <v>1.3441151170618595</v>
      </c>
      <c r="D47" s="155">
        <v>1.32</v>
      </c>
    </row>
    <row r="48" spans="1:4" x14ac:dyDescent="0.25">
      <c r="A48" s="14"/>
    </row>
  </sheetData>
  <mergeCells count="1">
    <mergeCell ref="B3:D3"/>
  </mergeCells>
  <hyperlinks>
    <hyperlink ref="F1" location="Index!A1" display="Index" xr:uid="{157EC919-320F-4844-9CCF-5C7E6B5EF843}"/>
  </hyperlinks>
  <pageMargins left="0.70866141732283472" right="0.70866141732283472" top="0.74803149606299213" bottom="0.74803149606299213" header="0.31496062992125984" footer="0.31496062992125984"/>
  <pageSetup paperSize="9" orientation="landscape" r:id="rId1"/>
  <headerFooter>
    <oddHeader>&amp;CEN
Annex I</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6B00B-8F20-4372-80C1-02C0736E262A}">
  <sheetPr>
    <pageSetUpPr fitToPage="1"/>
  </sheetPr>
  <dimension ref="A1:S267"/>
  <sheetViews>
    <sheetView showGridLines="0" topLeftCell="B1" zoomScaleNormal="100" zoomScalePageLayoutView="85" workbookViewId="0">
      <selection activeCell="C7" sqref="C7"/>
    </sheetView>
  </sheetViews>
  <sheetFormatPr defaultColWidth="8.54296875" defaultRowHeight="10.5" x14ac:dyDescent="0.35"/>
  <cols>
    <col min="1" max="1" width="6.1796875" style="25" customWidth="1"/>
    <col min="2" max="2" width="82" style="25" customWidth="1"/>
    <col min="3" max="4" width="27.453125" style="29" customWidth="1"/>
    <col min="5" max="16384" width="8.54296875" style="29"/>
  </cols>
  <sheetData>
    <row r="1" spans="1:19" s="25" customFormat="1" x14ac:dyDescent="0.35">
      <c r="A1" s="1" t="s">
        <v>188</v>
      </c>
      <c r="B1" s="1"/>
      <c r="C1" s="1"/>
      <c r="D1" s="1"/>
      <c r="F1" s="1" t="s">
        <v>231</v>
      </c>
    </row>
    <row r="2" spans="1:19" s="27" customFormat="1" x14ac:dyDescent="0.35">
      <c r="A2" s="26" t="s">
        <v>189</v>
      </c>
      <c r="B2" s="26"/>
      <c r="C2" s="26"/>
      <c r="D2" s="26"/>
      <c r="E2" s="25"/>
      <c r="F2" s="25"/>
      <c r="G2" s="25"/>
      <c r="H2" s="25"/>
      <c r="I2" s="25"/>
      <c r="J2" s="25"/>
      <c r="K2" s="25"/>
      <c r="L2" s="25"/>
      <c r="M2" s="25"/>
      <c r="N2" s="25"/>
      <c r="O2" s="25"/>
      <c r="P2" s="25"/>
      <c r="Q2" s="25"/>
      <c r="R2" s="25"/>
      <c r="S2" s="25"/>
    </row>
    <row r="3" spans="1:19" s="27" customFormat="1" ht="22.5" customHeight="1" thickBot="1" x14ac:dyDescent="0.4">
      <c r="A3" s="194"/>
      <c r="B3" s="195"/>
      <c r="C3" s="28" t="s">
        <v>190</v>
      </c>
      <c r="D3" s="28" t="s">
        <v>191</v>
      </c>
      <c r="E3" s="25"/>
      <c r="F3" s="25"/>
      <c r="G3" s="25"/>
      <c r="H3" s="25"/>
      <c r="I3" s="25"/>
      <c r="J3" s="25"/>
      <c r="K3" s="25"/>
      <c r="L3" s="25"/>
      <c r="M3" s="25"/>
      <c r="N3" s="25"/>
      <c r="O3" s="25"/>
      <c r="P3" s="25"/>
      <c r="Q3" s="25"/>
      <c r="R3" s="25"/>
      <c r="S3" s="25"/>
    </row>
    <row r="4" spans="1:19" ht="11" thickBot="1" x14ac:dyDescent="0.4">
      <c r="A4" s="196"/>
      <c r="B4" s="197"/>
      <c r="C4" s="145">
        <v>45382</v>
      </c>
      <c r="D4" s="145">
        <v>45382</v>
      </c>
    </row>
    <row r="5" spans="1:19" x14ac:dyDescent="0.35">
      <c r="A5" s="192" t="s">
        <v>192</v>
      </c>
      <c r="B5" s="193"/>
      <c r="C5" s="30"/>
      <c r="D5" s="30"/>
    </row>
    <row r="6" spans="1:19" x14ac:dyDescent="0.35">
      <c r="A6" s="31" t="s">
        <v>93</v>
      </c>
      <c r="B6" s="32" t="s">
        <v>193</v>
      </c>
      <c r="C6" s="100">
        <v>108703.63928776002</v>
      </c>
      <c r="D6" s="97">
        <v>108703.63928776002</v>
      </c>
    </row>
    <row r="7" spans="1:19" x14ac:dyDescent="0.35">
      <c r="A7" s="31" t="s">
        <v>194</v>
      </c>
      <c r="B7" s="33" t="s">
        <v>195</v>
      </c>
      <c r="C7" s="100">
        <v>108703.63928776002</v>
      </c>
      <c r="D7" s="98"/>
    </row>
    <row r="8" spans="1:19" x14ac:dyDescent="0.35">
      <c r="A8" s="31" t="s">
        <v>196</v>
      </c>
      <c r="B8" s="34" t="s">
        <v>197</v>
      </c>
      <c r="C8" s="100">
        <v>323071.15342905</v>
      </c>
      <c r="D8" s="97">
        <v>323071.15342905</v>
      </c>
    </row>
    <row r="9" spans="1:19" x14ac:dyDescent="0.35">
      <c r="A9" s="31" t="s">
        <v>198</v>
      </c>
      <c r="B9" s="32" t="s">
        <v>199</v>
      </c>
      <c r="C9" s="99">
        <v>0.3364696542355724</v>
      </c>
      <c r="D9" s="99">
        <v>0.3364696542355724</v>
      </c>
    </row>
    <row r="10" spans="1:19" x14ac:dyDescent="0.35">
      <c r="A10" s="31" t="s">
        <v>101</v>
      </c>
      <c r="B10" s="33" t="s">
        <v>195</v>
      </c>
      <c r="C10" s="99">
        <v>0.3364696542355724</v>
      </c>
      <c r="D10" s="98"/>
    </row>
    <row r="11" spans="1:19" x14ac:dyDescent="0.35">
      <c r="A11" s="31" t="s">
        <v>200</v>
      </c>
      <c r="B11" s="32" t="s">
        <v>201</v>
      </c>
      <c r="C11" s="100">
        <v>1135486.58727889</v>
      </c>
      <c r="D11" s="97">
        <v>1135486.58727889</v>
      </c>
    </row>
    <row r="12" spans="1:19" x14ac:dyDescent="0.35">
      <c r="A12" s="31" t="s">
        <v>202</v>
      </c>
      <c r="B12" s="32" t="s">
        <v>203</v>
      </c>
      <c r="C12" s="99">
        <v>9.5733089677668748E-2</v>
      </c>
      <c r="D12" s="99">
        <v>9.5733089677668748E-2</v>
      </c>
    </row>
    <row r="13" spans="1:19" x14ac:dyDescent="0.35">
      <c r="A13" s="31" t="s">
        <v>100</v>
      </c>
      <c r="B13" s="33" t="s">
        <v>204</v>
      </c>
      <c r="C13" s="99">
        <v>9.5733089677668748E-2</v>
      </c>
      <c r="D13" s="98"/>
    </row>
    <row r="14" spans="1:19" ht="21" x14ac:dyDescent="0.35">
      <c r="A14" s="31" t="s">
        <v>205</v>
      </c>
      <c r="B14" s="32" t="s">
        <v>206</v>
      </c>
      <c r="C14" s="96"/>
      <c r="D14" s="100"/>
    </row>
    <row r="15" spans="1:19" x14ac:dyDescent="0.35">
      <c r="A15" s="31" t="s">
        <v>207</v>
      </c>
      <c r="B15" s="32" t="s">
        <v>208</v>
      </c>
      <c r="C15" s="96"/>
      <c r="D15" s="100" t="s">
        <v>261</v>
      </c>
    </row>
    <row r="16" spans="1:19" ht="31.5" x14ac:dyDescent="0.35">
      <c r="A16" s="31" t="s">
        <v>209</v>
      </c>
      <c r="B16" s="32" t="s">
        <v>300</v>
      </c>
      <c r="C16" s="96"/>
      <c r="D16" s="100"/>
    </row>
    <row r="17" spans="1:4" x14ac:dyDescent="0.35">
      <c r="A17" s="192" t="s">
        <v>190</v>
      </c>
      <c r="B17" s="193"/>
      <c r="C17" s="30"/>
      <c r="D17" s="30"/>
    </row>
    <row r="18" spans="1:4" x14ac:dyDescent="0.35">
      <c r="A18" s="31" t="s">
        <v>110</v>
      </c>
      <c r="B18" s="32" t="s">
        <v>210</v>
      </c>
      <c r="C18" s="99">
        <v>0.2351</v>
      </c>
      <c r="D18" s="96"/>
    </row>
    <row r="19" spans="1:4" x14ac:dyDescent="0.35">
      <c r="A19" s="31" t="s">
        <v>108</v>
      </c>
      <c r="B19" s="33" t="s">
        <v>211</v>
      </c>
      <c r="C19" s="99">
        <v>0.19159999999999999</v>
      </c>
      <c r="D19" s="96"/>
    </row>
    <row r="20" spans="1:4" x14ac:dyDescent="0.35">
      <c r="A20" s="31" t="s">
        <v>107</v>
      </c>
      <c r="B20" s="32" t="s">
        <v>212</v>
      </c>
      <c r="C20" s="99">
        <v>7.2700000000000001E-2</v>
      </c>
      <c r="D20" s="96"/>
    </row>
    <row r="21" spans="1:4" x14ac:dyDescent="0.35">
      <c r="A21" s="31" t="s">
        <v>105</v>
      </c>
      <c r="B21" s="33" t="s">
        <v>213</v>
      </c>
      <c r="C21" s="99">
        <v>7.2700000000000001E-2</v>
      </c>
      <c r="D21" s="96"/>
    </row>
    <row r="22" spans="1:4" s="25" customFormat="1" x14ac:dyDescent="0.35"/>
    <row r="23" spans="1:4" s="25" customFormat="1" x14ac:dyDescent="0.35"/>
    <row r="24" spans="1:4" s="25" customFormat="1" x14ac:dyDescent="0.35"/>
    <row r="25" spans="1:4" s="25" customFormat="1" x14ac:dyDescent="0.35"/>
    <row r="26" spans="1:4" s="25" customFormat="1" x14ac:dyDescent="0.35">
      <c r="A26" s="109" t="s">
        <v>188</v>
      </c>
      <c r="B26" s="109"/>
      <c r="C26" s="109"/>
      <c r="D26" s="109"/>
    </row>
    <row r="27" spans="1:4" s="25" customFormat="1" x14ac:dyDescent="0.35">
      <c r="A27" s="26" t="s">
        <v>189</v>
      </c>
      <c r="B27" s="26"/>
      <c r="C27" s="26"/>
      <c r="D27" s="171"/>
    </row>
    <row r="28" spans="1:4" s="25" customFormat="1" ht="21.5" thickBot="1" x14ac:dyDescent="0.4">
      <c r="A28" s="194"/>
      <c r="B28" s="195"/>
      <c r="C28" s="28" t="s">
        <v>190</v>
      </c>
      <c r="D28" s="28" t="s">
        <v>191</v>
      </c>
    </row>
    <row r="29" spans="1:4" s="25" customFormat="1" ht="11" thickBot="1" x14ac:dyDescent="0.4">
      <c r="A29" s="196"/>
      <c r="B29" s="197"/>
      <c r="C29" s="145">
        <v>45291</v>
      </c>
      <c r="D29" s="145">
        <v>45291</v>
      </c>
    </row>
    <row r="30" spans="1:4" s="25" customFormat="1" x14ac:dyDescent="0.35">
      <c r="A30" s="192" t="s">
        <v>192</v>
      </c>
      <c r="B30" s="193"/>
      <c r="C30" s="30"/>
      <c r="D30" s="30"/>
    </row>
    <row r="31" spans="1:4" s="25" customFormat="1" x14ac:dyDescent="0.35">
      <c r="A31" s="31" t="s">
        <v>93</v>
      </c>
      <c r="B31" s="32" t="s">
        <v>193</v>
      </c>
      <c r="C31" s="96"/>
      <c r="D31" s="97">
        <v>103602.19467270799</v>
      </c>
    </row>
    <row r="32" spans="1:4" s="25" customFormat="1" x14ac:dyDescent="0.35">
      <c r="A32" s="31" t="s">
        <v>194</v>
      </c>
      <c r="B32" s="33" t="s">
        <v>195</v>
      </c>
      <c r="C32" s="96"/>
      <c r="D32" s="98"/>
    </row>
    <row r="33" spans="1:4" s="25" customFormat="1" x14ac:dyDescent="0.35">
      <c r="A33" s="31" t="s">
        <v>196</v>
      </c>
      <c r="B33" s="34" t="s">
        <v>197</v>
      </c>
      <c r="C33" s="96"/>
      <c r="D33" s="97">
        <v>319168.52198037901</v>
      </c>
    </row>
    <row r="34" spans="1:4" s="25" customFormat="1" x14ac:dyDescent="0.35">
      <c r="A34" s="31" t="s">
        <v>198</v>
      </c>
      <c r="B34" s="32" t="s">
        <v>199</v>
      </c>
      <c r="C34" s="96"/>
      <c r="D34" s="99">
        <v>0.32460028962090598</v>
      </c>
    </row>
    <row r="35" spans="1:4" s="25" customFormat="1" x14ac:dyDescent="0.35">
      <c r="A35" s="31" t="s">
        <v>101</v>
      </c>
      <c r="B35" s="33" t="s">
        <v>195</v>
      </c>
      <c r="C35" s="96"/>
      <c r="D35" s="98"/>
    </row>
    <row r="36" spans="1:4" s="25" customFormat="1" x14ac:dyDescent="0.35">
      <c r="A36" s="31" t="s">
        <v>200</v>
      </c>
      <c r="B36" s="32" t="s">
        <v>201</v>
      </c>
      <c r="C36" s="96"/>
      <c r="D36" s="97">
        <v>1076782.8871948901</v>
      </c>
    </row>
    <row r="37" spans="1:4" s="25" customFormat="1" x14ac:dyDescent="0.35">
      <c r="A37" s="31" t="s">
        <v>202</v>
      </c>
      <c r="B37" s="32" t="s">
        <v>203</v>
      </c>
      <c r="C37" s="96"/>
      <c r="D37" s="99">
        <v>9.6214562754242894E-2</v>
      </c>
    </row>
    <row r="38" spans="1:4" s="25" customFormat="1" x14ac:dyDescent="0.35">
      <c r="A38" s="31" t="s">
        <v>100</v>
      </c>
      <c r="B38" s="33" t="s">
        <v>204</v>
      </c>
      <c r="C38" s="96"/>
      <c r="D38" s="98"/>
    </row>
    <row r="39" spans="1:4" s="25" customFormat="1" ht="21" x14ac:dyDescent="0.35">
      <c r="A39" s="31" t="s">
        <v>205</v>
      </c>
      <c r="B39" s="32" t="s">
        <v>206</v>
      </c>
      <c r="C39" s="96"/>
      <c r="D39" s="100"/>
    </row>
    <row r="40" spans="1:4" s="25" customFormat="1" x14ac:dyDescent="0.35">
      <c r="A40" s="31" t="s">
        <v>207</v>
      </c>
      <c r="B40" s="32" t="s">
        <v>208</v>
      </c>
      <c r="C40" s="96"/>
      <c r="D40" s="100" t="s">
        <v>261</v>
      </c>
    </row>
    <row r="41" spans="1:4" s="25" customFormat="1" ht="31.5" x14ac:dyDescent="0.35">
      <c r="A41" s="31" t="s">
        <v>209</v>
      </c>
      <c r="B41" s="32" t="s">
        <v>300</v>
      </c>
      <c r="C41" s="96"/>
      <c r="D41" s="100"/>
    </row>
    <row r="42" spans="1:4" s="25" customFormat="1" x14ac:dyDescent="0.35">
      <c r="A42" s="192" t="s">
        <v>190</v>
      </c>
      <c r="B42" s="193"/>
      <c r="C42" s="30"/>
      <c r="D42" s="30"/>
    </row>
    <row r="43" spans="1:4" s="25" customFormat="1" x14ac:dyDescent="0.35">
      <c r="A43" s="31" t="s">
        <v>110</v>
      </c>
      <c r="B43" s="32" t="s">
        <v>210</v>
      </c>
      <c r="C43" s="96"/>
      <c r="D43" s="96"/>
    </row>
    <row r="44" spans="1:4" s="25" customFormat="1" x14ac:dyDescent="0.35">
      <c r="A44" s="31" t="s">
        <v>108</v>
      </c>
      <c r="B44" s="33" t="s">
        <v>211</v>
      </c>
      <c r="C44" s="96"/>
      <c r="D44" s="96"/>
    </row>
    <row r="45" spans="1:4" s="25" customFormat="1" x14ac:dyDescent="0.35">
      <c r="A45" s="31" t="s">
        <v>107</v>
      </c>
      <c r="B45" s="32" t="s">
        <v>212</v>
      </c>
      <c r="C45" s="96"/>
      <c r="D45" s="96"/>
    </row>
    <row r="46" spans="1:4" s="25" customFormat="1" x14ac:dyDescent="0.35">
      <c r="A46" s="31" t="s">
        <v>105</v>
      </c>
      <c r="B46" s="33" t="s">
        <v>213</v>
      </c>
      <c r="C46" s="96"/>
      <c r="D46" s="96"/>
    </row>
    <row r="47" spans="1:4" s="25" customFormat="1" x14ac:dyDescent="0.35"/>
    <row r="48" spans="1:4" s="25" customFormat="1" x14ac:dyDescent="0.35"/>
    <row r="49" s="25" customFormat="1" x14ac:dyDescent="0.35"/>
    <row r="50" s="25" customFormat="1" x14ac:dyDescent="0.35"/>
    <row r="51" s="25" customFormat="1" x14ac:dyDescent="0.35"/>
    <row r="52" s="25" customFormat="1" x14ac:dyDescent="0.35"/>
    <row r="53" s="25" customFormat="1" x14ac:dyDescent="0.35"/>
    <row r="54" s="25" customFormat="1" x14ac:dyDescent="0.35"/>
    <row r="55" s="25" customFormat="1" x14ac:dyDescent="0.35"/>
    <row r="56" s="25" customFormat="1" x14ac:dyDescent="0.35"/>
    <row r="57" s="25" customFormat="1" x14ac:dyDescent="0.35"/>
    <row r="58" s="25" customFormat="1" x14ac:dyDescent="0.35"/>
    <row r="59" s="25" customFormat="1" x14ac:dyDescent="0.35"/>
    <row r="60" s="25" customFormat="1" x14ac:dyDescent="0.35"/>
    <row r="61" s="25" customFormat="1" x14ac:dyDescent="0.35"/>
    <row r="62" s="25" customFormat="1" x14ac:dyDescent="0.35"/>
    <row r="63" s="25" customFormat="1" x14ac:dyDescent="0.35"/>
    <row r="64" s="25" customFormat="1" x14ac:dyDescent="0.35"/>
    <row r="65" s="25" customFormat="1" x14ac:dyDescent="0.35"/>
    <row r="66" s="25" customFormat="1" x14ac:dyDescent="0.35"/>
    <row r="67" s="25" customFormat="1" x14ac:dyDescent="0.35"/>
    <row r="68" s="25" customFormat="1" x14ac:dyDescent="0.35"/>
    <row r="69" s="25" customFormat="1" x14ac:dyDescent="0.35"/>
    <row r="70" s="25" customFormat="1" x14ac:dyDescent="0.35"/>
    <row r="71" s="25" customFormat="1" x14ac:dyDescent="0.35"/>
    <row r="72" s="25" customFormat="1" x14ac:dyDescent="0.35"/>
    <row r="73" s="25" customFormat="1" x14ac:dyDescent="0.35"/>
    <row r="74" s="25" customFormat="1" x14ac:dyDescent="0.35"/>
    <row r="75" s="25" customFormat="1" x14ac:dyDescent="0.35"/>
    <row r="76" s="25" customFormat="1" x14ac:dyDescent="0.35"/>
    <row r="77" s="25" customFormat="1" x14ac:dyDescent="0.35"/>
    <row r="78" s="25" customFormat="1" x14ac:dyDescent="0.35"/>
    <row r="79" s="25" customFormat="1" x14ac:dyDescent="0.35"/>
    <row r="80" s="25" customFormat="1" x14ac:dyDescent="0.35"/>
    <row r="81" s="25" customFormat="1" x14ac:dyDescent="0.35"/>
    <row r="82" s="25" customFormat="1" x14ac:dyDescent="0.35"/>
    <row r="83" s="25" customFormat="1" x14ac:dyDescent="0.35"/>
    <row r="84" s="25" customFormat="1" x14ac:dyDescent="0.35"/>
    <row r="85" s="25" customFormat="1" x14ac:dyDescent="0.35"/>
    <row r="86" s="25" customFormat="1" x14ac:dyDescent="0.35"/>
    <row r="87" s="25" customFormat="1" x14ac:dyDescent="0.35"/>
    <row r="88" s="25" customFormat="1" x14ac:dyDescent="0.35"/>
    <row r="89" s="25" customFormat="1" x14ac:dyDescent="0.35"/>
    <row r="90" s="25" customFormat="1" x14ac:dyDescent="0.35"/>
    <row r="91" s="25" customFormat="1" x14ac:dyDescent="0.35"/>
    <row r="92" s="25" customFormat="1" x14ac:dyDescent="0.35"/>
    <row r="93" s="25" customFormat="1" x14ac:dyDescent="0.35"/>
    <row r="94" s="25" customFormat="1" x14ac:dyDescent="0.35"/>
    <row r="95" s="25" customFormat="1" x14ac:dyDescent="0.35"/>
    <row r="96" s="25" customFormat="1" x14ac:dyDescent="0.35"/>
    <row r="97" s="25" customFormat="1" x14ac:dyDescent="0.35"/>
    <row r="98" s="25" customFormat="1" x14ac:dyDescent="0.35"/>
    <row r="99" s="25" customFormat="1" x14ac:dyDescent="0.35"/>
    <row r="100" s="25" customFormat="1" x14ac:dyDescent="0.35"/>
    <row r="101" s="25" customFormat="1" x14ac:dyDescent="0.35"/>
    <row r="102" s="25" customFormat="1" x14ac:dyDescent="0.35"/>
    <row r="103" s="25" customFormat="1" x14ac:dyDescent="0.35"/>
    <row r="104" s="25" customFormat="1" x14ac:dyDescent="0.35"/>
    <row r="105" s="25" customFormat="1" x14ac:dyDescent="0.35"/>
    <row r="106" s="25" customFormat="1" x14ac:dyDescent="0.35"/>
    <row r="107" s="25" customFormat="1" x14ac:dyDescent="0.35"/>
    <row r="108" s="25" customFormat="1" x14ac:dyDescent="0.35"/>
    <row r="109" s="25" customFormat="1" x14ac:dyDescent="0.35"/>
    <row r="110" s="25" customFormat="1" x14ac:dyDescent="0.35"/>
    <row r="111" s="25" customFormat="1" x14ac:dyDescent="0.35"/>
    <row r="112" s="25" customFormat="1" x14ac:dyDescent="0.35"/>
    <row r="113" s="25" customFormat="1" x14ac:dyDescent="0.35"/>
    <row r="114" s="25" customFormat="1" x14ac:dyDescent="0.35"/>
    <row r="115" s="25" customFormat="1" x14ac:dyDescent="0.35"/>
    <row r="116" s="25" customFormat="1" x14ac:dyDescent="0.35"/>
    <row r="117" s="25" customFormat="1" x14ac:dyDescent="0.35"/>
    <row r="118" s="25" customFormat="1" x14ac:dyDescent="0.35"/>
    <row r="119" s="25" customFormat="1" x14ac:dyDescent="0.35"/>
    <row r="120" s="25" customFormat="1" x14ac:dyDescent="0.35"/>
    <row r="121" s="25" customFormat="1" x14ac:dyDescent="0.35"/>
    <row r="122" s="25" customFormat="1" x14ac:dyDescent="0.35"/>
    <row r="123" s="25" customFormat="1" x14ac:dyDescent="0.35"/>
    <row r="124" s="25" customFormat="1" x14ac:dyDescent="0.35"/>
    <row r="125" s="25" customFormat="1" x14ac:dyDescent="0.35"/>
    <row r="126" s="25" customFormat="1" x14ac:dyDescent="0.35"/>
    <row r="127" s="25" customFormat="1" x14ac:dyDescent="0.35"/>
    <row r="128" s="25" customFormat="1" x14ac:dyDescent="0.35"/>
    <row r="129" s="25" customFormat="1" x14ac:dyDescent="0.35"/>
    <row r="130" s="25" customFormat="1" x14ac:dyDescent="0.35"/>
    <row r="131" s="25" customFormat="1" x14ac:dyDescent="0.35"/>
    <row r="132" s="25" customFormat="1" x14ac:dyDescent="0.35"/>
    <row r="133" s="25" customFormat="1" x14ac:dyDescent="0.35"/>
    <row r="134" s="25" customFormat="1" x14ac:dyDescent="0.35"/>
    <row r="135" s="25" customFormat="1" x14ac:dyDescent="0.35"/>
    <row r="136" s="25" customFormat="1" x14ac:dyDescent="0.35"/>
    <row r="137" s="25" customFormat="1" x14ac:dyDescent="0.35"/>
    <row r="138" s="25" customFormat="1" x14ac:dyDescent="0.35"/>
    <row r="139" s="25" customFormat="1" x14ac:dyDescent="0.35"/>
    <row r="140" s="25" customFormat="1" x14ac:dyDescent="0.35"/>
    <row r="141" s="25" customFormat="1" x14ac:dyDescent="0.35"/>
    <row r="142" s="25" customFormat="1" x14ac:dyDescent="0.35"/>
    <row r="143" s="25" customFormat="1" x14ac:dyDescent="0.35"/>
    <row r="144" s="25" customFormat="1" x14ac:dyDescent="0.35"/>
    <row r="145" s="25" customFormat="1" x14ac:dyDescent="0.35"/>
    <row r="146" s="25" customFormat="1" x14ac:dyDescent="0.35"/>
    <row r="147" s="25" customFormat="1" x14ac:dyDescent="0.35"/>
    <row r="148" s="25" customFormat="1" x14ac:dyDescent="0.35"/>
    <row r="149" s="25" customFormat="1" x14ac:dyDescent="0.35"/>
    <row r="150" s="25" customFormat="1" x14ac:dyDescent="0.35"/>
    <row r="151" s="25" customFormat="1" x14ac:dyDescent="0.35"/>
    <row r="152" s="25" customFormat="1" x14ac:dyDescent="0.35"/>
    <row r="153" s="25" customFormat="1" x14ac:dyDescent="0.35"/>
    <row r="154" s="25" customFormat="1" x14ac:dyDescent="0.35"/>
    <row r="155" s="25" customFormat="1" x14ac:dyDescent="0.35"/>
    <row r="156" s="25" customFormat="1" x14ac:dyDescent="0.35"/>
    <row r="157" s="25" customFormat="1" x14ac:dyDescent="0.35"/>
    <row r="158" s="25" customFormat="1" x14ac:dyDescent="0.35"/>
    <row r="159" s="25" customFormat="1" x14ac:dyDescent="0.35"/>
    <row r="160" s="25" customFormat="1" x14ac:dyDescent="0.35"/>
    <row r="161" s="25" customFormat="1" x14ac:dyDescent="0.35"/>
    <row r="162" s="25" customFormat="1" x14ac:dyDescent="0.35"/>
    <row r="163" s="25" customFormat="1" x14ac:dyDescent="0.35"/>
    <row r="164" s="25" customFormat="1" x14ac:dyDescent="0.35"/>
    <row r="165" s="25" customFormat="1" x14ac:dyDescent="0.35"/>
    <row r="166" s="25" customFormat="1" x14ac:dyDescent="0.35"/>
    <row r="167" s="25" customFormat="1" x14ac:dyDescent="0.35"/>
    <row r="168" s="25" customFormat="1" x14ac:dyDescent="0.35"/>
    <row r="169" s="25" customFormat="1" x14ac:dyDescent="0.35"/>
    <row r="170" s="25" customFormat="1" x14ac:dyDescent="0.35"/>
    <row r="171" s="25" customFormat="1" x14ac:dyDescent="0.35"/>
    <row r="172" s="25" customFormat="1" x14ac:dyDescent="0.35"/>
    <row r="173" s="25" customFormat="1" x14ac:dyDescent="0.35"/>
    <row r="174" s="25" customFormat="1" x14ac:dyDescent="0.35"/>
    <row r="175" s="25" customFormat="1" x14ac:dyDescent="0.35"/>
    <row r="176" s="25" customFormat="1" x14ac:dyDescent="0.35"/>
    <row r="177" s="25" customFormat="1" x14ac:dyDescent="0.35"/>
    <row r="178" s="25" customFormat="1" x14ac:dyDescent="0.35"/>
    <row r="179" s="25" customFormat="1" x14ac:dyDescent="0.35"/>
    <row r="180" s="25" customFormat="1" x14ac:dyDescent="0.35"/>
    <row r="181" s="25" customFormat="1" x14ac:dyDescent="0.35"/>
    <row r="182" s="25" customFormat="1" x14ac:dyDescent="0.35"/>
    <row r="183" s="25" customFormat="1" x14ac:dyDescent="0.35"/>
    <row r="184" s="25" customFormat="1" x14ac:dyDescent="0.35"/>
    <row r="185" s="25" customFormat="1" x14ac:dyDescent="0.35"/>
    <row r="186" s="25" customFormat="1" x14ac:dyDescent="0.35"/>
    <row r="187" s="25" customFormat="1" x14ac:dyDescent="0.35"/>
    <row r="188" s="25" customFormat="1" x14ac:dyDescent="0.35"/>
    <row r="189" s="25" customFormat="1" x14ac:dyDescent="0.35"/>
    <row r="190" s="25" customFormat="1" x14ac:dyDescent="0.35"/>
    <row r="191" s="25" customFormat="1" x14ac:dyDescent="0.35"/>
    <row r="192" s="25" customFormat="1" x14ac:dyDescent="0.35"/>
    <row r="193" s="25" customFormat="1" x14ac:dyDescent="0.35"/>
    <row r="194" s="25" customFormat="1" x14ac:dyDescent="0.35"/>
    <row r="195" s="25" customFormat="1" x14ac:dyDescent="0.35"/>
    <row r="196" s="25" customFormat="1" x14ac:dyDescent="0.35"/>
    <row r="197" s="25" customFormat="1" x14ac:dyDescent="0.35"/>
    <row r="198" s="25" customFormat="1" x14ac:dyDescent="0.35"/>
    <row r="199" s="25" customFormat="1" x14ac:dyDescent="0.35"/>
    <row r="200" s="25" customFormat="1" x14ac:dyDescent="0.35"/>
    <row r="201" s="25" customFormat="1" x14ac:dyDescent="0.35"/>
    <row r="202" s="25" customFormat="1" x14ac:dyDescent="0.35"/>
    <row r="203" s="25" customFormat="1" x14ac:dyDescent="0.35"/>
    <row r="204" s="25" customFormat="1" x14ac:dyDescent="0.35"/>
    <row r="205" s="25" customFormat="1" x14ac:dyDescent="0.35"/>
    <row r="206" s="25" customFormat="1" x14ac:dyDescent="0.35"/>
    <row r="207" s="25" customFormat="1" x14ac:dyDescent="0.35"/>
    <row r="208" s="25" customFormat="1" x14ac:dyDescent="0.35"/>
    <row r="209" s="25" customFormat="1" x14ac:dyDescent="0.35"/>
    <row r="210" s="25" customFormat="1" x14ac:dyDescent="0.35"/>
    <row r="211" s="25" customFormat="1" x14ac:dyDescent="0.35"/>
    <row r="212" s="25" customFormat="1" x14ac:dyDescent="0.35"/>
    <row r="213" s="25" customFormat="1" x14ac:dyDescent="0.35"/>
    <row r="214" s="25" customFormat="1" x14ac:dyDescent="0.35"/>
    <row r="215" s="25" customFormat="1" x14ac:dyDescent="0.35"/>
    <row r="216" s="25" customFormat="1" x14ac:dyDescent="0.35"/>
    <row r="217" s="25" customFormat="1" x14ac:dyDescent="0.35"/>
    <row r="218" s="25" customFormat="1" x14ac:dyDescent="0.35"/>
    <row r="219" s="25" customFormat="1" x14ac:dyDescent="0.35"/>
    <row r="220" s="25" customFormat="1" x14ac:dyDescent="0.35"/>
    <row r="221" s="25" customFormat="1" x14ac:dyDescent="0.35"/>
    <row r="222" s="25" customFormat="1" x14ac:dyDescent="0.35"/>
    <row r="223" s="25" customFormat="1" x14ac:dyDescent="0.35"/>
    <row r="224" s="25" customFormat="1" x14ac:dyDescent="0.35"/>
    <row r="225" s="25" customFormat="1" x14ac:dyDescent="0.35"/>
    <row r="226" s="25" customFormat="1" x14ac:dyDescent="0.35"/>
    <row r="227" s="25" customFormat="1" x14ac:dyDescent="0.35"/>
    <row r="228" s="25" customFormat="1" x14ac:dyDescent="0.35"/>
    <row r="229" s="25" customFormat="1" x14ac:dyDescent="0.35"/>
    <row r="230" s="25" customFormat="1" x14ac:dyDescent="0.35"/>
    <row r="231" s="25" customFormat="1" x14ac:dyDescent="0.35"/>
    <row r="232" s="25" customFormat="1" x14ac:dyDescent="0.35"/>
    <row r="233" s="25" customFormat="1" x14ac:dyDescent="0.35"/>
    <row r="234" s="25" customFormat="1" x14ac:dyDescent="0.35"/>
    <row r="235" s="25" customFormat="1" x14ac:dyDescent="0.35"/>
    <row r="236" s="25" customFormat="1" x14ac:dyDescent="0.35"/>
    <row r="237" s="25" customFormat="1" x14ac:dyDescent="0.35"/>
    <row r="238" s="25" customFormat="1" x14ac:dyDescent="0.35"/>
    <row r="239" s="25" customFormat="1" x14ac:dyDescent="0.35"/>
    <row r="240" s="25" customFormat="1" x14ac:dyDescent="0.35"/>
    <row r="241" s="25" customFormat="1" x14ac:dyDescent="0.35"/>
    <row r="242" s="25" customFormat="1" x14ac:dyDescent="0.35"/>
    <row r="243" s="25" customFormat="1" x14ac:dyDescent="0.35"/>
    <row r="244" s="25" customFormat="1" x14ac:dyDescent="0.35"/>
    <row r="245" s="25" customFormat="1" x14ac:dyDescent="0.35"/>
    <row r="246" s="25" customFormat="1" x14ac:dyDescent="0.35"/>
    <row r="247" s="25" customFormat="1" x14ac:dyDescent="0.35"/>
    <row r="248" s="25" customFormat="1" x14ac:dyDescent="0.35"/>
    <row r="249" s="25" customFormat="1" x14ac:dyDescent="0.35"/>
    <row r="250" s="25" customFormat="1" x14ac:dyDescent="0.35"/>
    <row r="251" s="25" customFormat="1" x14ac:dyDescent="0.35"/>
    <row r="252" s="25" customFormat="1" x14ac:dyDescent="0.35"/>
    <row r="253" s="25" customFormat="1" x14ac:dyDescent="0.35"/>
    <row r="254" s="25" customFormat="1" x14ac:dyDescent="0.35"/>
    <row r="255" s="25" customFormat="1" x14ac:dyDescent="0.35"/>
    <row r="256" s="25" customFormat="1" x14ac:dyDescent="0.35"/>
    <row r="257" s="25" customFormat="1" x14ac:dyDescent="0.35"/>
    <row r="258" s="25" customFormat="1" x14ac:dyDescent="0.35"/>
    <row r="259" s="25" customFormat="1" x14ac:dyDescent="0.35"/>
    <row r="260" s="25" customFormat="1" x14ac:dyDescent="0.35"/>
    <row r="261" s="25" customFormat="1" x14ac:dyDescent="0.35"/>
    <row r="262" s="25" customFormat="1" x14ac:dyDescent="0.35"/>
    <row r="263" s="25" customFormat="1" x14ac:dyDescent="0.35"/>
    <row r="264" s="25" customFormat="1" x14ac:dyDescent="0.35"/>
    <row r="265" s="25" customFormat="1" x14ac:dyDescent="0.35"/>
    <row r="266" s="25" customFormat="1" x14ac:dyDescent="0.35"/>
    <row r="267" s="25" customFormat="1" x14ac:dyDescent="0.35"/>
  </sheetData>
  <mergeCells count="6">
    <mergeCell ref="A42:B42"/>
    <mergeCell ref="A3:B4"/>
    <mergeCell ref="A5:B5"/>
    <mergeCell ref="A17:B17"/>
    <mergeCell ref="A28:B29"/>
    <mergeCell ref="A30:B30"/>
  </mergeCells>
  <conditionalFormatting sqref="C5">
    <cfRule type="cellIs" dxfId="24" priority="128" stopIfTrue="1" operator="lessThan">
      <formula>0</formula>
    </cfRule>
  </conditionalFormatting>
  <conditionalFormatting sqref="D5">
    <cfRule type="cellIs" dxfId="23" priority="98" stopIfTrue="1" operator="lessThan">
      <formula>0</formula>
    </cfRule>
  </conditionalFormatting>
  <conditionalFormatting sqref="D42">
    <cfRule type="cellIs" dxfId="22" priority="25" stopIfTrue="1" operator="lessThan">
      <formula>0</formula>
    </cfRule>
  </conditionalFormatting>
  <conditionalFormatting sqref="C30">
    <cfRule type="cellIs" dxfId="21" priority="24" stopIfTrue="1" operator="lessThan">
      <formula>0</formula>
    </cfRule>
  </conditionalFormatting>
  <conditionalFormatting sqref="C42">
    <cfRule type="cellIs" dxfId="20" priority="23" stopIfTrue="1" operator="lessThan">
      <formula>0</formula>
    </cfRule>
  </conditionalFormatting>
  <conditionalFormatting sqref="C31:C41">
    <cfRule type="cellIs" dxfId="19" priority="21" stopIfTrue="1" operator="lessThan">
      <formula>0</formula>
    </cfRule>
  </conditionalFormatting>
  <conditionalFormatting sqref="C43:C46">
    <cfRule type="cellIs" dxfId="18" priority="22" stopIfTrue="1" operator="lessThan">
      <formula>0</formula>
    </cfRule>
  </conditionalFormatting>
  <conditionalFormatting sqref="D43:D45">
    <cfRule type="cellIs" dxfId="17" priority="20" stopIfTrue="1" operator="lessThan">
      <formula>0</formula>
    </cfRule>
  </conditionalFormatting>
  <conditionalFormatting sqref="D46">
    <cfRule type="cellIs" dxfId="16" priority="19" stopIfTrue="1" operator="lessThan">
      <formula>0</formula>
    </cfRule>
  </conditionalFormatting>
  <conditionalFormatting sqref="D30">
    <cfRule type="cellIs" dxfId="15" priority="18" stopIfTrue="1" operator="lessThan">
      <formula>0</formula>
    </cfRule>
  </conditionalFormatting>
  <conditionalFormatting sqref="D36:D37 D39:D41 D31:D33">
    <cfRule type="cellIs" dxfId="14" priority="17" stopIfTrue="1" operator="lessThan">
      <formula>0</formula>
    </cfRule>
  </conditionalFormatting>
  <conditionalFormatting sqref="D38">
    <cfRule type="cellIs" dxfId="13" priority="15" stopIfTrue="1" operator="lessThan">
      <formula>0</formula>
    </cfRule>
  </conditionalFormatting>
  <conditionalFormatting sqref="D35">
    <cfRule type="cellIs" dxfId="12" priority="16" stopIfTrue="1" operator="lessThan">
      <formula>0</formula>
    </cfRule>
  </conditionalFormatting>
  <conditionalFormatting sqref="D34">
    <cfRule type="cellIs" dxfId="11" priority="14" stopIfTrue="1" operator="lessThan">
      <formula>0</formula>
    </cfRule>
  </conditionalFormatting>
  <conditionalFormatting sqref="C17">
    <cfRule type="cellIs" dxfId="10" priority="11" stopIfTrue="1" operator="lessThan">
      <formula>0</formula>
    </cfRule>
  </conditionalFormatting>
  <conditionalFormatting sqref="C14:C16">
    <cfRule type="cellIs" dxfId="9" priority="10" stopIfTrue="1" operator="lessThan">
      <formula>0</formula>
    </cfRule>
  </conditionalFormatting>
  <conditionalFormatting sqref="C6:C13">
    <cfRule type="cellIs" dxfId="8" priority="9" stopIfTrue="1" operator="lessThan">
      <formula>0</formula>
    </cfRule>
  </conditionalFormatting>
  <conditionalFormatting sqref="C18:C21">
    <cfRule type="cellIs" dxfId="7" priority="8" stopIfTrue="1" operator="lessThan">
      <formula>0</formula>
    </cfRule>
  </conditionalFormatting>
  <conditionalFormatting sqref="D17">
    <cfRule type="cellIs" dxfId="6" priority="7" stopIfTrue="1" operator="lessThan">
      <formula>0</formula>
    </cfRule>
  </conditionalFormatting>
  <conditionalFormatting sqref="D18:D20">
    <cfRule type="cellIs" dxfId="5" priority="6" stopIfTrue="1" operator="lessThan">
      <formula>0</formula>
    </cfRule>
  </conditionalFormatting>
  <conditionalFormatting sqref="D21">
    <cfRule type="cellIs" dxfId="4" priority="5" stopIfTrue="1" operator="lessThan">
      <formula>0</formula>
    </cfRule>
  </conditionalFormatting>
  <conditionalFormatting sqref="D10">
    <cfRule type="cellIs" dxfId="3" priority="3" stopIfTrue="1" operator="lessThan">
      <formula>0</formula>
    </cfRule>
  </conditionalFormatting>
  <conditionalFormatting sqref="D11:D12 D14:D16 D6:D8">
    <cfRule type="cellIs" dxfId="2" priority="4" stopIfTrue="1" operator="lessThan">
      <formula>0</formula>
    </cfRule>
  </conditionalFormatting>
  <conditionalFormatting sqref="D13">
    <cfRule type="cellIs" dxfId="1" priority="2" stopIfTrue="1" operator="lessThan">
      <formula>0</formula>
    </cfRule>
  </conditionalFormatting>
  <conditionalFormatting sqref="D9">
    <cfRule type="cellIs" dxfId="0" priority="1" stopIfTrue="1" operator="lessThan">
      <formula>0</formula>
    </cfRule>
  </conditionalFormatting>
  <hyperlinks>
    <hyperlink ref="F1" location="Index!A1" display="Index" xr:uid="{EB6746B0-96F4-4535-99F3-5CC8D4DEBA6A}"/>
  </hyperlinks>
  <pageMargins left="0.70866141732283472" right="0.70866141732283472" top="0.74803149606299213" bottom="0.74803149606299213" header="0.31496062992125984" footer="0.31496062992125984"/>
  <pageSetup paperSize="9" scale="7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C73FE-BD18-4FEA-A9D4-7041CB2BF966}">
  <dimension ref="A1:AX503"/>
  <sheetViews>
    <sheetView zoomScale="85" zoomScaleNormal="85" workbookViewId="0">
      <selection activeCell="H27" sqref="H27"/>
    </sheetView>
  </sheetViews>
  <sheetFormatPr defaultRowHeight="10.5" x14ac:dyDescent="0.25"/>
  <cols>
    <col min="1" max="1" width="4" style="67" customWidth="1"/>
    <col min="2" max="2" width="79.81640625" style="67" customWidth="1"/>
    <col min="3" max="4" width="19.54296875" style="67" customWidth="1"/>
    <col min="5" max="5" width="8.453125" style="67" customWidth="1"/>
    <col min="6" max="7" width="8.54296875" style="67"/>
    <col min="8" max="50" width="8.54296875" style="51"/>
    <col min="51" max="147" width="8.54296875" style="67"/>
    <col min="148" max="148" width="9.54296875" style="67" bestFit="1" customWidth="1"/>
    <col min="149" max="151" width="8.54296875" style="67"/>
    <col min="152" max="153" width="12.54296875" style="67" customWidth="1"/>
    <col min="154" max="154" width="3.81640625" style="67" customWidth="1"/>
    <col min="155" max="155" width="14" style="67" customWidth="1"/>
    <col min="156" max="157" width="11.453125" style="67" customWidth="1"/>
    <col min="158" max="159" width="10.453125" style="67" customWidth="1"/>
    <col min="160" max="160" width="11.453125" style="67" customWidth="1"/>
    <col min="161" max="161" width="10.1796875" style="67" customWidth="1"/>
    <col min="162" max="162" width="10.81640625" style="67" customWidth="1"/>
    <col min="163" max="163" width="9" style="67" customWidth="1"/>
    <col min="164" max="164" width="10.54296875" style="67" customWidth="1"/>
    <col min="165" max="165" width="3.453125" style="67" customWidth="1"/>
    <col min="166" max="166" width="88.453125" style="67" customWidth="1"/>
    <col min="167" max="403" width="8.54296875" style="67"/>
    <col min="404" max="404" width="9.54296875" style="67" bestFit="1" customWidth="1"/>
    <col min="405" max="407" width="8.54296875" style="67"/>
    <col min="408" max="409" width="12.54296875" style="67" customWidth="1"/>
    <col min="410" max="410" width="3.81640625" style="67" customWidth="1"/>
    <col min="411" max="411" width="14" style="67" customWidth="1"/>
    <col min="412" max="413" width="11.453125" style="67" customWidth="1"/>
    <col min="414" max="415" width="10.453125" style="67" customWidth="1"/>
    <col min="416" max="416" width="11.453125" style="67" customWidth="1"/>
    <col min="417" max="417" width="10.1796875" style="67" customWidth="1"/>
    <col min="418" max="418" width="10.81640625" style="67" customWidth="1"/>
    <col min="419" max="419" width="9" style="67" customWidth="1"/>
    <col min="420" max="420" width="10.54296875" style="67" customWidth="1"/>
    <col min="421" max="421" width="3.453125" style="67" customWidth="1"/>
    <col min="422" max="422" width="88.453125" style="67" customWidth="1"/>
    <col min="423" max="659" width="8.54296875" style="67"/>
    <col min="660" max="660" width="9.54296875" style="67" bestFit="1" customWidth="1"/>
    <col min="661" max="663" width="8.54296875" style="67"/>
    <col min="664" max="665" width="12.54296875" style="67" customWidth="1"/>
    <col min="666" max="666" width="3.81640625" style="67" customWidth="1"/>
    <col min="667" max="667" width="14" style="67" customWidth="1"/>
    <col min="668" max="669" width="11.453125" style="67" customWidth="1"/>
    <col min="670" max="671" width="10.453125" style="67" customWidth="1"/>
    <col min="672" max="672" width="11.453125" style="67" customWidth="1"/>
    <col min="673" max="673" width="10.1796875" style="67" customWidth="1"/>
    <col min="674" max="674" width="10.81640625" style="67" customWidth="1"/>
    <col min="675" max="675" width="9" style="67" customWidth="1"/>
    <col min="676" max="676" width="10.54296875" style="67" customWidth="1"/>
    <col min="677" max="677" width="3.453125" style="67" customWidth="1"/>
    <col min="678" max="678" width="88.453125" style="67" customWidth="1"/>
    <col min="679" max="915" width="8.54296875" style="67"/>
    <col min="916" max="916" width="9.54296875" style="67" bestFit="1" customWidth="1"/>
    <col min="917" max="919" width="8.54296875" style="67"/>
    <col min="920" max="921" width="12.54296875" style="67" customWidth="1"/>
    <col min="922" max="922" width="3.81640625" style="67" customWidth="1"/>
    <col min="923" max="923" width="14" style="67" customWidth="1"/>
    <col min="924" max="925" width="11.453125" style="67" customWidth="1"/>
    <col min="926" max="927" width="10.453125" style="67" customWidth="1"/>
    <col min="928" max="928" width="11.453125" style="67" customWidth="1"/>
    <col min="929" max="929" width="10.1796875" style="67" customWidth="1"/>
    <col min="930" max="930" width="10.81640625" style="67" customWidth="1"/>
    <col min="931" max="931" width="9" style="67" customWidth="1"/>
    <col min="932" max="932" width="10.54296875" style="67" customWidth="1"/>
    <col min="933" max="933" width="3.453125" style="67" customWidth="1"/>
    <col min="934" max="934" width="88.453125" style="67" customWidth="1"/>
    <col min="935" max="1171" width="8.54296875" style="67"/>
    <col min="1172" max="1172" width="9.54296875" style="67" bestFit="1" customWidth="1"/>
    <col min="1173" max="1175" width="8.54296875" style="67"/>
    <col min="1176" max="1177" width="12.54296875" style="67" customWidth="1"/>
    <col min="1178" max="1178" width="3.81640625" style="67" customWidth="1"/>
    <col min="1179" max="1179" width="14" style="67" customWidth="1"/>
    <col min="1180" max="1181" width="11.453125" style="67" customWidth="1"/>
    <col min="1182" max="1183" width="10.453125" style="67" customWidth="1"/>
    <col min="1184" max="1184" width="11.453125" style="67" customWidth="1"/>
    <col min="1185" max="1185" width="10.1796875" style="67" customWidth="1"/>
    <col min="1186" max="1186" width="10.81640625" style="67" customWidth="1"/>
    <col min="1187" max="1187" width="9" style="67" customWidth="1"/>
    <col min="1188" max="1188" width="10.54296875" style="67" customWidth="1"/>
    <col min="1189" max="1189" width="3.453125" style="67" customWidth="1"/>
    <col min="1190" max="1190" width="88.453125" style="67" customWidth="1"/>
    <col min="1191" max="1427" width="8.54296875" style="67"/>
    <col min="1428" max="1428" width="9.54296875" style="67" bestFit="1" customWidth="1"/>
    <col min="1429" max="1431" width="8.54296875" style="67"/>
    <col min="1432" max="1433" width="12.54296875" style="67" customWidth="1"/>
    <col min="1434" max="1434" width="3.81640625" style="67" customWidth="1"/>
    <col min="1435" max="1435" width="14" style="67" customWidth="1"/>
    <col min="1436" max="1437" width="11.453125" style="67" customWidth="1"/>
    <col min="1438" max="1439" width="10.453125" style="67" customWidth="1"/>
    <col min="1440" max="1440" width="11.453125" style="67" customWidth="1"/>
    <col min="1441" max="1441" width="10.1796875" style="67" customWidth="1"/>
    <col min="1442" max="1442" width="10.81640625" style="67" customWidth="1"/>
    <col min="1443" max="1443" width="9" style="67" customWidth="1"/>
    <col min="1444" max="1444" width="10.54296875" style="67" customWidth="1"/>
    <col min="1445" max="1445" width="3.453125" style="67" customWidth="1"/>
    <col min="1446" max="1446" width="88.453125" style="67" customWidth="1"/>
    <col min="1447" max="1683" width="8.54296875" style="67"/>
    <col min="1684" max="1684" width="9.54296875" style="67" bestFit="1" customWidth="1"/>
    <col min="1685" max="1687" width="8.54296875" style="67"/>
    <col min="1688" max="1689" width="12.54296875" style="67" customWidth="1"/>
    <col min="1690" max="1690" width="3.81640625" style="67" customWidth="1"/>
    <col min="1691" max="1691" width="14" style="67" customWidth="1"/>
    <col min="1692" max="1693" width="11.453125" style="67" customWidth="1"/>
    <col min="1694" max="1695" width="10.453125" style="67" customWidth="1"/>
    <col min="1696" max="1696" width="11.453125" style="67" customWidth="1"/>
    <col min="1697" max="1697" width="10.1796875" style="67" customWidth="1"/>
    <col min="1698" max="1698" width="10.81640625" style="67" customWidth="1"/>
    <col min="1699" max="1699" width="9" style="67" customWidth="1"/>
    <col min="1700" max="1700" width="10.54296875" style="67" customWidth="1"/>
    <col min="1701" max="1701" width="3.453125" style="67" customWidth="1"/>
    <col min="1702" max="1702" width="88.453125" style="67" customWidth="1"/>
    <col min="1703" max="1939" width="8.54296875" style="67"/>
    <col min="1940" max="1940" width="9.54296875" style="67" bestFit="1" customWidth="1"/>
    <col min="1941" max="1943" width="8.54296875" style="67"/>
    <col min="1944" max="1945" width="12.54296875" style="67" customWidth="1"/>
    <col min="1946" max="1946" width="3.81640625" style="67" customWidth="1"/>
    <col min="1947" max="1947" width="14" style="67" customWidth="1"/>
    <col min="1948" max="1949" width="11.453125" style="67" customWidth="1"/>
    <col min="1950" max="1951" width="10.453125" style="67" customWidth="1"/>
    <col min="1952" max="1952" width="11.453125" style="67" customWidth="1"/>
    <col min="1953" max="1953" width="10.1796875" style="67" customWidth="1"/>
    <col min="1954" max="1954" width="10.81640625" style="67" customWidth="1"/>
    <col min="1955" max="1955" width="9" style="67" customWidth="1"/>
    <col min="1956" max="1956" width="10.54296875" style="67" customWidth="1"/>
    <col min="1957" max="1957" width="3.453125" style="67" customWidth="1"/>
    <col min="1958" max="1958" width="88.453125" style="67" customWidth="1"/>
    <col min="1959" max="2195" width="8.54296875" style="67"/>
    <col min="2196" max="2196" width="9.54296875" style="67" bestFit="1" customWidth="1"/>
    <col min="2197" max="2199" width="8.54296875" style="67"/>
    <col min="2200" max="2201" width="12.54296875" style="67" customWidth="1"/>
    <col min="2202" max="2202" width="3.81640625" style="67" customWidth="1"/>
    <col min="2203" max="2203" width="14" style="67" customWidth="1"/>
    <col min="2204" max="2205" width="11.453125" style="67" customWidth="1"/>
    <col min="2206" max="2207" width="10.453125" style="67" customWidth="1"/>
    <col min="2208" max="2208" width="11.453125" style="67" customWidth="1"/>
    <col min="2209" max="2209" width="10.1796875" style="67" customWidth="1"/>
    <col min="2210" max="2210" width="10.81640625" style="67" customWidth="1"/>
    <col min="2211" max="2211" width="9" style="67" customWidth="1"/>
    <col min="2212" max="2212" width="10.54296875" style="67" customWidth="1"/>
    <col min="2213" max="2213" width="3.453125" style="67" customWidth="1"/>
    <col min="2214" max="2214" width="88.453125" style="67" customWidth="1"/>
    <col min="2215" max="2451" width="8.54296875" style="67"/>
    <col min="2452" max="2452" width="9.54296875" style="67" bestFit="1" customWidth="1"/>
    <col min="2453" max="2455" width="8.54296875" style="67"/>
    <col min="2456" max="2457" width="12.54296875" style="67" customWidth="1"/>
    <col min="2458" max="2458" width="3.81640625" style="67" customWidth="1"/>
    <col min="2459" max="2459" width="14" style="67" customWidth="1"/>
    <col min="2460" max="2461" width="11.453125" style="67" customWidth="1"/>
    <col min="2462" max="2463" width="10.453125" style="67" customWidth="1"/>
    <col min="2464" max="2464" width="11.453125" style="67" customWidth="1"/>
    <col min="2465" max="2465" width="10.1796875" style="67" customWidth="1"/>
    <col min="2466" max="2466" width="10.81640625" style="67" customWidth="1"/>
    <col min="2467" max="2467" width="9" style="67" customWidth="1"/>
    <col min="2468" max="2468" width="10.54296875" style="67" customWidth="1"/>
    <col min="2469" max="2469" width="3.453125" style="67" customWidth="1"/>
    <col min="2470" max="2470" width="88.453125" style="67" customWidth="1"/>
    <col min="2471" max="2707" width="8.54296875" style="67"/>
    <col min="2708" max="2708" width="9.54296875" style="67" bestFit="1" customWidth="1"/>
    <col min="2709" max="2711" width="8.54296875" style="67"/>
    <col min="2712" max="2713" width="12.54296875" style="67" customWidth="1"/>
    <col min="2714" max="2714" width="3.81640625" style="67" customWidth="1"/>
    <col min="2715" max="2715" width="14" style="67" customWidth="1"/>
    <col min="2716" max="2717" width="11.453125" style="67" customWidth="1"/>
    <col min="2718" max="2719" width="10.453125" style="67" customWidth="1"/>
    <col min="2720" max="2720" width="11.453125" style="67" customWidth="1"/>
    <col min="2721" max="2721" width="10.1796875" style="67" customWidth="1"/>
    <col min="2722" max="2722" width="10.81640625" style="67" customWidth="1"/>
    <col min="2723" max="2723" width="9" style="67" customWidth="1"/>
    <col min="2724" max="2724" width="10.54296875" style="67" customWidth="1"/>
    <col min="2725" max="2725" width="3.453125" style="67" customWidth="1"/>
    <col min="2726" max="2726" width="88.453125" style="67" customWidth="1"/>
    <col min="2727" max="2963" width="8.54296875" style="67"/>
    <col min="2964" max="2964" width="9.54296875" style="67" bestFit="1" customWidth="1"/>
    <col min="2965" max="2967" width="8.54296875" style="67"/>
    <col min="2968" max="2969" width="12.54296875" style="67" customWidth="1"/>
    <col min="2970" max="2970" width="3.81640625" style="67" customWidth="1"/>
    <col min="2971" max="2971" width="14" style="67" customWidth="1"/>
    <col min="2972" max="2973" width="11.453125" style="67" customWidth="1"/>
    <col min="2974" max="2975" width="10.453125" style="67" customWidth="1"/>
    <col min="2976" max="2976" width="11.453125" style="67" customWidth="1"/>
    <col min="2977" max="2977" width="10.1796875" style="67" customWidth="1"/>
    <col min="2978" max="2978" width="10.81640625" style="67" customWidth="1"/>
    <col min="2979" max="2979" width="9" style="67" customWidth="1"/>
    <col min="2980" max="2980" width="10.54296875" style="67" customWidth="1"/>
    <col min="2981" max="2981" width="3.453125" style="67" customWidth="1"/>
    <col min="2982" max="2982" width="88.453125" style="67" customWidth="1"/>
    <col min="2983" max="3219" width="8.54296875" style="67"/>
    <col min="3220" max="3220" width="9.54296875" style="67" bestFit="1" customWidth="1"/>
    <col min="3221" max="3223" width="8.54296875" style="67"/>
    <col min="3224" max="3225" width="12.54296875" style="67" customWidth="1"/>
    <col min="3226" max="3226" width="3.81640625" style="67" customWidth="1"/>
    <col min="3227" max="3227" width="14" style="67" customWidth="1"/>
    <col min="3228" max="3229" width="11.453125" style="67" customWidth="1"/>
    <col min="3230" max="3231" width="10.453125" style="67" customWidth="1"/>
    <col min="3232" max="3232" width="11.453125" style="67" customWidth="1"/>
    <col min="3233" max="3233" width="10.1796875" style="67" customWidth="1"/>
    <col min="3234" max="3234" width="10.81640625" style="67" customWidth="1"/>
    <col min="3235" max="3235" width="9" style="67" customWidth="1"/>
    <col min="3236" max="3236" width="10.54296875" style="67" customWidth="1"/>
    <col min="3237" max="3237" width="3.453125" style="67" customWidth="1"/>
    <col min="3238" max="3238" width="88.453125" style="67" customWidth="1"/>
    <col min="3239" max="3475" width="8.54296875" style="67"/>
    <col min="3476" max="3476" width="9.54296875" style="67" bestFit="1" customWidth="1"/>
    <col min="3477" max="3479" width="8.54296875" style="67"/>
    <col min="3480" max="3481" width="12.54296875" style="67" customWidth="1"/>
    <col min="3482" max="3482" width="3.81640625" style="67" customWidth="1"/>
    <col min="3483" max="3483" width="14" style="67" customWidth="1"/>
    <col min="3484" max="3485" width="11.453125" style="67" customWidth="1"/>
    <col min="3486" max="3487" width="10.453125" style="67" customWidth="1"/>
    <col min="3488" max="3488" width="11.453125" style="67" customWidth="1"/>
    <col min="3489" max="3489" width="10.1796875" style="67" customWidth="1"/>
    <col min="3490" max="3490" width="10.81640625" style="67" customWidth="1"/>
    <col min="3491" max="3491" width="9" style="67" customWidth="1"/>
    <col min="3492" max="3492" width="10.54296875" style="67" customWidth="1"/>
    <col min="3493" max="3493" width="3.453125" style="67" customWidth="1"/>
    <col min="3494" max="3494" width="88.453125" style="67" customWidth="1"/>
    <col min="3495" max="3731" width="8.54296875" style="67"/>
    <col min="3732" max="3732" width="9.54296875" style="67" bestFit="1" customWidth="1"/>
    <col min="3733" max="3735" width="8.54296875" style="67"/>
    <col min="3736" max="3737" width="12.54296875" style="67" customWidth="1"/>
    <col min="3738" max="3738" width="3.81640625" style="67" customWidth="1"/>
    <col min="3739" max="3739" width="14" style="67" customWidth="1"/>
    <col min="3740" max="3741" width="11.453125" style="67" customWidth="1"/>
    <col min="3742" max="3743" width="10.453125" style="67" customWidth="1"/>
    <col min="3744" max="3744" width="11.453125" style="67" customWidth="1"/>
    <col min="3745" max="3745" width="10.1796875" style="67" customWidth="1"/>
    <col min="3746" max="3746" width="10.81640625" style="67" customWidth="1"/>
    <col min="3747" max="3747" width="9" style="67" customWidth="1"/>
    <col min="3748" max="3748" width="10.54296875" style="67" customWidth="1"/>
    <col min="3749" max="3749" width="3.453125" style="67" customWidth="1"/>
    <col min="3750" max="3750" width="88.453125" style="67" customWidth="1"/>
    <col min="3751" max="3987" width="8.54296875" style="67"/>
    <col min="3988" max="3988" width="9.54296875" style="67" bestFit="1" customWidth="1"/>
    <col min="3989" max="3991" width="8.54296875" style="67"/>
    <col min="3992" max="3993" width="12.54296875" style="67" customWidth="1"/>
    <col min="3994" max="3994" width="3.81640625" style="67" customWidth="1"/>
    <col min="3995" max="3995" width="14" style="67" customWidth="1"/>
    <col min="3996" max="3997" width="11.453125" style="67" customWidth="1"/>
    <col min="3998" max="3999" width="10.453125" style="67" customWidth="1"/>
    <col min="4000" max="4000" width="11.453125" style="67" customWidth="1"/>
    <col min="4001" max="4001" width="10.1796875" style="67" customWidth="1"/>
    <col min="4002" max="4002" width="10.81640625" style="67" customWidth="1"/>
    <col min="4003" max="4003" width="9" style="67" customWidth="1"/>
    <col min="4004" max="4004" width="10.54296875" style="67" customWidth="1"/>
    <col min="4005" max="4005" width="3.453125" style="67" customWidth="1"/>
    <col min="4006" max="4006" width="88.453125" style="67" customWidth="1"/>
    <col min="4007" max="4243" width="8.54296875" style="67"/>
    <col min="4244" max="4244" width="9.54296875" style="67" bestFit="1" customWidth="1"/>
    <col min="4245" max="4247" width="8.54296875" style="67"/>
    <col min="4248" max="4249" width="12.54296875" style="67" customWidth="1"/>
    <col min="4250" max="4250" width="3.81640625" style="67" customWidth="1"/>
    <col min="4251" max="4251" width="14" style="67" customWidth="1"/>
    <col min="4252" max="4253" width="11.453125" style="67" customWidth="1"/>
    <col min="4254" max="4255" width="10.453125" style="67" customWidth="1"/>
    <col min="4256" max="4256" width="11.453125" style="67" customWidth="1"/>
    <col min="4257" max="4257" width="10.1796875" style="67" customWidth="1"/>
    <col min="4258" max="4258" width="10.81640625" style="67" customWidth="1"/>
    <col min="4259" max="4259" width="9" style="67" customWidth="1"/>
    <col min="4260" max="4260" width="10.54296875" style="67" customWidth="1"/>
    <col min="4261" max="4261" width="3.453125" style="67" customWidth="1"/>
    <col min="4262" max="4262" width="88.453125" style="67" customWidth="1"/>
    <col min="4263" max="4499" width="8.54296875" style="67"/>
    <col min="4500" max="4500" width="9.54296875" style="67" bestFit="1" customWidth="1"/>
    <col min="4501" max="4503" width="8.54296875" style="67"/>
    <col min="4504" max="4505" width="12.54296875" style="67" customWidth="1"/>
    <col min="4506" max="4506" width="3.81640625" style="67" customWidth="1"/>
    <col min="4507" max="4507" width="14" style="67" customWidth="1"/>
    <col min="4508" max="4509" width="11.453125" style="67" customWidth="1"/>
    <col min="4510" max="4511" width="10.453125" style="67" customWidth="1"/>
    <col min="4512" max="4512" width="11.453125" style="67" customWidth="1"/>
    <col min="4513" max="4513" width="10.1796875" style="67" customWidth="1"/>
    <col min="4514" max="4514" width="10.81640625" style="67" customWidth="1"/>
    <col min="4515" max="4515" width="9" style="67" customWidth="1"/>
    <col min="4516" max="4516" width="10.54296875" style="67" customWidth="1"/>
    <col min="4517" max="4517" width="3.453125" style="67" customWidth="1"/>
    <col min="4518" max="4518" width="88.453125" style="67" customWidth="1"/>
    <col min="4519" max="4755" width="8.54296875" style="67"/>
    <col min="4756" max="4756" width="9.54296875" style="67" bestFit="1" customWidth="1"/>
    <col min="4757" max="4759" width="8.54296875" style="67"/>
    <col min="4760" max="4761" width="12.54296875" style="67" customWidth="1"/>
    <col min="4762" max="4762" width="3.81640625" style="67" customWidth="1"/>
    <col min="4763" max="4763" width="14" style="67" customWidth="1"/>
    <col min="4764" max="4765" width="11.453125" style="67" customWidth="1"/>
    <col min="4766" max="4767" width="10.453125" style="67" customWidth="1"/>
    <col min="4768" max="4768" width="11.453125" style="67" customWidth="1"/>
    <col min="4769" max="4769" width="10.1796875" style="67" customWidth="1"/>
    <col min="4770" max="4770" width="10.81640625" style="67" customWidth="1"/>
    <col min="4771" max="4771" width="9" style="67" customWidth="1"/>
    <col min="4772" max="4772" width="10.54296875" style="67" customWidth="1"/>
    <col min="4773" max="4773" width="3.453125" style="67" customWidth="1"/>
    <col min="4774" max="4774" width="88.453125" style="67" customWidth="1"/>
    <col min="4775" max="5011" width="8.54296875" style="67"/>
    <col min="5012" max="5012" width="9.54296875" style="67" bestFit="1" customWidth="1"/>
    <col min="5013" max="5015" width="8.54296875" style="67"/>
    <col min="5016" max="5017" width="12.54296875" style="67" customWidth="1"/>
    <col min="5018" max="5018" width="3.81640625" style="67" customWidth="1"/>
    <col min="5019" max="5019" width="14" style="67" customWidth="1"/>
    <col min="5020" max="5021" width="11.453125" style="67" customWidth="1"/>
    <col min="5022" max="5023" width="10.453125" style="67" customWidth="1"/>
    <col min="5024" max="5024" width="11.453125" style="67" customWidth="1"/>
    <col min="5025" max="5025" width="10.1796875" style="67" customWidth="1"/>
    <col min="5026" max="5026" width="10.81640625" style="67" customWidth="1"/>
    <col min="5027" max="5027" width="9" style="67" customWidth="1"/>
    <col min="5028" max="5028" width="10.54296875" style="67" customWidth="1"/>
    <col min="5029" max="5029" width="3.453125" style="67" customWidth="1"/>
    <col min="5030" max="5030" width="88.453125" style="67" customWidth="1"/>
    <col min="5031" max="5267" width="8.54296875" style="67"/>
    <col min="5268" max="5268" width="9.54296875" style="67" bestFit="1" customWidth="1"/>
    <col min="5269" max="5271" width="8.54296875" style="67"/>
    <col min="5272" max="5273" width="12.54296875" style="67" customWidth="1"/>
    <col min="5274" max="5274" width="3.81640625" style="67" customWidth="1"/>
    <col min="5275" max="5275" width="14" style="67" customWidth="1"/>
    <col min="5276" max="5277" width="11.453125" style="67" customWidth="1"/>
    <col min="5278" max="5279" width="10.453125" style="67" customWidth="1"/>
    <col min="5280" max="5280" width="11.453125" style="67" customWidth="1"/>
    <col min="5281" max="5281" width="10.1796875" style="67" customWidth="1"/>
    <col min="5282" max="5282" width="10.81640625" style="67" customWidth="1"/>
    <col min="5283" max="5283" width="9" style="67" customWidth="1"/>
    <col min="5284" max="5284" width="10.54296875" style="67" customWidth="1"/>
    <col min="5285" max="5285" width="3.453125" style="67" customWidth="1"/>
    <col min="5286" max="5286" width="88.453125" style="67" customWidth="1"/>
    <col min="5287" max="5523" width="8.54296875" style="67"/>
    <col min="5524" max="5524" width="9.54296875" style="67" bestFit="1" customWidth="1"/>
    <col min="5525" max="5527" width="8.54296875" style="67"/>
    <col min="5528" max="5529" width="12.54296875" style="67" customWidth="1"/>
    <col min="5530" max="5530" width="3.81640625" style="67" customWidth="1"/>
    <col min="5531" max="5531" width="14" style="67" customWidth="1"/>
    <col min="5532" max="5533" width="11.453125" style="67" customWidth="1"/>
    <col min="5534" max="5535" width="10.453125" style="67" customWidth="1"/>
    <col min="5536" max="5536" width="11.453125" style="67" customWidth="1"/>
    <col min="5537" max="5537" width="10.1796875" style="67" customWidth="1"/>
    <col min="5538" max="5538" width="10.81640625" style="67" customWidth="1"/>
    <col min="5539" max="5539" width="9" style="67" customWidth="1"/>
    <col min="5540" max="5540" width="10.54296875" style="67" customWidth="1"/>
    <col min="5541" max="5541" width="3.453125" style="67" customWidth="1"/>
    <col min="5542" max="5542" width="88.453125" style="67" customWidth="1"/>
    <col min="5543" max="5779" width="8.54296875" style="67"/>
    <col min="5780" max="5780" width="9.54296875" style="67" bestFit="1" customWidth="1"/>
    <col min="5781" max="5783" width="8.54296875" style="67"/>
    <col min="5784" max="5785" width="12.54296875" style="67" customWidth="1"/>
    <col min="5786" max="5786" width="3.81640625" style="67" customWidth="1"/>
    <col min="5787" max="5787" width="14" style="67" customWidth="1"/>
    <col min="5788" max="5789" width="11.453125" style="67" customWidth="1"/>
    <col min="5790" max="5791" width="10.453125" style="67" customWidth="1"/>
    <col min="5792" max="5792" width="11.453125" style="67" customWidth="1"/>
    <col min="5793" max="5793" width="10.1796875" style="67" customWidth="1"/>
    <col min="5794" max="5794" width="10.81640625" style="67" customWidth="1"/>
    <col min="5795" max="5795" width="9" style="67" customWidth="1"/>
    <col min="5796" max="5796" width="10.54296875" style="67" customWidth="1"/>
    <col min="5797" max="5797" width="3.453125" style="67" customWidth="1"/>
    <col min="5798" max="5798" width="88.453125" style="67" customWidth="1"/>
    <col min="5799" max="6035" width="8.54296875" style="67"/>
    <col min="6036" max="6036" width="9.54296875" style="67" bestFit="1" customWidth="1"/>
    <col min="6037" max="6039" width="8.54296875" style="67"/>
    <col min="6040" max="6041" width="12.54296875" style="67" customWidth="1"/>
    <col min="6042" max="6042" width="3.81640625" style="67" customWidth="1"/>
    <col min="6043" max="6043" width="14" style="67" customWidth="1"/>
    <col min="6044" max="6045" width="11.453125" style="67" customWidth="1"/>
    <col min="6046" max="6047" width="10.453125" style="67" customWidth="1"/>
    <col min="6048" max="6048" width="11.453125" style="67" customWidth="1"/>
    <col min="6049" max="6049" width="10.1796875" style="67" customWidth="1"/>
    <col min="6050" max="6050" width="10.81640625" style="67" customWidth="1"/>
    <col min="6051" max="6051" width="9" style="67" customWidth="1"/>
    <col min="6052" max="6052" width="10.54296875" style="67" customWidth="1"/>
    <col min="6053" max="6053" width="3.453125" style="67" customWidth="1"/>
    <col min="6054" max="6054" width="88.453125" style="67" customWidth="1"/>
    <col min="6055" max="6291" width="8.54296875" style="67"/>
    <col min="6292" max="6292" width="9.54296875" style="67" bestFit="1" customWidth="1"/>
    <col min="6293" max="6295" width="8.54296875" style="67"/>
    <col min="6296" max="6297" width="12.54296875" style="67" customWidth="1"/>
    <col min="6298" max="6298" width="3.81640625" style="67" customWidth="1"/>
    <col min="6299" max="6299" width="14" style="67" customWidth="1"/>
    <col min="6300" max="6301" width="11.453125" style="67" customWidth="1"/>
    <col min="6302" max="6303" width="10.453125" style="67" customWidth="1"/>
    <col min="6304" max="6304" width="11.453125" style="67" customWidth="1"/>
    <col min="6305" max="6305" width="10.1796875" style="67" customWidth="1"/>
    <col min="6306" max="6306" width="10.81640625" style="67" customWidth="1"/>
    <col min="6307" max="6307" width="9" style="67" customWidth="1"/>
    <col min="6308" max="6308" width="10.54296875" style="67" customWidth="1"/>
    <col min="6309" max="6309" width="3.453125" style="67" customWidth="1"/>
    <col min="6310" max="6310" width="88.453125" style="67" customWidth="1"/>
    <col min="6311" max="6547" width="8.54296875" style="67"/>
    <col min="6548" max="6548" width="9.54296875" style="67" bestFit="1" customWidth="1"/>
    <col min="6549" max="6551" width="8.54296875" style="67"/>
    <col min="6552" max="6553" width="12.54296875" style="67" customWidth="1"/>
    <col min="6554" max="6554" width="3.81640625" style="67" customWidth="1"/>
    <col min="6555" max="6555" width="14" style="67" customWidth="1"/>
    <col min="6556" max="6557" width="11.453125" style="67" customWidth="1"/>
    <col min="6558" max="6559" width="10.453125" style="67" customWidth="1"/>
    <col min="6560" max="6560" width="11.453125" style="67" customWidth="1"/>
    <col min="6561" max="6561" width="10.1796875" style="67" customWidth="1"/>
    <col min="6562" max="6562" width="10.81640625" style="67" customWidth="1"/>
    <col min="6563" max="6563" width="9" style="67" customWidth="1"/>
    <col min="6564" max="6564" width="10.54296875" style="67" customWidth="1"/>
    <col min="6565" max="6565" width="3.453125" style="67" customWidth="1"/>
    <col min="6566" max="6566" width="88.453125" style="67" customWidth="1"/>
    <col min="6567" max="6803" width="8.54296875" style="67"/>
    <col min="6804" max="6804" width="9.54296875" style="67" bestFit="1" customWidth="1"/>
    <col min="6805" max="6807" width="8.54296875" style="67"/>
    <col min="6808" max="6809" width="12.54296875" style="67" customWidth="1"/>
    <col min="6810" max="6810" width="3.81640625" style="67" customWidth="1"/>
    <col min="6811" max="6811" width="14" style="67" customWidth="1"/>
    <col min="6812" max="6813" width="11.453125" style="67" customWidth="1"/>
    <col min="6814" max="6815" width="10.453125" style="67" customWidth="1"/>
    <col min="6816" max="6816" width="11.453125" style="67" customWidth="1"/>
    <col min="6817" max="6817" width="10.1796875" style="67" customWidth="1"/>
    <col min="6818" max="6818" width="10.81640625" style="67" customWidth="1"/>
    <col min="6819" max="6819" width="9" style="67" customWidth="1"/>
    <col min="6820" max="6820" width="10.54296875" style="67" customWidth="1"/>
    <col min="6821" max="6821" width="3.453125" style="67" customWidth="1"/>
    <col min="6822" max="6822" width="88.453125" style="67" customWidth="1"/>
    <col min="6823" max="7059" width="8.54296875" style="67"/>
    <col min="7060" max="7060" width="9.54296875" style="67" bestFit="1" customWidth="1"/>
    <col min="7061" max="7063" width="8.54296875" style="67"/>
    <col min="7064" max="7065" width="12.54296875" style="67" customWidth="1"/>
    <col min="7066" max="7066" width="3.81640625" style="67" customWidth="1"/>
    <col min="7067" max="7067" width="14" style="67" customWidth="1"/>
    <col min="7068" max="7069" width="11.453125" style="67" customWidth="1"/>
    <col min="7070" max="7071" width="10.453125" style="67" customWidth="1"/>
    <col min="7072" max="7072" width="11.453125" style="67" customWidth="1"/>
    <col min="7073" max="7073" width="10.1796875" style="67" customWidth="1"/>
    <col min="7074" max="7074" width="10.81640625" style="67" customWidth="1"/>
    <col min="7075" max="7075" width="9" style="67" customWidth="1"/>
    <col min="7076" max="7076" width="10.54296875" style="67" customWidth="1"/>
    <col min="7077" max="7077" width="3.453125" style="67" customWidth="1"/>
    <col min="7078" max="7078" width="88.453125" style="67" customWidth="1"/>
    <col min="7079" max="7315" width="8.54296875" style="67"/>
    <col min="7316" max="7316" width="9.54296875" style="67" bestFit="1" customWidth="1"/>
    <col min="7317" max="7319" width="8.54296875" style="67"/>
    <col min="7320" max="7321" width="12.54296875" style="67" customWidth="1"/>
    <col min="7322" max="7322" width="3.81640625" style="67" customWidth="1"/>
    <col min="7323" max="7323" width="14" style="67" customWidth="1"/>
    <col min="7324" max="7325" width="11.453125" style="67" customWidth="1"/>
    <col min="7326" max="7327" width="10.453125" style="67" customWidth="1"/>
    <col min="7328" max="7328" width="11.453125" style="67" customWidth="1"/>
    <col min="7329" max="7329" width="10.1796875" style="67" customWidth="1"/>
    <col min="7330" max="7330" width="10.81640625" style="67" customWidth="1"/>
    <col min="7331" max="7331" width="9" style="67" customWidth="1"/>
    <col min="7332" max="7332" width="10.54296875" style="67" customWidth="1"/>
    <col min="7333" max="7333" width="3.453125" style="67" customWidth="1"/>
    <col min="7334" max="7334" width="88.453125" style="67" customWidth="1"/>
    <col min="7335" max="7571" width="8.54296875" style="67"/>
    <col min="7572" max="7572" width="9.54296875" style="67" bestFit="1" customWidth="1"/>
    <col min="7573" max="7575" width="8.54296875" style="67"/>
    <col min="7576" max="7577" width="12.54296875" style="67" customWidth="1"/>
    <col min="7578" max="7578" width="3.81640625" style="67" customWidth="1"/>
    <col min="7579" max="7579" width="14" style="67" customWidth="1"/>
    <col min="7580" max="7581" width="11.453125" style="67" customWidth="1"/>
    <col min="7582" max="7583" width="10.453125" style="67" customWidth="1"/>
    <col min="7584" max="7584" width="11.453125" style="67" customWidth="1"/>
    <col min="7585" max="7585" width="10.1796875" style="67" customWidth="1"/>
    <col min="7586" max="7586" width="10.81640625" style="67" customWidth="1"/>
    <col min="7587" max="7587" width="9" style="67" customWidth="1"/>
    <col min="7588" max="7588" width="10.54296875" style="67" customWidth="1"/>
    <col min="7589" max="7589" width="3.453125" style="67" customWidth="1"/>
    <col min="7590" max="7590" width="88.453125" style="67" customWidth="1"/>
    <col min="7591" max="7827" width="8.54296875" style="67"/>
    <col min="7828" max="7828" width="9.54296875" style="67" bestFit="1" customWidth="1"/>
    <col min="7829" max="7831" width="8.54296875" style="67"/>
    <col min="7832" max="7833" width="12.54296875" style="67" customWidth="1"/>
    <col min="7834" max="7834" width="3.81640625" style="67" customWidth="1"/>
    <col min="7835" max="7835" width="14" style="67" customWidth="1"/>
    <col min="7836" max="7837" width="11.453125" style="67" customWidth="1"/>
    <col min="7838" max="7839" width="10.453125" style="67" customWidth="1"/>
    <col min="7840" max="7840" width="11.453125" style="67" customWidth="1"/>
    <col min="7841" max="7841" width="10.1796875" style="67" customWidth="1"/>
    <col min="7842" max="7842" width="10.81640625" style="67" customWidth="1"/>
    <col min="7843" max="7843" width="9" style="67" customWidth="1"/>
    <col min="7844" max="7844" width="10.54296875" style="67" customWidth="1"/>
    <col min="7845" max="7845" width="3.453125" style="67" customWidth="1"/>
    <col min="7846" max="7846" width="88.453125" style="67" customWidth="1"/>
    <col min="7847" max="8083" width="8.54296875" style="67"/>
    <col min="8084" max="8084" width="9.54296875" style="67" bestFit="1" customWidth="1"/>
    <col min="8085" max="8087" width="8.54296875" style="67"/>
    <col min="8088" max="8089" width="12.54296875" style="67" customWidth="1"/>
    <col min="8090" max="8090" width="3.81640625" style="67" customWidth="1"/>
    <col min="8091" max="8091" width="14" style="67" customWidth="1"/>
    <col min="8092" max="8093" width="11.453125" style="67" customWidth="1"/>
    <col min="8094" max="8095" width="10.453125" style="67" customWidth="1"/>
    <col min="8096" max="8096" width="11.453125" style="67" customWidth="1"/>
    <col min="8097" max="8097" width="10.1796875" style="67" customWidth="1"/>
    <col min="8098" max="8098" width="10.81640625" style="67" customWidth="1"/>
    <col min="8099" max="8099" width="9" style="67" customWidth="1"/>
    <col min="8100" max="8100" width="10.54296875" style="67" customWidth="1"/>
    <col min="8101" max="8101" width="3.453125" style="67" customWidth="1"/>
    <col min="8102" max="8102" width="88.453125" style="67" customWidth="1"/>
    <col min="8103" max="8339" width="8.54296875" style="67"/>
    <col min="8340" max="8340" width="9.54296875" style="67" bestFit="1" customWidth="1"/>
    <col min="8341" max="8343" width="8.54296875" style="67"/>
    <col min="8344" max="8345" width="12.54296875" style="67" customWidth="1"/>
    <col min="8346" max="8346" width="3.81640625" style="67" customWidth="1"/>
    <col min="8347" max="8347" width="14" style="67" customWidth="1"/>
    <col min="8348" max="8349" width="11.453125" style="67" customWidth="1"/>
    <col min="8350" max="8351" width="10.453125" style="67" customWidth="1"/>
    <col min="8352" max="8352" width="11.453125" style="67" customWidth="1"/>
    <col min="8353" max="8353" width="10.1796875" style="67" customWidth="1"/>
    <col min="8354" max="8354" width="10.81640625" style="67" customWidth="1"/>
    <col min="8355" max="8355" width="9" style="67" customWidth="1"/>
    <col min="8356" max="8356" width="10.54296875" style="67" customWidth="1"/>
    <col min="8357" max="8357" width="3.453125" style="67" customWidth="1"/>
    <col min="8358" max="8358" width="88.453125" style="67" customWidth="1"/>
    <col min="8359" max="8595" width="8.54296875" style="67"/>
    <col min="8596" max="8596" width="9.54296875" style="67" bestFit="1" customWidth="1"/>
    <col min="8597" max="8599" width="8.54296875" style="67"/>
    <col min="8600" max="8601" width="12.54296875" style="67" customWidth="1"/>
    <col min="8602" max="8602" width="3.81640625" style="67" customWidth="1"/>
    <col min="8603" max="8603" width="14" style="67" customWidth="1"/>
    <col min="8604" max="8605" width="11.453125" style="67" customWidth="1"/>
    <col min="8606" max="8607" width="10.453125" style="67" customWidth="1"/>
    <col min="8608" max="8608" width="11.453125" style="67" customWidth="1"/>
    <col min="8609" max="8609" width="10.1796875" style="67" customWidth="1"/>
    <col min="8610" max="8610" width="10.81640625" style="67" customWidth="1"/>
    <col min="8611" max="8611" width="9" style="67" customWidth="1"/>
    <col min="8612" max="8612" width="10.54296875" style="67" customWidth="1"/>
    <col min="8613" max="8613" width="3.453125" style="67" customWidth="1"/>
    <col min="8614" max="8614" width="88.453125" style="67" customWidth="1"/>
    <col min="8615" max="8851" width="8.54296875" style="67"/>
    <col min="8852" max="8852" width="9.54296875" style="67" bestFit="1" customWidth="1"/>
    <col min="8853" max="8855" width="8.54296875" style="67"/>
    <col min="8856" max="8857" width="12.54296875" style="67" customWidth="1"/>
    <col min="8858" max="8858" width="3.81640625" style="67" customWidth="1"/>
    <col min="8859" max="8859" width="14" style="67" customWidth="1"/>
    <col min="8860" max="8861" width="11.453125" style="67" customWidth="1"/>
    <col min="8862" max="8863" width="10.453125" style="67" customWidth="1"/>
    <col min="8864" max="8864" width="11.453125" style="67" customWidth="1"/>
    <col min="8865" max="8865" width="10.1796875" style="67" customWidth="1"/>
    <col min="8866" max="8866" width="10.81640625" style="67" customWidth="1"/>
    <col min="8867" max="8867" width="9" style="67" customWidth="1"/>
    <col min="8868" max="8868" width="10.54296875" style="67" customWidth="1"/>
    <col min="8869" max="8869" width="3.453125" style="67" customWidth="1"/>
    <col min="8870" max="8870" width="88.453125" style="67" customWidth="1"/>
    <col min="8871" max="9107" width="8.54296875" style="67"/>
    <col min="9108" max="9108" width="9.54296875" style="67" bestFit="1" customWidth="1"/>
    <col min="9109" max="9111" width="8.54296875" style="67"/>
    <col min="9112" max="9113" width="12.54296875" style="67" customWidth="1"/>
    <col min="9114" max="9114" width="3.81640625" style="67" customWidth="1"/>
    <col min="9115" max="9115" width="14" style="67" customWidth="1"/>
    <col min="9116" max="9117" width="11.453125" style="67" customWidth="1"/>
    <col min="9118" max="9119" width="10.453125" style="67" customWidth="1"/>
    <col min="9120" max="9120" width="11.453125" style="67" customWidth="1"/>
    <col min="9121" max="9121" width="10.1796875" style="67" customWidth="1"/>
    <col min="9122" max="9122" width="10.81640625" style="67" customWidth="1"/>
    <col min="9123" max="9123" width="9" style="67" customWidth="1"/>
    <col min="9124" max="9124" width="10.54296875" style="67" customWidth="1"/>
    <col min="9125" max="9125" width="3.453125" style="67" customWidth="1"/>
    <col min="9126" max="9126" width="88.453125" style="67" customWidth="1"/>
    <col min="9127" max="9363" width="8.54296875" style="67"/>
    <col min="9364" max="9364" width="9.54296875" style="67" bestFit="1" customWidth="1"/>
    <col min="9365" max="9367" width="8.54296875" style="67"/>
    <col min="9368" max="9369" width="12.54296875" style="67" customWidth="1"/>
    <col min="9370" max="9370" width="3.81640625" style="67" customWidth="1"/>
    <col min="9371" max="9371" width="14" style="67" customWidth="1"/>
    <col min="9372" max="9373" width="11.453125" style="67" customWidth="1"/>
    <col min="9374" max="9375" width="10.453125" style="67" customWidth="1"/>
    <col min="9376" max="9376" width="11.453125" style="67" customWidth="1"/>
    <col min="9377" max="9377" width="10.1796875" style="67" customWidth="1"/>
    <col min="9378" max="9378" width="10.81640625" style="67" customWidth="1"/>
    <col min="9379" max="9379" width="9" style="67" customWidth="1"/>
    <col min="9380" max="9380" width="10.54296875" style="67" customWidth="1"/>
    <col min="9381" max="9381" width="3.453125" style="67" customWidth="1"/>
    <col min="9382" max="9382" width="88.453125" style="67" customWidth="1"/>
    <col min="9383" max="9619" width="8.54296875" style="67"/>
    <col min="9620" max="9620" width="9.54296875" style="67" bestFit="1" customWidth="1"/>
    <col min="9621" max="9623" width="8.54296875" style="67"/>
    <col min="9624" max="9625" width="12.54296875" style="67" customWidth="1"/>
    <col min="9626" max="9626" width="3.81640625" style="67" customWidth="1"/>
    <col min="9627" max="9627" width="14" style="67" customWidth="1"/>
    <col min="9628" max="9629" width="11.453125" style="67" customWidth="1"/>
    <col min="9630" max="9631" width="10.453125" style="67" customWidth="1"/>
    <col min="9632" max="9632" width="11.453125" style="67" customWidth="1"/>
    <col min="9633" max="9633" width="10.1796875" style="67" customWidth="1"/>
    <col min="9634" max="9634" width="10.81640625" style="67" customWidth="1"/>
    <col min="9635" max="9635" width="9" style="67" customWidth="1"/>
    <col min="9636" max="9636" width="10.54296875" style="67" customWidth="1"/>
    <col min="9637" max="9637" width="3.453125" style="67" customWidth="1"/>
    <col min="9638" max="9638" width="88.453125" style="67" customWidth="1"/>
    <col min="9639" max="9875" width="8.54296875" style="67"/>
    <col min="9876" max="9876" width="9.54296875" style="67" bestFit="1" customWidth="1"/>
    <col min="9877" max="9879" width="8.54296875" style="67"/>
    <col min="9880" max="9881" width="12.54296875" style="67" customWidth="1"/>
    <col min="9882" max="9882" width="3.81640625" style="67" customWidth="1"/>
    <col min="9883" max="9883" width="14" style="67" customWidth="1"/>
    <col min="9884" max="9885" width="11.453125" style="67" customWidth="1"/>
    <col min="9886" max="9887" width="10.453125" style="67" customWidth="1"/>
    <col min="9888" max="9888" width="11.453125" style="67" customWidth="1"/>
    <col min="9889" max="9889" width="10.1796875" style="67" customWidth="1"/>
    <col min="9890" max="9890" width="10.81640625" style="67" customWidth="1"/>
    <col min="9891" max="9891" width="9" style="67" customWidth="1"/>
    <col min="9892" max="9892" width="10.54296875" style="67" customWidth="1"/>
    <col min="9893" max="9893" width="3.453125" style="67" customWidth="1"/>
    <col min="9894" max="9894" width="88.453125" style="67" customWidth="1"/>
    <col min="9895" max="10131" width="8.54296875" style="67"/>
    <col min="10132" max="10132" width="9.54296875" style="67" bestFit="1" customWidth="1"/>
    <col min="10133" max="10135" width="8.54296875" style="67"/>
    <col min="10136" max="10137" width="12.54296875" style="67" customWidth="1"/>
    <col min="10138" max="10138" width="3.81640625" style="67" customWidth="1"/>
    <col min="10139" max="10139" width="14" style="67" customWidth="1"/>
    <col min="10140" max="10141" width="11.453125" style="67" customWidth="1"/>
    <col min="10142" max="10143" width="10.453125" style="67" customWidth="1"/>
    <col min="10144" max="10144" width="11.453125" style="67" customWidth="1"/>
    <col min="10145" max="10145" width="10.1796875" style="67" customWidth="1"/>
    <col min="10146" max="10146" width="10.81640625" style="67" customWidth="1"/>
    <col min="10147" max="10147" width="9" style="67" customWidth="1"/>
    <col min="10148" max="10148" width="10.54296875" style="67" customWidth="1"/>
    <col min="10149" max="10149" width="3.453125" style="67" customWidth="1"/>
    <col min="10150" max="10150" width="88.453125" style="67" customWidth="1"/>
    <col min="10151" max="10387" width="8.54296875" style="67"/>
    <col min="10388" max="10388" width="9.54296875" style="67" bestFit="1" customWidth="1"/>
    <col min="10389" max="10391" width="8.54296875" style="67"/>
    <col min="10392" max="10393" width="12.54296875" style="67" customWidth="1"/>
    <col min="10394" max="10394" width="3.81640625" style="67" customWidth="1"/>
    <col min="10395" max="10395" width="14" style="67" customWidth="1"/>
    <col min="10396" max="10397" width="11.453125" style="67" customWidth="1"/>
    <col min="10398" max="10399" width="10.453125" style="67" customWidth="1"/>
    <col min="10400" max="10400" width="11.453125" style="67" customWidth="1"/>
    <col min="10401" max="10401" width="10.1796875" style="67" customWidth="1"/>
    <col min="10402" max="10402" width="10.81640625" style="67" customWidth="1"/>
    <col min="10403" max="10403" width="9" style="67" customWidth="1"/>
    <col min="10404" max="10404" width="10.54296875" style="67" customWidth="1"/>
    <col min="10405" max="10405" width="3.453125" style="67" customWidth="1"/>
    <col min="10406" max="10406" width="88.453125" style="67" customWidth="1"/>
    <col min="10407" max="10643" width="8.54296875" style="67"/>
    <col min="10644" max="10644" width="9.54296875" style="67" bestFit="1" customWidth="1"/>
    <col min="10645" max="10647" width="8.54296875" style="67"/>
    <col min="10648" max="10649" width="12.54296875" style="67" customWidth="1"/>
    <col min="10650" max="10650" width="3.81640625" style="67" customWidth="1"/>
    <col min="10651" max="10651" width="14" style="67" customWidth="1"/>
    <col min="10652" max="10653" width="11.453125" style="67" customWidth="1"/>
    <col min="10654" max="10655" width="10.453125" style="67" customWidth="1"/>
    <col min="10656" max="10656" width="11.453125" style="67" customWidth="1"/>
    <col min="10657" max="10657" width="10.1796875" style="67" customWidth="1"/>
    <col min="10658" max="10658" width="10.81640625" style="67" customWidth="1"/>
    <col min="10659" max="10659" width="9" style="67" customWidth="1"/>
    <col min="10660" max="10660" width="10.54296875" style="67" customWidth="1"/>
    <col min="10661" max="10661" width="3.453125" style="67" customWidth="1"/>
    <col min="10662" max="10662" width="88.453125" style="67" customWidth="1"/>
    <col min="10663" max="10899" width="8.54296875" style="67"/>
    <col min="10900" max="10900" width="9.54296875" style="67" bestFit="1" customWidth="1"/>
    <col min="10901" max="10903" width="8.54296875" style="67"/>
    <col min="10904" max="10905" width="12.54296875" style="67" customWidth="1"/>
    <col min="10906" max="10906" width="3.81640625" style="67" customWidth="1"/>
    <col min="10907" max="10907" width="14" style="67" customWidth="1"/>
    <col min="10908" max="10909" width="11.453125" style="67" customWidth="1"/>
    <col min="10910" max="10911" width="10.453125" style="67" customWidth="1"/>
    <col min="10912" max="10912" width="11.453125" style="67" customWidth="1"/>
    <col min="10913" max="10913" width="10.1796875" style="67" customWidth="1"/>
    <col min="10914" max="10914" width="10.81640625" style="67" customWidth="1"/>
    <col min="10915" max="10915" width="9" style="67" customWidth="1"/>
    <col min="10916" max="10916" width="10.54296875" style="67" customWidth="1"/>
    <col min="10917" max="10917" width="3.453125" style="67" customWidth="1"/>
    <col min="10918" max="10918" width="88.453125" style="67" customWidth="1"/>
    <col min="10919" max="11155" width="8.54296875" style="67"/>
    <col min="11156" max="11156" width="9.54296875" style="67" bestFit="1" customWidth="1"/>
    <col min="11157" max="11159" width="8.54296875" style="67"/>
    <col min="11160" max="11161" width="12.54296875" style="67" customWidth="1"/>
    <col min="11162" max="11162" width="3.81640625" style="67" customWidth="1"/>
    <col min="11163" max="11163" width="14" style="67" customWidth="1"/>
    <col min="11164" max="11165" width="11.453125" style="67" customWidth="1"/>
    <col min="11166" max="11167" width="10.453125" style="67" customWidth="1"/>
    <col min="11168" max="11168" width="11.453125" style="67" customWidth="1"/>
    <col min="11169" max="11169" width="10.1796875" style="67" customWidth="1"/>
    <col min="11170" max="11170" width="10.81640625" style="67" customWidth="1"/>
    <col min="11171" max="11171" width="9" style="67" customWidth="1"/>
    <col min="11172" max="11172" width="10.54296875" style="67" customWidth="1"/>
    <col min="11173" max="11173" width="3.453125" style="67" customWidth="1"/>
    <col min="11174" max="11174" width="88.453125" style="67" customWidth="1"/>
    <col min="11175" max="11411" width="8.54296875" style="67"/>
    <col min="11412" max="11412" width="9.54296875" style="67" bestFit="1" customWidth="1"/>
    <col min="11413" max="11415" width="8.54296875" style="67"/>
    <col min="11416" max="11417" width="12.54296875" style="67" customWidth="1"/>
    <col min="11418" max="11418" width="3.81640625" style="67" customWidth="1"/>
    <col min="11419" max="11419" width="14" style="67" customWidth="1"/>
    <col min="11420" max="11421" width="11.453125" style="67" customWidth="1"/>
    <col min="11422" max="11423" width="10.453125" style="67" customWidth="1"/>
    <col min="11424" max="11424" width="11.453125" style="67" customWidth="1"/>
    <col min="11425" max="11425" width="10.1796875" style="67" customWidth="1"/>
    <col min="11426" max="11426" width="10.81640625" style="67" customWidth="1"/>
    <col min="11427" max="11427" width="9" style="67" customWidth="1"/>
    <col min="11428" max="11428" width="10.54296875" style="67" customWidth="1"/>
    <col min="11429" max="11429" width="3.453125" style="67" customWidth="1"/>
    <col min="11430" max="11430" width="88.453125" style="67" customWidth="1"/>
    <col min="11431" max="11667" width="8.54296875" style="67"/>
    <col min="11668" max="11668" width="9.54296875" style="67" bestFit="1" customWidth="1"/>
    <col min="11669" max="11671" width="8.54296875" style="67"/>
    <col min="11672" max="11673" width="12.54296875" style="67" customWidth="1"/>
    <col min="11674" max="11674" width="3.81640625" style="67" customWidth="1"/>
    <col min="11675" max="11675" width="14" style="67" customWidth="1"/>
    <col min="11676" max="11677" width="11.453125" style="67" customWidth="1"/>
    <col min="11678" max="11679" width="10.453125" style="67" customWidth="1"/>
    <col min="11680" max="11680" width="11.453125" style="67" customWidth="1"/>
    <col min="11681" max="11681" width="10.1796875" style="67" customWidth="1"/>
    <col min="11682" max="11682" width="10.81640625" style="67" customWidth="1"/>
    <col min="11683" max="11683" width="9" style="67" customWidth="1"/>
    <col min="11684" max="11684" width="10.54296875" style="67" customWidth="1"/>
    <col min="11685" max="11685" width="3.453125" style="67" customWidth="1"/>
    <col min="11686" max="11686" width="88.453125" style="67" customWidth="1"/>
    <col min="11687" max="11923" width="8.54296875" style="67"/>
    <col min="11924" max="11924" width="9.54296875" style="67" bestFit="1" customWidth="1"/>
    <col min="11925" max="11927" width="8.54296875" style="67"/>
    <col min="11928" max="11929" width="12.54296875" style="67" customWidth="1"/>
    <col min="11930" max="11930" width="3.81640625" style="67" customWidth="1"/>
    <col min="11931" max="11931" width="14" style="67" customWidth="1"/>
    <col min="11932" max="11933" width="11.453125" style="67" customWidth="1"/>
    <col min="11934" max="11935" width="10.453125" style="67" customWidth="1"/>
    <col min="11936" max="11936" width="11.453125" style="67" customWidth="1"/>
    <col min="11937" max="11937" width="10.1796875" style="67" customWidth="1"/>
    <col min="11938" max="11938" width="10.81640625" style="67" customWidth="1"/>
    <col min="11939" max="11939" width="9" style="67" customWidth="1"/>
    <col min="11940" max="11940" width="10.54296875" style="67" customWidth="1"/>
    <col min="11941" max="11941" width="3.453125" style="67" customWidth="1"/>
    <col min="11942" max="11942" width="88.453125" style="67" customWidth="1"/>
    <col min="11943" max="12179" width="8.54296875" style="67"/>
    <col min="12180" max="12180" width="9.54296875" style="67" bestFit="1" customWidth="1"/>
    <col min="12181" max="12183" width="8.54296875" style="67"/>
    <col min="12184" max="12185" width="12.54296875" style="67" customWidth="1"/>
    <col min="12186" max="12186" width="3.81640625" style="67" customWidth="1"/>
    <col min="12187" max="12187" width="14" style="67" customWidth="1"/>
    <col min="12188" max="12189" width="11.453125" style="67" customWidth="1"/>
    <col min="12190" max="12191" width="10.453125" style="67" customWidth="1"/>
    <col min="12192" max="12192" width="11.453125" style="67" customWidth="1"/>
    <col min="12193" max="12193" width="10.1796875" style="67" customWidth="1"/>
    <col min="12194" max="12194" width="10.81640625" style="67" customWidth="1"/>
    <col min="12195" max="12195" width="9" style="67" customWidth="1"/>
    <col min="12196" max="12196" width="10.54296875" style="67" customWidth="1"/>
    <col min="12197" max="12197" width="3.453125" style="67" customWidth="1"/>
    <col min="12198" max="12198" width="88.453125" style="67" customWidth="1"/>
    <col min="12199" max="12435" width="8.54296875" style="67"/>
    <col min="12436" max="12436" width="9.54296875" style="67" bestFit="1" customWidth="1"/>
    <col min="12437" max="12439" width="8.54296875" style="67"/>
    <col min="12440" max="12441" width="12.54296875" style="67" customWidth="1"/>
    <col min="12442" max="12442" width="3.81640625" style="67" customWidth="1"/>
    <col min="12443" max="12443" width="14" style="67" customWidth="1"/>
    <col min="12444" max="12445" width="11.453125" style="67" customWidth="1"/>
    <col min="12446" max="12447" width="10.453125" style="67" customWidth="1"/>
    <col min="12448" max="12448" width="11.453125" style="67" customWidth="1"/>
    <col min="12449" max="12449" width="10.1796875" style="67" customWidth="1"/>
    <col min="12450" max="12450" width="10.81640625" style="67" customWidth="1"/>
    <col min="12451" max="12451" width="9" style="67" customWidth="1"/>
    <col min="12452" max="12452" width="10.54296875" style="67" customWidth="1"/>
    <col min="12453" max="12453" width="3.453125" style="67" customWidth="1"/>
    <col min="12454" max="12454" width="88.453125" style="67" customWidth="1"/>
    <col min="12455" max="12691" width="8.54296875" style="67"/>
    <col min="12692" max="12692" width="9.54296875" style="67" bestFit="1" customWidth="1"/>
    <col min="12693" max="12695" width="8.54296875" style="67"/>
    <col min="12696" max="12697" width="12.54296875" style="67" customWidth="1"/>
    <col min="12698" max="12698" width="3.81640625" style="67" customWidth="1"/>
    <col min="12699" max="12699" width="14" style="67" customWidth="1"/>
    <col min="12700" max="12701" width="11.453125" style="67" customWidth="1"/>
    <col min="12702" max="12703" width="10.453125" style="67" customWidth="1"/>
    <col min="12704" max="12704" width="11.453125" style="67" customWidth="1"/>
    <col min="12705" max="12705" width="10.1796875" style="67" customWidth="1"/>
    <col min="12706" max="12706" width="10.81640625" style="67" customWidth="1"/>
    <col min="12707" max="12707" width="9" style="67" customWidth="1"/>
    <col min="12708" max="12708" width="10.54296875" style="67" customWidth="1"/>
    <col min="12709" max="12709" width="3.453125" style="67" customWidth="1"/>
    <col min="12710" max="12710" width="88.453125" style="67" customWidth="1"/>
    <col min="12711" max="12947" width="8.54296875" style="67"/>
    <col min="12948" max="12948" width="9.54296875" style="67" bestFit="1" customWidth="1"/>
    <col min="12949" max="12951" width="8.54296875" style="67"/>
    <col min="12952" max="12953" width="12.54296875" style="67" customWidth="1"/>
    <col min="12954" max="12954" width="3.81640625" style="67" customWidth="1"/>
    <col min="12955" max="12955" width="14" style="67" customWidth="1"/>
    <col min="12956" max="12957" width="11.453125" style="67" customWidth="1"/>
    <col min="12958" max="12959" width="10.453125" style="67" customWidth="1"/>
    <col min="12960" max="12960" width="11.453125" style="67" customWidth="1"/>
    <col min="12961" max="12961" width="10.1796875" style="67" customWidth="1"/>
    <col min="12962" max="12962" width="10.81640625" style="67" customWidth="1"/>
    <col min="12963" max="12963" width="9" style="67" customWidth="1"/>
    <col min="12964" max="12964" width="10.54296875" style="67" customWidth="1"/>
    <col min="12965" max="12965" width="3.453125" style="67" customWidth="1"/>
    <col min="12966" max="12966" width="88.453125" style="67" customWidth="1"/>
    <col min="12967" max="13203" width="8.54296875" style="67"/>
    <col min="13204" max="13204" width="9.54296875" style="67" bestFit="1" customWidth="1"/>
    <col min="13205" max="13207" width="8.54296875" style="67"/>
    <col min="13208" max="13209" width="12.54296875" style="67" customWidth="1"/>
    <col min="13210" max="13210" width="3.81640625" style="67" customWidth="1"/>
    <col min="13211" max="13211" width="14" style="67" customWidth="1"/>
    <col min="13212" max="13213" width="11.453125" style="67" customWidth="1"/>
    <col min="13214" max="13215" width="10.453125" style="67" customWidth="1"/>
    <col min="13216" max="13216" width="11.453125" style="67" customWidth="1"/>
    <col min="13217" max="13217" width="10.1796875" style="67" customWidth="1"/>
    <col min="13218" max="13218" width="10.81640625" style="67" customWidth="1"/>
    <col min="13219" max="13219" width="9" style="67" customWidth="1"/>
    <col min="13220" max="13220" width="10.54296875" style="67" customWidth="1"/>
    <col min="13221" max="13221" width="3.453125" style="67" customWidth="1"/>
    <col min="13222" max="13222" width="88.453125" style="67" customWidth="1"/>
    <col min="13223" max="13459" width="8.54296875" style="67"/>
    <col min="13460" max="13460" width="9.54296875" style="67" bestFit="1" customWidth="1"/>
    <col min="13461" max="13463" width="8.54296875" style="67"/>
    <col min="13464" max="13465" width="12.54296875" style="67" customWidth="1"/>
    <col min="13466" max="13466" width="3.81640625" style="67" customWidth="1"/>
    <col min="13467" max="13467" width="14" style="67" customWidth="1"/>
    <col min="13468" max="13469" width="11.453125" style="67" customWidth="1"/>
    <col min="13470" max="13471" width="10.453125" style="67" customWidth="1"/>
    <col min="13472" max="13472" width="11.453125" style="67" customWidth="1"/>
    <col min="13473" max="13473" width="10.1796875" style="67" customWidth="1"/>
    <col min="13474" max="13474" width="10.81640625" style="67" customWidth="1"/>
    <col min="13475" max="13475" width="9" style="67" customWidth="1"/>
    <col min="13476" max="13476" width="10.54296875" style="67" customWidth="1"/>
    <col min="13477" max="13477" width="3.453125" style="67" customWidth="1"/>
    <col min="13478" max="13478" width="88.453125" style="67" customWidth="1"/>
    <col min="13479" max="13715" width="8.54296875" style="67"/>
    <col min="13716" max="13716" width="9.54296875" style="67" bestFit="1" customWidth="1"/>
    <col min="13717" max="13719" width="8.54296875" style="67"/>
    <col min="13720" max="13721" width="12.54296875" style="67" customWidth="1"/>
    <col min="13722" max="13722" width="3.81640625" style="67" customWidth="1"/>
    <col min="13723" max="13723" width="14" style="67" customWidth="1"/>
    <col min="13724" max="13725" width="11.453125" style="67" customWidth="1"/>
    <col min="13726" max="13727" width="10.453125" style="67" customWidth="1"/>
    <col min="13728" max="13728" width="11.453125" style="67" customWidth="1"/>
    <col min="13729" max="13729" width="10.1796875" style="67" customWidth="1"/>
    <col min="13730" max="13730" width="10.81640625" style="67" customWidth="1"/>
    <col min="13731" max="13731" width="9" style="67" customWidth="1"/>
    <col min="13732" max="13732" width="10.54296875" style="67" customWidth="1"/>
    <col min="13733" max="13733" width="3.453125" style="67" customWidth="1"/>
    <col min="13734" max="13734" width="88.453125" style="67" customWidth="1"/>
    <col min="13735" max="13971" width="8.54296875" style="67"/>
    <col min="13972" max="13972" width="9.54296875" style="67" bestFit="1" customWidth="1"/>
    <col min="13973" max="13975" width="8.54296875" style="67"/>
    <col min="13976" max="13977" width="12.54296875" style="67" customWidth="1"/>
    <col min="13978" max="13978" width="3.81640625" style="67" customWidth="1"/>
    <col min="13979" max="13979" width="14" style="67" customWidth="1"/>
    <col min="13980" max="13981" width="11.453125" style="67" customWidth="1"/>
    <col min="13982" max="13983" width="10.453125" style="67" customWidth="1"/>
    <col min="13984" max="13984" width="11.453125" style="67" customWidth="1"/>
    <col min="13985" max="13985" width="10.1796875" style="67" customWidth="1"/>
    <col min="13986" max="13986" width="10.81640625" style="67" customWidth="1"/>
    <col min="13987" max="13987" width="9" style="67" customWidth="1"/>
    <col min="13988" max="13988" width="10.54296875" style="67" customWidth="1"/>
    <col min="13989" max="13989" width="3.453125" style="67" customWidth="1"/>
    <col min="13990" max="13990" width="88.453125" style="67" customWidth="1"/>
    <col min="13991" max="14227" width="8.54296875" style="67"/>
    <col min="14228" max="14228" width="9.54296875" style="67" bestFit="1" customWidth="1"/>
    <col min="14229" max="14231" width="8.54296875" style="67"/>
    <col min="14232" max="14233" width="12.54296875" style="67" customWidth="1"/>
    <col min="14234" max="14234" width="3.81640625" style="67" customWidth="1"/>
    <col min="14235" max="14235" width="14" style="67" customWidth="1"/>
    <col min="14236" max="14237" width="11.453125" style="67" customWidth="1"/>
    <col min="14238" max="14239" width="10.453125" style="67" customWidth="1"/>
    <col min="14240" max="14240" width="11.453125" style="67" customWidth="1"/>
    <col min="14241" max="14241" width="10.1796875" style="67" customWidth="1"/>
    <col min="14242" max="14242" width="10.81640625" style="67" customWidth="1"/>
    <col min="14243" max="14243" width="9" style="67" customWidth="1"/>
    <col min="14244" max="14244" width="10.54296875" style="67" customWidth="1"/>
    <col min="14245" max="14245" width="3.453125" style="67" customWidth="1"/>
    <col min="14246" max="14246" width="88.453125" style="67" customWidth="1"/>
    <col min="14247" max="14483" width="8.54296875" style="67"/>
    <col min="14484" max="14484" width="9.54296875" style="67" bestFit="1" customWidth="1"/>
    <col min="14485" max="14487" width="8.54296875" style="67"/>
    <col min="14488" max="14489" width="12.54296875" style="67" customWidth="1"/>
    <col min="14490" max="14490" width="3.81640625" style="67" customWidth="1"/>
    <col min="14491" max="14491" width="14" style="67" customWidth="1"/>
    <col min="14492" max="14493" width="11.453125" style="67" customWidth="1"/>
    <col min="14494" max="14495" width="10.453125" style="67" customWidth="1"/>
    <col min="14496" max="14496" width="11.453125" style="67" customWidth="1"/>
    <col min="14497" max="14497" width="10.1796875" style="67" customWidth="1"/>
    <col min="14498" max="14498" width="10.81640625" style="67" customWidth="1"/>
    <col min="14499" max="14499" width="9" style="67" customWidth="1"/>
    <col min="14500" max="14500" width="10.54296875" style="67" customWidth="1"/>
    <col min="14501" max="14501" width="3.453125" style="67" customWidth="1"/>
    <col min="14502" max="14502" width="88.453125" style="67" customWidth="1"/>
    <col min="14503" max="14739" width="8.54296875" style="67"/>
    <col min="14740" max="14740" width="9.54296875" style="67" bestFit="1" customWidth="1"/>
    <col min="14741" max="14743" width="8.54296875" style="67"/>
    <col min="14744" max="14745" width="12.54296875" style="67" customWidth="1"/>
    <col min="14746" max="14746" width="3.81640625" style="67" customWidth="1"/>
    <col min="14747" max="14747" width="14" style="67" customWidth="1"/>
    <col min="14748" max="14749" width="11.453125" style="67" customWidth="1"/>
    <col min="14750" max="14751" width="10.453125" style="67" customWidth="1"/>
    <col min="14752" max="14752" width="11.453125" style="67" customWidth="1"/>
    <col min="14753" max="14753" width="10.1796875" style="67" customWidth="1"/>
    <col min="14754" max="14754" width="10.81640625" style="67" customWidth="1"/>
    <col min="14755" max="14755" width="9" style="67" customWidth="1"/>
    <col min="14756" max="14756" width="10.54296875" style="67" customWidth="1"/>
    <col min="14757" max="14757" width="3.453125" style="67" customWidth="1"/>
    <col min="14758" max="14758" width="88.453125" style="67" customWidth="1"/>
    <col min="14759" max="14995" width="8.54296875" style="67"/>
    <col min="14996" max="14996" width="9.54296875" style="67" bestFit="1" customWidth="1"/>
    <col min="14997" max="14999" width="8.54296875" style="67"/>
    <col min="15000" max="15001" width="12.54296875" style="67" customWidth="1"/>
    <col min="15002" max="15002" width="3.81640625" style="67" customWidth="1"/>
    <col min="15003" max="15003" width="14" style="67" customWidth="1"/>
    <col min="15004" max="15005" width="11.453125" style="67" customWidth="1"/>
    <col min="15006" max="15007" width="10.453125" style="67" customWidth="1"/>
    <col min="15008" max="15008" width="11.453125" style="67" customWidth="1"/>
    <col min="15009" max="15009" width="10.1796875" style="67" customWidth="1"/>
    <col min="15010" max="15010" width="10.81640625" style="67" customWidth="1"/>
    <col min="15011" max="15011" width="9" style="67" customWidth="1"/>
    <col min="15012" max="15012" width="10.54296875" style="67" customWidth="1"/>
    <col min="15013" max="15013" width="3.453125" style="67" customWidth="1"/>
    <col min="15014" max="15014" width="88.453125" style="67" customWidth="1"/>
    <col min="15015" max="15251" width="8.54296875" style="67"/>
    <col min="15252" max="15252" width="9.54296875" style="67" bestFit="1" customWidth="1"/>
    <col min="15253" max="15255" width="8.54296875" style="67"/>
    <col min="15256" max="15257" width="12.54296875" style="67" customWidth="1"/>
    <col min="15258" max="15258" width="3.81640625" style="67" customWidth="1"/>
    <col min="15259" max="15259" width="14" style="67" customWidth="1"/>
    <col min="15260" max="15261" width="11.453125" style="67" customWidth="1"/>
    <col min="15262" max="15263" width="10.453125" style="67" customWidth="1"/>
    <col min="15264" max="15264" width="11.453125" style="67" customWidth="1"/>
    <col min="15265" max="15265" width="10.1796875" style="67" customWidth="1"/>
    <col min="15266" max="15266" width="10.81640625" style="67" customWidth="1"/>
    <col min="15267" max="15267" width="9" style="67" customWidth="1"/>
    <col min="15268" max="15268" width="10.54296875" style="67" customWidth="1"/>
    <col min="15269" max="15269" width="3.453125" style="67" customWidth="1"/>
    <col min="15270" max="15270" width="88.453125" style="67" customWidth="1"/>
    <col min="15271" max="15507" width="8.54296875" style="67"/>
    <col min="15508" max="15508" width="9.54296875" style="67" bestFit="1" customWidth="1"/>
    <col min="15509" max="15511" width="8.54296875" style="67"/>
    <col min="15512" max="15513" width="12.54296875" style="67" customWidth="1"/>
    <col min="15514" max="15514" width="3.81640625" style="67" customWidth="1"/>
    <col min="15515" max="15515" width="14" style="67" customWidth="1"/>
    <col min="15516" max="15517" width="11.453125" style="67" customWidth="1"/>
    <col min="15518" max="15519" width="10.453125" style="67" customWidth="1"/>
    <col min="15520" max="15520" width="11.453125" style="67" customWidth="1"/>
    <col min="15521" max="15521" width="10.1796875" style="67" customWidth="1"/>
    <col min="15522" max="15522" width="10.81640625" style="67" customWidth="1"/>
    <col min="15523" max="15523" width="9" style="67" customWidth="1"/>
    <col min="15524" max="15524" width="10.54296875" style="67" customWidth="1"/>
    <col min="15525" max="15525" width="3.453125" style="67" customWidth="1"/>
    <col min="15526" max="15526" width="88.453125" style="67" customWidth="1"/>
    <col min="15527" max="15763" width="8.54296875" style="67"/>
    <col min="15764" max="15764" width="9.54296875" style="67" bestFit="1" customWidth="1"/>
    <col min="15765" max="15767" width="8.54296875" style="67"/>
    <col min="15768" max="15769" width="12.54296875" style="67" customWidth="1"/>
    <col min="15770" max="15770" width="3.81640625" style="67" customWidth="1"/>
    <col min="15771" max="15771" width="14" style="67" customWidth="1"/>
    <col min="15772" max="15773" width="11.453125" style="67" customWidth="1"/>
    <col min="15774" max="15775" width="10.453125" style="67" customWidth="1"/>
    <col min="15776" max="15776" width="11.453125" style="67" customWidth="1"/>
    <col min="15777" max="15777" width="10.1796875" style="67" customWidth="1"/>
    <col min="15778" max="15778" width="10.81640625" style="67" customWidth="1"/>
    <col min="15779" max="15779" width="9" style="67" customWidth="1"/>
    <col min="15780" max="15780" width="10.54296875" style="67" customWidth="1"/>
    <col min="15781" max="15781" width="3.453125" style="67" customWidth="1"/>
    <col min="15782" max="15782" width="88.453125" style="67" customWidth="1"/>
    <col min="15783" max="16378" width="8.54296875" style="67"/>
    <col min="16379" max="16384" width="8.54296875" style="67" customWidth="1"/>
  </cols>
  <sheetData>
    <row r="1" spans="1:7" ht="25" customHeight="1" x14ac:dyDescent="0.25">
      <c r="A1" s="198" t="s">
        <v>230</v>
      </c>
      <c r="B1" s="198"/>
      <c r="C1" s="198"/>
      <c r="D1" s="198"/>
      <c r="E1" s="51"/>
      <c r="F1" s="1" t="s">
        <v>231</v>
      </c>
    </row>
    <row r="2" spans="1:7" ht="11" thickBot="1" x14ac:dyDescent="0.3">
      <c r="A2" s="51"/>
      <c r="B2" s="51"/>
      <c r="C2" s="51"/>
      <c r="D2" s="51"/>
      <c r="E2" s="51"/>
      <c r="F2" s="51"/>
      <c r="G2" s="51"/>
    </row>
    <row r="3" spans="1:7" ht="11" thickBot="1" x14ac:dyDescent="0.3">
      <c r="A3" s="199"/>
      <c r="B3" s="199"/>
      <c r="C3" s="145">
        <v>45382</v>
      </c>
      <c r="D3" s="145">
        <v>45291</v>
      </c>
      <c r="E3" s="51"/>
      <c r="F3" s="51"/>
      <c r="G3" s="51"/>
    </row>
    <row r="4" spans="1:7" ht="11" thickBot="1" x14ac:dyDescent="0.3">
      <c r="A4" s="52" t="s">
        <v>232</v>
      </c>
      <c r="B4" s="52"/>
      <c r="C4" s="53"/>
      <c r="D4" s="53"/>
      <c r="E4" s="51"/>
      <c r="F4" s="51"/>
      <c r="G4" s="51"/>
    </row>
    <row r="5" spans="1:7" ht="11" thickBot="1" x14ac:dyDescent="0.3">
      <c r="A5" s="54"/>
      <c r="B5" s="54" t="s">
        <v>233</v>
      </c>
      <c r="C5" s="49">
        <v>47921.828191295201</v>
      </c>
      <c r="D5" s="68">
        <v>46855.746671107299</v>
      </c>
      <c r="E5" s="51"/>
      <c r="F5" s="51"/>
      <c r="G5" s="51"/>
    </row>
    <row r="6" spans="1:7" ht="11" thickBot="1" x14ac:dyDescent="0.3">
      <c r="A6" s="54"/>
      <c r="B6" s="54" t="s">
        <v>234</v>
      </c>
      <c r="C6" s="49">
        <v>47910.549786933254</v>
      </c>
      <c r="D6" s="68">
        <v>46844.468266745302</v>
      </c>
      <c r="E6" s="50"/>
      <c r="F6" s="51"/>
      <c r="G6" s="51"/>
    </row>
    <row r="7" spans="1:7" ht="21.5" thickBot="1" x14ac:dyDescent="0.3">
      <c r="A7" s="54"/>
      <c r="B7" s="54" t="s">
        <v>235</v>
      </c>
      <c r="C7" s="49"/>
      <c r="D7" s="68"/>
      <c r="E7" s="50"/>
      <c r="F7" s="51"/>
      <c r="G7" s="51"/>
    </row>
    <row r="8" spans="1:7" ht="11" thickBot="1" x14ac:dyDescent="0.3">
      <c r="A8" s="54"/>
      <c r="B8" s="54" t="s">
        <v>96</v>
      </c>
      <c r="C8" s="49">
        <v>55118.486678751491</v>
      </c>
      <c r="D8" s="68">
        <v>53897.549784900802</v>
      </c>
      <c r="E8" s="50"/>
      <c r="F8" s="51"/>
      <c r="G8" s="51"/>
    </row>
    <row r="9" spans="1:7" ht="11" thickBot="1" x14ac:dyDescent="0.3">
      <c r="A9" s="54"/>
      <c r="B9" s="54" t="s">
        <v>236</v>
      </c>
      <c r="C9" s="49">
        <v>55107.20827438953</v>
      </c>
      <c r="D9" s="68">
        <v>53886.271380538805</v>
      </c>
      <c r="E9" s="50"/>
      <c r="F9" s="51"/>
      <c r="G9" s="51"/>
    </row>
    <row r="10" spans="1:7" ht="21.5" thickBot="1" x14ac:dyDescent="0.3">
      <c r="A10" s="54"/>
      <c r="B10" s="54" t="s">
        <v>237</v>
      </c>
      <c r="C10" s="49"/>
      <c r="D10" s="68"/>
      <c r="E10" s="50"/>
      <c r="F10" s="51"/>
      <c r="G10" s="51"/>
    </row>
    <row r="11" spans="1:7" ht="11" thickBot="1" x14ac:dyDescent="0.3">
      <c r="A11" s="54"/>
      <c r="B11" s="54" t="s">
        <v>95</v>
      </c>
      <c r="C11" s="49">
        <v>63554.824452561639</v>
      </c>
      <c r="D11" s="68">
        <v>63052.401670977597</v>
      </c>
      <c r="E11" s="50"/>
      <c r="F11" s="51"/>
      <c r="G11" s="51"/>
    </row>
    <row r="12" spans="1:7" ht="11" thickBot="1" x14ac:dyDescent="0.3">
      <c r="A12" s="54"/>
      <c r="B12" s="54" t="s">
        <v>238</v>
      </c>
      <c r="C12" s="49">
        <v>63543.546048199678</v>
      </c>
      <c r="D12" s="68">
        <v>63041.123266615599</v>
      </c>
      <c r="E12" s="50"/>
      <c r="F12" s="51"/>
      <c r="G12" s="51"/>
    </row>
    <row r="13" spans="1:7" ht="21.5" thickBot="1" x14ac:dyDescent="0.3">
      <c r="A13" s="54"/>
      <c r="B13" s="54" t="s">
        <v>239</v>
      </c>
      <c r="C13" s="49"/>
      <c r="D13" s="68"/>
      <c r="E13" s="50"/>
      <c r="F13" s="51"/>
      <c r="G13" s="51"/>
    </row>
    <row r="14" spans="1:7" ht="11" thickBot="1" x14ac:dyDescent="0.3">
      <c r="A14" s="52" t="s">
        <v>240</v>
      </c>
      <c r="B14" s="55"/>
      <c r="C14" s="56"/>
      <c r="D14" s="56"/>
      <c r="E14" s="50"/>
      <c r="F14" s="51"/>
      <c r="G14" s="51"/>
    </row>
    <row r="15" spans="1:7" ht="11" thickBot="1" x14ac:dyDescent="0.3">
      <c r="A15" s="57"/>
      <c r="B15" s="58" t="s">
        <v>241</v>
      </c>
      <c r="C15" s="49">
        <v>323071.15343060327</v>
      </c>
      <c r="D15" s="68">
        <v>319168.52198037901</v>
      </c>
      <c r="E15" s="50"/>
      <c r="F15" s="51"/>
      <c r="G15" s="51"/>
    </row>
    <row r="16" spans="1:7" ht="11" thickBot="1" x14ac:dyDescent="0.3">
      <c r="A16" s="54"/>
      <c r="B16" s="54" t="s">
        <v>242</v>
      </c>
      <c r="C16" s="49">
        <v>323059.87502624129</v>
      </c>
      <c r="D16" s="68">
        <v>319157.24357601703</v>
      </c>
      <c r="E16" s="50"/>
      <c r="F16" s="51"/>
      <c r="G16" s="51"/>
    </row>
    <row r="17" spans="1:7" ht="11" thickBot="1" x14ac:dyDescent="0.3">
      <c r="A17" s="52" t="s">
        <v>243</v>
      </c>
      <c r="B17" s="55"/>
      <c r="C17" s="56"/>
      <c r="D17" s="56"/>
      <c r="E17" s="50"/>
      <c r="F17" s="51"/>
      <c r="G17" s="51"/>
    </row>
    <row r="18" spans="1:7" ht="11" thickBot="1" x14ac:dyDescent="0.3">
      <c r="A18" s="57"/>
      <c r="B18" s="58" t="s">
        <v>244</v>
      </c>
      <c r="C18" s="59">
        <v>0.14833211718974773</v>
      </c>
      <c r="D18" s="69">
        <v>0.14680566360484601</v>
      </c>
      <c r="E18" s="50"/>
      <c r="F18" s="51"/>
      <c r="G18" s="51"/>
    </row>
    <row r="19" spans="1:7" ht="21.5" thickBot="1" x14ac:dyDescent="0.3">
      <c r="A19" s="54"/>
      <c r="B19" s="54" t="s">
        <v>245</v>
      </c>
      <c r="C19" s="59">
        <v>0.14830238445130831</v>
      </c>
      <c r="D19" s="69">
        <v>0.146775513354714</v>
      </c>
      <c r="E19" s="50"/>
      <c r="F19" s="51"/>
      <c r="G19" s="51"/>
    </row>
    <row r="20" spans="1:7" ht="21.5" thickBot="1" x14ac:dyDescent="0.3">
      <c r="A20" s="54"/>
      <c r="B20" s="54" t="s">
        <v>246</v>
      </c>
      <c r="C20" s="59"/>
      <c r="D20" s="69"/>
      <c r="E20" s="50"/>
      <c r="F20" s="51"/>
      <c r="G20" s="51"/>
    </row>
    <row r="21" spans="1:7" ht="11" thickBot="1" x14ac:dyDescent="0.3">
      <c r="A21" s="54"/>
      <c r="B21" s="54" t="s">
        <v>247</v>
      </c>
      <c r="C21" s="59">
        <v>0.17060788650878767</v>
      </c>
      <c r="D21" s="69">
        <v>0.16886862604895</v>
      </c>
      <c r="E21" s="50"/>
      <c r="F21" s="51"/>
      <c r="G21" s="51"/>
    </row>
    <row r="22" spans="1:7" ht="21.5" thickBot="1" x14ac:dyDescent="0.3">
      <c r="A22" s="54"/>
      <c r="B22" s="54" t="s">
        <v>248</v>
      </c>
      <c r="C22" s="59">
        <v>0.17057893144394151</v>
      </c>
      <c r="D22" s="69">
        <v>0.16883925546156101</v>
      </c>
      <c r="E22" s="50"/>
      <c r="F22" s="51"/>
      <c r="G22" s="51"/>
    </row>
    <row r="23" spans="1:7" ht="21.5" thickBot="1" x14ac:dyDescent="0.3">
      <c r="A23" s="54"/>
      <c r="B23" s="54" t="s">
        <v>249</v>
      </c>
      <c r="C23" s="59"/>
      <c r="D23" s="69"/>
      <c r="E23" s="50"/>
      <c r="F23" s="51"/>
      <c r="G23" s="51"/>
    </row>
    <row r="24" spans="1:7" ht="11" thickBot="1" x14ac:dyDescent="0.3">
      <c r="A24" s="57"/>
      <c r="B24" s="58" t="s">
        <v>250</v>
      </c>
      <c r="C24" s="59">
        <v>0.19672082690667528</v>
      </c>
      <c r="D24" s="69">
        <v>0.197552068354829</v>
      </c>
      <c r="E24" s="50"/>
      <c r="F24" s="51"/>
      <c r="G24" s="51"/>
    </row>
    <row r="25" spans="1:7" ht="21.5" thickBot="1" x14ac:dyDescent="0.3">
      <c r="A25" s="54"/>
      <c r="B25" s="54" t="s">
        <v>251</v>
      </c>
      <c r="C25" s="59">
        <v>0.19669278347562724</v>
      </c>
      <c r="D25" s="69">
        <v>0.197523711385233</v>
      </c>
      <c r="E25" s="50"/>
      <c r="F25" s="51"/>
      <c r="G25" s="51"/>
    </row>
    <row r="26" spans="1:7" ht="21.5" thickBot="1" x14ac:dyDescent="0.3">
      <c r="A26" s="54"/>
      <c r="B26" s="54" t="s">
        <v>252</v>
      </c>
      <c r="C26" s="59"/>
      <c r="D26" s="69"/>
      <c r="E26" s="50"/>
      <c r="F26" s="51"/>
      <c r="G26" s="51"/>
    </row>
    <row r="27" spans="1:7" ht="11" thickBot="1" x14ac:dyDescent="0.3">
      <c r="A27" s="57" t="s">
        <v>13</v>
      </c>
      <c r="B27" s="58"/>
      <c r="C27" s="56"/>
      <c r="D27" s="56"/>
      <c r="E27" s="50"/>
      <c r="F27" s="51"/>
      <c r="G27" s="51"/>
    </row>
    <row r="28" spans="1:7" ht="11" thickBot="1" x14ac:dyDescent="0.3">
      <c r="A28" s="54"/>
      <c r="B28" s="54" t="s">
        <v>253</v>
      </c>
      <c r="C28" s="49">
        <v>1135486.5872788851</v>
      </c>
      <c r="D28" s="68">
        <v>1076794.16559925</v>
      </c>
      <c r="E28" s="50"/>
      <c r="F28" s="51"/>
      <c r="G28" s="51"/>
    </row>
    <row r="29" spans="1:7" ht="11" thickBot="1" x14ac:dyDescent="0.3">
      <c r="A29" s="54"/>
      <c r="B29" s="54" t="s">
        <v>13</v>
      </c>
      <c r="C29" s="59">
        <v>4.854173294185634E-2</v>
      </c>
      <c r="D29" s="69">
        <v>5.0053716398905199E-2</v>
      </c>
      <c r="E29" s="50"/>
      <c r="F29" s="51"/>
      <c r="G29" s="51"/>
    </row>
    <row r="30" spans="1:7" ht="11" thickBot="1" x14ac:dyDescent="0.3">
      <c r="A30" s="54"/>
      <c r="B30" s="54" t="s">
        <v>254</v>
      </c>
      <c r="C30" s="59">
        <v>4.8531800279957633E-2</v>
      </c>
      <c r="D30" s="69">
        <v>5.0043242341074802E-2</v>
      </c>
      <c r="E30" s="50"/>
      <c r="F30" s="51"/>
      <c r="G30" s="51"/>
    </row>
    <row r="31" spans="1:7" x14ac:dyDescent="0.25">
      <c r="A31" s="60"/>
      <c r="B31" s="50"/>
      <c r="C31" s="50"/>
      <c r="D31" s="50"/>
      <c r="E31" s="50"/>
      <c r="F31" s="51"/>
      <c r="G31" s="51"/>
    </row>
    <row r="32" spans="1:7" x14ac:dyDescent="0.25">
      <c r="A32" s="50"/>
      <c r="B32" s="50"/>
      <c r="C32" s="50"/>
      <c r="D32" s="50"/>
      <c r="E32" s="50"/>
      <c r="F32" s="51"/>
      <c r="G32" s="51"/>
    </row>
    <row r="33" spans="1:7" x14ac:dyDescent="0.25">
      <c r="A33" s="50"/>
      <c r="B33" s="50"/>
      <c r="C33" s="50"/>
      <c r="D33" s="50"/>
      <c r="E33" s="50"/>
      <c r="F33" s="51"/>
      <c r="G33" s="51"/>
    </row>
    <row r="34" spans="1:7" x14ac:dyDescent="0.25">
      <c r="A34" s="50"/>
      <c r="B34" s="50"/>
      <c r="C34" s="50"/>
      <c r="D34" s="50"/>
      <c r="E34" s="50"/>
      <c r="F34" s="51"/>
      <c r="G34" s="51"/>
    </row>
    <row r="35" spans="1:7" x14ac:dyDescent="0.25">
      <c r="A35" s="50"/>
      <c r="B35" s="50"/>
      <c r="C35" s="50"/>
      <c r="D35" s="50"/>
      <c r="E35" s="50"/>
      <c r="F35" s="51"/>
      <c r="G35" s="51"/>
    </row>
    <row r="36" spans="1:7" x14ac:dyDescent="0.25">
      <c r="A36" s="50"/>
      <c r="B36" s="50"/>
      <c r="C36" s="50"/>
      <c r="D36" s="50"/>
      <c r="E36" s="50"/>
      <c r="F36" s="51"/>
      <c r="G36" s="51"/>
    </row>
    <row r="37" spans="1:7" x14ac:dyDescent="0.25">
      <c r="A37" s="50"/>
      <c r="B37" s="50"/>
      <c r="C37" s="50"/>
      <c r="D37" s="50"/>
      <c r="E37" s="50"/>
      <c r="F37" s="51"/>
      <c r="G37" s="51"/>
    </row>
    <row r="38" spans="1:7" x14ac:dyDescent="0.25">
      <c r="A38" s="50"/>
      <c r="B38" s="50"/>
      <c r="C38" s="50"/>
      <c r="D38" s="50"/>
      <c r="E38" s="50"/>
      <c r="F38" s="51"/>
      <c r="G38" s="51"/>
    </row>
    <row r="39" spans="1:7" x14ac:dyDescent="0.25">
      <c r="A39" s="50"/>
      <c r="B39" s="50"/>
      <c r="C39" s="50"/>
      <c r="D39" s="50"/>
      <c r="E39" s="50"/>
      <c r="F39" s="51"/>
      <c r="G39" s="51"/>
    </row>
    <row r="40" spans="1:7" x14ac:dyDescent="0.25">
      <c r="A40" s="50"/>
      <c r="B40" s="50"/>
      <c r="C40" s="50"/>
      <c r="D40" s="50"/>
      <c r="E40" s="50"/>
      <c r="F40" s="51"/>
      <c r="G40" s="51"/>
    </row>
    <row r="41" spans="1:7" x14ac:dyDescent="0.25">
      <c r="A41" s="50"/>
      <c r="B41" s="50"/>
      <c r="C41" s="50"/>
      <c r="D41" s="50"/>
      <c r="E41" s="50"/>
      <c r="F41" s="51"/>
      <c r="G41" s="51"/>
    </row>
    <row r="42" spans="1:7" x14ac:dyDescent="0.25">
      <c r="A42" s="50"/>
      <c r="B42" s="50"/>
      <c r="C42" s="50"/>
      <c r="D42" s="50"/>
      <c r="E42" s="50"/>
      <c r="F42" s="51"/>
      <c r="G42" s="51"/>
    </row>
    <row r="43" spans="1:7" x14ac:dyDescent="0.25">
      <c r="A43" s="50"/>
      <c r="B43" s="50"/>
      <c r="C43" s="50"/>
      <c r="D43" s="50"/>
      <c r="E43" s="50"/>
      <c r="F43" s="51"/>
      <c r="G43" s="51"/>
    </row>
    <row r="44" spans="1:7" x14ac:dyDescent="0.25">
      <c r="A44" s="50"/>
      <c r="B44" s="50"/>
      <c r="C44" s="50"/>
      <c r="D44" s="50"/>
      <c r="E44" s="50"/>
      <c r="F44" s="51"/>
      <c r="G44" s="51"/>
    </row>
    <row r="45" spans="1:7" x14ac:dyDescent="0.25">
      <c r="A45" s="50"/>
      <c r="B45" s="50"/>
      <c r="C45" s="50"/>
      <c r="D45" s="50"/>
      <c r="E45" s="50"/>
      <c r="F45" s="51"/>
      <c r="G45" s="51"/>
    </row>
    <row r="46" spans="1:7" x14ac:dyDescent="0.25">
      <c r="A46" s="50"/>
      <c r="B46" s="50"/>
      <c r="C46" s="50"/>
      <c r="D46" s="50"/>
      <c r="E46" s="50"/>
      <c r="F46" s="51"/>
      <c r="G46" s="51"/>
    </row>
    <row r="47" spans="1:7" x14ac:dyDescent="0.25">
      <c r="A47" s="50"/>
      <c r="B47" s="50"/>
      <c r="C47" s="50"/>
      <c r="D47" s="50"/>
      <c r="E47" s="50"/>
      <c r="F47" s="51"/>
      <c r="G47" s="51"/>
    </row>
    <row r="48" spans="1:7" x14ac:dyDescent="0.25">
      <c r="A48" s="50"/>
      <c r="B48" s="50"/>
      <c r="C48" s="50"/>
      <c r="D48" s="50"/>
      <c r="E48" s="50"/>
      <c r="F48" s="51"/>
      <c r="G48" s="51"/>
    </row>
    <row r="49" spans="1:7" x14ac:dyDescent="0.25">
      <c r="A49" s="51"/>
      <c r="B49" s="51"/>
      <c r="C49" s="51"/>
      <c r="D49" s="51"/>
      <c r="E49" s="51"/>
      <c r="F49" s="51"/>
      <c r="G49" s="51"/>
    </row>
    <row r="50" spans="1:7" x14ac:dyDescent="0.25">
      <c r="A50" s="51"/>
      <c r="B50" s="51"/>
      <c r="C50" s="51"/>
      <c r="D50" s="51"/>
      <c r="E50" s="51"/>
      <c r="F50" s="51"/>
      <c r="G50" s="51"/>
    </row>
    <row r="51" spans="1:7" x14ac:dyDescent="0.25">
      <c r="A51" s="51"/>
      <c r="B51" s="51"/>
      <c r="C51" s="51"/>
      <c r="D51" s="51"/>
      <c r="E51" s="51"/>
      <c r="F51" s="51"/>
      <c r="G51" s="51"/>
    </row>
    <row r="52" spans="1:7" x14ac:dyDescent="0.25">
      <c r="A52" s="51"/>
      <c r="B52" s="51"/>
      <c r="C52" s="51"/>
      <c r="D52" s="51"/>
      <c r="E52" s="51"/>
      <c r="F52" s="51"/>
      <c r="G52" s="51"/>
    </row>
    <row r="53" spans="1:7" x14ac:dyDescent="0.25">
      <c r="A53" s="51"/>
      <c r="B53" s="51"/>
      <c r="C53" s="51"/>
      <c r="D53" s="51"/>
      <c r="E53" s="51"/>
      <c r="F53" s="51"/>
      <c r="G53" s="51"/>
    </row>
    <row r="54" spans="1:7" x14ac:dyDescent="0.25">
      <c r="A54" s="51"/>
      <c r="B54" s="51"/>
      <c r="C54" s="51"/>
      <c r="D54" s="51"/>
      <c r="E54" s="51"/>
      <c r="F54" s="51"/>
      <c r="G54" s="51"/>
    </row>
    <row r="55" spans="1:7" x14ac:dyDescent="0.25">
      <c r="A55" s="51"/>
      <c r="B55" s="51"/>
      <c r="C55" s="51"/>
      <c r="D55" s="51"/>
      <c r="E55" s="51"/>
      <c r="F55" s="51"/>
      <c r="G55" s="51"/>
    </row>
    <row r="56" spans="1:7" x14ac:dyDescent="0.25">
      <c r="A56" s="51"/>
      <c r="B56" s="51"/>
      <c r="C56" s="51"/>
      <c r="D56" s="51"/>
      <c r="E56" s="51"/>
      <c r="F56" s="51"/>
      <c r="G56" s="51"/>
    </row>
    <row r="57" spans="1:7" x14ac:dyDescent="0.25">
      <c r="A57" s="51"/>
      <c r="B57" s="51"/>
      <c r="C57" s="51"/>
      <c r="D57" s="51"/>
      <c r="E57" s="51"/>
      <c r="F57" s="51"/>
      <c r="G57" s="51"/>
    </row>
    <row r="58" spans="1:7" x14ac:dyDescent="0.25">
      <c r="A58" s="51"/>
      <c r="B58" s="51"/>
      <c r="C58" s="51"/>
      <c r="D58" s="51"/>
      <c r="E58" s="51"/>
      <c r="F58" s="51"/>
      <c r="G58" s="51"/>
    </row>
    <row r="59" spans="1:7" x14ac:dyDescent="0.25">
      <c r="A59" s="51"/>
      <c r="B59" s="51"/>
      <c r="C59" s="51"/>
      <c r="D59" s="51"/>
      <c r="E59" s="51"/>
      <c r="F59" s="51"/>
      <c r="G59" s="51"/>
    </row>
    <row r="60" spans="1:7" x14ac:dyDescent="0.25">
      <c r="A60" s="51"/>
      <c r="B60" s="51"/>
      <c r="C60" s="51"/>
      <c r="D60" s="51"/>
      <c r="E60" s="51"/>
      <c r="F60" s="51"/>
      <c r="G60" s="51"/>
    </row>
    <row r="61" spans="1:7" x14ac:dyDescent="0.25">
      <c r="A61" s="51"/>
      <c r="B61" s="51"/>
      <c r="C61" s="51"/>
      <c r="D61" s="51"/>
      <c r="E61" s="51"/>
      <c r="F61" s="51"/>
      <c r="G61" s="51"/>
    </row>
    <row r="62" spans="1:7" x14ac:dyDescent="0.25">
      <c r="A62" s="51"/>
      <c r="B62" s="51"/>
      <c r="C62" s="51"/>
      <c r="D62" s="51"/>
      <c r="E62" s="51"/>
      <c r="F62" s="51"/>
      <c r="G62" s="51"/>
    </row>
    <row r="63" spans="1:7" x14ac:dyDescent="0.25">
      <c r="A63" s="51"/>
      <c r="B63" s="51"/>
      <c r="C63" s="51"/>
      <c r="D63" s="51"/>
      <c r="E63" s="51"/>
      <c r="F63" s="51"/>
      <c r="G63" s="51"/>
    </row>
    <row r="64" spans="1:7" x14ac:dyDescent="0.25">
      <c r="A64" s="51"/>
      <c r="B64" s="51"/>
      <c r="C64" s="51"/>
      <c r="D64" s="51"/>
      <c r="E64" s="51"/>
      <c r="F64" s="51"/>
      <c r="G64" s="51"/>
    </row>
    <row r="65" spans="1:7" x14ac:dyDescent="0.25">
      <c r="A65" s="51"/>
      <c r="B65" s="51"/>
      <c r="C65" s="51"/>
      <c r="D65" s="51"/>
      <c r="E65" s="51"/>
      <c r="F65" s="51"/>
      <c r="G65" s="51"/>
    </row>
    <row r="66" spans="1:7" x14ac:dyDescent="0.25">
      <c r="A66" s="51"/>
      <c r="B66" s="51"/>
      <c r="C66" s="51"/>
      <c r="D66" s="51"/>
      <c r="E66" s="51"/>
      <c r="F66" s="51"/>
      <c r="G66" s="51"/>
    </row>
    <row r="67" spans="1:7" x14ac:dyDescent="0.25">
      <c r="A67" s="51"/>
      <c r="B67" s="51"/>
      <c r="C67" s="51"/>
      <c r="D67" s="51"/>
      <c r="E67" s="51"/>
      <c r="F67" s="51"/>
      <c r="G67" s="51"/>
    </row>
    <row r="68" spans="1:7" x14ac:dyDescent="0.25">
      <c r="A68" s="51"/>
      <c r="B68" s="51"/>
      <c r="C68" s="51"/>
      <c r="D68" s="51"/>
      <c r="E68" s="51"/>
      <c r="F68" s="51"/>
      <c r="G68" s="51"/>
    </row>
    <row r="69" spans="1:7" x14ac:dyDescent="0.25">
      <c r="A69" s="51"/>
      <c r="B69" s="51"/>
      <c r="C69" s="51"/>
      <c r="D69" s="51"/>
      <c r="E69" s="51"/>
      <c r="F69" s="51"/>
      <c r="G69" s="51"/>
    </row>
    <row r="70" spans="1:7" x14ac:dyDescent="0.25">
      <c r="A70" s="51"/>
      <c r="B70" s="51"/>
      <c r="C70" s="51"/>
      <c r="D70" s="51"/>
      <c r="E70" s="51"/>
      <c r="F70" s="51"/>
      <c r="G70" s="51"/>
    </row>
    <row r="71" spans="1:7" x14ac:dyDescent="0.25">
      <c r="A71" s="51"/>
      <c r="B71" s="51"/>
      <c r="C71" s="51"/>
      <c r="D71" s="51"/>
      <c r="E71" s="51"/>
      <c r="F71" s="51"/>
      <c r="G71" s="51"/>
    </row>
    <row r="72" spans="1:7" x14ac:dyDescent="0.25">
      <c r="A72" s="51"/>
      <c r="B72" s="51"/>
      <c r="C72" s="51"/>
      <c r="D72" s="51"/>
      <c r="E72" s="51"/>
      <c r="F72" s="51"/>
      <c r="G72" s="51"/>
    </row>
    <row r="73" spans="1:7" x14ac:dyDescent="0.25">
      <c r="A73" s="51"/>
      <c r="B73" s="51"/>
      <c r="C73" s="51"/>
      <c r="D73" s="51"/>
      <c r="E73" s="51"/>
      <c r="F73" s="51"/>
      <c r="G73" s="51"/>
    </row>
    <row r="74" spans="1:7" x14ac:dyDescent="0.25">
      <c r="A74" s="51"/>
      <c r="B74" s="51"/>
      <c r="C74" s="51"/>
      <c r="D74" s="51"/>
      <c r="E74" s="51"/>
      <c r="F74" s="51"/>
      <c r="G74" s="51"/>
    </row>
    <row r="75" spans="1:7" x14ac:dyDescent="0.25">
      <c r="A75" s="51"/>
      <c r="B75" s="51"/>
      <c r="C75" s="51"/>
      <c r="D75" s="51"/>
      <c r="E75" s="51"/>
      <c r="F75" s="51"/>
      <c r="G75" s="51"/>
    </row>
    <row r="76" spans="1:7" x14ac:dyDescent="0.25">
      <c r="A76" s="51"/>
      <c r="B76" s="51"/>
      <c r="C76" s="51"/>
      <c r="D76" s="51"/>
      <c r="E76" s="51"/>
      <c r="F76" s="51"/>
      <c r="G76" s="51"/>
    </row>
    <row r="77" spans="1:7" x14ac:dyDescent="0.25">
      <c r="A77" s="51"/>
      <c r="B77" s="51"/>
      <c r="C77" s="51"/>
      <c r="D77" s="51"/>
      <c r="E77" s="51"/>
      <c r="F77" s="51"/>
      <c r="G77" s="51"/>
    </row>
    <row r="78" spans="1:7" x14ac:dyDescent="0.25">
      <c r="A78" s="51"/>
      <c r="B78" s="51"/>
      <c r="C78" s="51"/>
      <c r="D78" s="51"/>
      <c r="E78" s="51"/>
      <c r="F78" s="51"/>
      <c r="G78" s="51"/>
    </row>
    <row r="79" spans="1:7" x14ac:dyDescent="0.25">
      <c r="A79" s="51"/>
      <c r="B79" s="51"/>
      <c r="C79" s="51"/>
      <c r="D79" s="51"/>
      <c r="E79" s="51"/>
      <c r="F79" s="51"/>
      <c r="G79" s="51"/>
    </row>
    <row r="80" spans="1:7" x14ac:dyDescent="0.25">
      <c r="A80" s="51"/>
      <c r="B80" s="51"/>
      <c r="C80" s="51"/>
      <c r="D80" s="51"/>
      <c r="E80" s="51"/>
      <c r="F80" s="51"/>
      <c r="G80" s="51"/>
    </row>
    <row r="81" spans="1:7" x14ac:dyDescent="0.25">
      <c r="A81" s="51"/>
      <c r="B81" s="51"/>
      <c r="C81" s="51"/>
      <c r="D81" s="51"/>
      <c r="E81" s="51"/>
      <c r="F81" s="51"/>
      <c r="G81" s="51"/>
    </row>
    <row r="82" spans="1:7" x14ac:dyDescent="0.25">
      <c r="A82" s="51"/>
      <c r="B82" s="51"/>
      <c r="C82" s="51"/>
      <c r="D82" s="51"/>
      <c r="E82" s="51"/>
      <c r="F82" s="51"/>
      <c r="G82" s="51"/>
    </row>
    <row r="83" spans="1:7" x14ac:dyDescent="0.25">
      <c r="A83" s="51"/>
      <c r="B83" s="51"/>
      <c r="C83" s="51"/>
      <c r="D83" s="51"/>
      <c r="E83" s="51"/>
      <c r="F83" s="51"/>
      <c r="G83" s="51"/>
    </row>
    <row r="84" spans="1:7" x14ac:dyDescent="0.25">
      <c r="A84" s="51"/>
      <c r="B84" s="51"/>
      <c r="C84" s="51"/>
      <c r="D84" s="51"/>
      <c r="E84" s="51"/>
      <c r="F84" s="51"/>
      <c r="G84" s="51"/>
    </row>
    <row r="85" spans="1:7" x14ac:dyDescent="0.25">
      <c r="A85" s="51"/>
      <c r="B85" s="51"/>
      <c r="C85" s="51"/>
      <c r="D85" s="51"/>
      <c r="E85" s="51"/>
      <c r="F85" s="51"/>
      <c r="G85" s="51"/>
    </row>
    <row r="86" spans="1:7" x14ac:dyDescent="0.25">
      <c r="A86" s="51"/>
      <c r="B86" s="51"/>
      <c r="C86" s="51"/>
      <c r="D86" s="51"/>
      <c r="E86" s="51"/>
      <c r="F86" s="51"/>
      <c r="G86" s="51"/>
    </row>
    <row r="87" spans="1:7" x14ac:dyDescent="0.25">
      <c r="A87" s="51"/>
      <c r="B87" s="51"/>
      <c r="C87" s="51"/>
      <c r="D87" s="51"/>
      <c r="E87" s="51"/>
      <c r="F87" s="51"/>
      <c r="G87" s="51"/>
    </row>
    <row r="88" spans="1:7" x14ac:dyDescent="0.25">
      <c r="A88" s="51"/>
      <c r="B88" s="51"/>
      <c r="C88" s="51"/>
      <c r="D88" s="51"/>
      <c r="E88" s="51"/>
      <c r="F88" s="51"/>
      <c r="G88" s="51"/>
    </row>
    <row r="89" spans="1:7" x14ac:dyDescent="0.25">
      <c r="A89" s="51"/>
      <c r="B89" s="51"/>
      <c r="C89" s="51"/>
      <c r="D89" s="51"/>
      <c r="E89" s="51"/>
      <c r="F89" s="51"/>
      <c r="G89" s="51"/>
    </row>
    <row r="90" spans="1:7" x14ac:dyDescent="0.25">
      <c r="A90" s="51"/>
      <c r="B90" s="51"/>
      <c r="C90" s="51"/>
      <c r="D90" s="51"/>
      <c r="E90" s="51"/>
      <c r="F90" s="51"/>
      <c r="G90" s="51"/>
    </row>
    <row r="91" spans="1:7" x14ac:dyDescent="0.25">
      <c r="A91" s="51"/>
      <c r="B91" s="51"/>
      <c r="C91" s="51"/>
      <c r="D91" s="51"/>
      <c r="E91" s="51"/>
      <c r="F91" s="51"/>
      <c r="G91" s="51"/>
    </row>
    <row r="92" spans="1:7" x14ac:dyDescent="0.25">
      <c r="A92" s="51"/>
      <c r="B92" s="51"/>
      <c r="C92" s="51"/>
      <c r="D92" s="51"/>
      <c r="E92" s="51"/>
      <c r="F92" s="51"/>
      <c r="G92" s="51"/>
    </row>
    <row r="93" spans="1:7" x14ac:dyDescent="0.25">
      <c r="A93" s="51"/>
      <c r="B93" s="51"/>
      <c r="C93" s="51"/>
      <c r="D93" s="51"/>
      <c r="E93" s="51"/>
      <c r="F93" s="51"/>
      <c r="G93" s="51"/>
    </row>
    <row r="94" spans="1:7" x14ac:dyDescent="0.25">
      <c r="A94" s="51"/>
      <c r="B94" s="51"/>
      <c r="C94" s="51"/>
      <c r="D94" s="51"/>
      <c r="E94" s="51"/>
      <c r="F94" s="51"/>
      <c r="G94" s="51"/>
    </row>
    <row r="95" spans="1:7" x14ac:dyDescent="0.25">
      <c r="A95" s="51"/>
      <c r="B95" s="51"/>
      <c r="C95" s="51"/>
      <c r="D95" s="51"/>
      <c r="E95" s="51"/>
      <c r="F95" s="51"/>
      <c r="G95" s="51"/>
    </row>
    <row r="96" spans="1:7" x14ac:dyDescent="0.25">
      <c r="A96" s="51"/>
      <c r="B96" s="51"/>
      <c r="C96" s="51"/>
      <c r="D96" s="51"/>
      <c r="E96" s="51"/>
      <c r="F96" s="51"/>
      <c r="G96" s="51"/>
    </row>
    <row r="97" spans="1:7" x14ac:dyDescent="0.25">
      <c r="A97" s="51"/>
      <c r="B97" s="51"/>
      <c r="C97" s="51"/>
      <c r="D97" s="51"/>
      <c r="E97" s="51"/>
      <c r="F97" s="51"/>
      <c r="G97" s="51"/>
    </row>
    <row r="98" spans="1:7" x14ac:dyDescent="0.25">
      <c r="A98" s="51"/>
      <c r="B98" s="51"/>
      <c r="C98" s="51"/>
      <c r="D98" s="51"/>
      <c r="E98" s="51"/>
      <c r="F98" s="51"/>
      <c r="G98" s="51"/>
    </row>
    <row r="99" spans="1:7" x14ac:dyDescent="0.25">
      <c r="A99" s="51"/>
      <c r="B99" s="51"/>
      <c r="C99" s="51"/>
      <c r="D99" s="51"/>
      <c r="E99" s="51"/>
      <c r="F99" s="51"/>
      <c r="G99" s="51"/>
    </row>
    <row r="100" spans="1:7" x14ac:dyDescent="0.25">
      <c r="A100" s="51"/>
      <c r="B100" s="51"/>
      <c r="C100" s="51"/>
      <c r="D100" s="51"/>
      <c r="E100" s="51"/>
      <c r="F100" s="51"/>
      <c r="G100" s="51"/>
    </row>
    <row r="101" spans="1:7" x14ac:dyDescent="0.25">
      <c r="A101" s="51"/>
      <c r="B101" s="51"/>
      <c r="C101" s="51"/>
      <c r="D101" s="51"/>
      <c r="E101" s="51"/>
      <c r="F101" s="51"/>
      <c r="G101" s="51"/>
    </row>
    <row r="102" spans="1:7" x14ac:dyDescent="0.25">
      <c r="A102" s="51"/>
      <c r="B102" s="51"/>
      <c r="C102" s="51"/>
      <c r="D102" s="51"/>
      <c r="E102" s="51"/>
      <c r="F102" s="51"/>
      <c r="G102" s="51"/>
    </row>
    <row r="103" spans="1:7" x14ac:dyDescent="0.25">
      <c r="A103" s="51"/>
      <c r="B103" s="51"/>
      <c r="C103" s="51"/>
      <c r="D103" s="51"/>
      <c r="E103" s="51"/>
      <c r="F103" s="51"/>
      <c r="G103" s="51"/>
    </row>
    <row r="104" spans="1:7" x14ac:dyDescent="0.25">
      <c r="A104" s="51"/>
      <c r="B104" s="51"/>
      <c r="C104" s="51"/>
      <c r="D104" s="51"/>
      <c r="E104" s="51"/>
      <c r="F104" s="51"/>
      <c r="G104" s="51"/>
    </row>
    <row r="105" spans="1:7" x14ac:dyDescent="0.25">
      <c r="A105" s="51"/>
      <c r="B105" s="51"/>
      <c r="C105" s="51"/>
      <c r="D105" s="51"/>
      <c r="E105" s="51"/>
      <c r="F105" s="51"/>
      <c r="G105" s="51"/>
    </row>
    <row r="106" spans="1:7" x14ac:dyDescent="0.25">
      <c r="A106" s="51"/>
      <c r="B106" s="51"/>
      <c r="C106" s="51"/>
      <c r="D106" s="51"/>
      <c r="E106" s="51"/>
      <c r="F106" s="51"/>
      <c r="G106" s="51"/>
    </row>
    <row r="107" spans="1:7" x14ac:dyDescent="0.25">
      <c r="A107" s="51"/>
      <c r="B107" s="51"/>
      <c r="C107" s="51"/>
      <c r="D107" s="51"/>
      <c r="E107" s="51"/>
      <c r="F107" s="51"/>
      <c r="G107" s="51"/>
    </row>
    <row r="108" spans="1:7" x14ac:dyDescent="0.25">
      <c r="A108" s="51"/>
      <c r="B108" s="51"/>
      <c r="C108" s="51"/>
      <c r="D108" s="51"/>
      <c r="E108" s="51"/>
      <c r="F108" s="51"/>
      <c r="G108" s="51"/>
    </row>
    <row r="109" spans="1:7" x14ac:dyDescent="0.25">
      <c r="A109" s="51"/>
      <c r="B109" s="51"/>
      <c r="C109" s="51"/>
      <c r="D109" s="51"/>
      <c r="E109" s="51"/>
      <c r="F109" s="51"/>
      <c r="G109" s="51"/>
    </row>
    <row r="110" spans="1:7" x14ac:dyDescent="0.25">
      <c r="A110" s="51"/>
      <c r="B110" s="51"/>
      <c r="C110" s="51"/>
      <c r="D110" s="51"/>
      <c r="E110" s="51"/>
      <c r="F110" s="51"/>
      <c r="G110" s="51"/>
    </row>
    <row r="111" spans="1:7" x14ac:dyDescent="0.25">
      <c r="A111" s="51"/>
      <c r="B111" s="51"/>
      <c r="C111" s="51"/>
      <c r="D111" s="51"/>
      <c r="E111" s="51"/>
      <c r="F111" s="51"/>
      <c r="G111" s="51"/>
    </row>
    <row r="112" spans="1:7" x14ac:dyDescent="0.25">
      <c r="A112" s="51"/>
      <c r="B112" s="51"/>
      <c r="C112" s="51"/>
      <c r="D112" s="51"/>
      <c r="E112" s="51"/>
      <c r="F112" s="51"/>
      <c r="G112" s="51"/>
    </row>
    <row r="113" spans="1:7" x14ac:dyDescent="0.25">
      <c r="A113" s="51"/>
      <c r="B113" s="51"/>
      <c r="C113" s="51"/>
      <c r="D113" s="51"/>
      <c r="E113" s="51"/>
      <c r="F113" s="51"/>
      <c r="G113" s="51"/>
    </row>
    <row r="114" spans="1:7" x14ac:dyDescent="0.25">
      <c r="A114" s="51"/>
      <c r="B114" s="51"/>
      <c r="C114" s="51"/>
      <c r="D114" s="51"/>
      <c r="E114" s="51"/>
      <c r="F114" s="51"/>
      <c r="G114" s="51"/>
    </row>
    <row r="115" spans="1:7" x14ac:dyDescent="0.25">
      <c r="A115" s="51"/>
      <c r="B115" s="51"/>
      <c r="C115" s="51"/>
      <c r="D115" s="51"/>
      <c r="E115" s="51"/>
      <c r="F115" s="51"/>
      <c r="G115" s="51"/>
    </row>
    <row r="116" spans="1:7" x14ac:dyDescent="0.25">
      <c r="A116" s="51"/>
      <c r="B116" s="51"/>
      <c r="C116" s="51"/>
      <c r="D116" s="51"/>
      <c r="E116" s="51"/>
      <c r="F116" s="51"/>
      <c r="G116" s="51"/>
    </row>
    <row r="117" spans="1:7" x14ac:dyDescent="0.25">
      <c r="A117" s="51"/>
      <c r="B117" s="51"/>
      <c r="C117" s="51"/>
      <c r="D117" s="51"/>
      <c r="E117" s="51"/>
      <c r="F117" s="51"/>
      <c r="G117" s="51"/>
    </row>
    <row r="118" spans="1:7" x14ac:dyDescent="0.25">
      <c r="A118" s="51"/>
      <c r="B118" s="51"/>
      <c r="C118" s="51"/>
      <c r="D118" s="51"/>
      <c r="E118" s="51"/>
      <c r="F118" s="51"/>
      <c r="G118" s="51"/>
    </row>
    <row r="119" spans="1:7" x14ac:dyDescent="0.25">
      <c r="A119" s="51"/>
      <c r="B119" s="51"/>
      <c r="C119" s="51"/>
      <c r="D119" s="51"/>
      <c r="E119" s="51"/>
      <c r="F119" s="51"/>
      <c r="G119" s="51"/>
    </row>
    <row r="120" spans="1:7" x14ac:dyDescent="0.25">
      <c r="A120" s="51"/>
      <c r="B120" s="51"/>
      <c r="C120" s="51"/>
      <c r="D120" s="51"/>
      <c r="E120" s="51"/>
      <c r="F120" s="51"/>
      <c r="G120" s="51"/>
    </row>
    <row r="121" spans="1:7" x14ac:dyDescent="0.25">
      <c r="A121" s="51"/>
      <c r="B121" s="51"/>
      <c r="C121" s="51"/>
      <c r="D121" s="51"/>
      <c r="E121" s="51"/>
      <c r="F121" s="51"/>
      <c r="G121" s="51"/>
    </row>
    <row r="122" spans="1:7" x14ac:dyDescent="0.25">
      <c r="A122" s="51"/>
      <c r="B122" s="51"/>
      <c r="C122" s="51"/>
      <c r="D122" s="51"/>
      <c r="E122" s="51"/>
      <c r="F122" s="51"/>
      <c r="G122" s="51"/>
    </row>
    <row r="123" spans="1:7" x14ac:dyDescent="0.25">
      <c r="A123" s="51"/>
      <c r="B123" s="51"/>
      <c r="C123" s="51"/>
      <c r="D123" s="51"/>
      <c r="E123" s="51"/>
      <c r="F123" s="51"/>
      <c r="G123" s="51"/>
    </row>
    <row r="124" spans="1:7" x14ac:dyDescent="0.25">
      <c r="A124" s="51"/>
      <c r="B124" s="51"/>
      <c r="C124" s="51"/>
      <c r="D124" s="51"/>
      <c r="E124" s="51"/>
      <c r="F124" s="51"/>
      <c r="G124" s="51"/>
    </row>
    <row r="125" spans="1:7" x14ac:dyDescent="0.25">
      <c r="A125" s="51"/>
      <c r="B125" s="51"/>
      <c r="C125" s="51"/>
      <c r="D125" s="51"/>
      <c r="E125" s="51"/>
      <c r="F125" s="51"/>
      <c r="G125" s="51"/>
    </row>
    <row r="126" spans="1:7" x14ac:dyDescent="0.25">
      <c r="A126" s="51"/>
      <c r="B126" s="51"/>
      <c r="C126" s="51"/>
      <c r="D126" s="51"/>
      <c r="E126" s="51"/>
      <c r="F126" s="51"/>
      <c r="G126" s="51"/>
    </row>
    <row r="127" spans="1:7" x14ac:dyDescent="0.25">
      <c r="A127" s="51"/>
      <c r="B127" s="51"/>
      <c r="C127" s="51"/>
      <c r="D127" s="51"/>
      <c r="E127" s="51"/>
      <c r="F127" s="51"/>
      <c r="G127" s="51"/>
    </row>
    <row r="128" spans="1:7" x14ac:dyDescent="0.25">
      <c r="A128" s="51"/>
      <c r="B128" s="51"/>
      <c r="C128" s="51"/>
      <c r="D128" s="51"/>
      <c r="E128" s="51"/>
      <c r="F128" s="51"/>
      <c r="G128" s="51"/>
    </row>
    <row r="129" spans="1:7" x14ac:dyDescent="0.25">
      <c r="A129" s="51"/>
      <c r="B129" s="51"/>
      <c r="C129" s="51"/>
      <c r="D129" s="51"/>
      <c r="E129" s="51"/>
      <c r="F129" s="51"/>
      <c r="G129" s="51"/>
    </row>
    <row r="130" spans="1:7" x14ac:dyDescent="0.25">
      <c r="A130" s="51"/>
      <c r="B130" s="51"/>
      <c r="C130" s="51"/>
      <c r="D130" s="51"/>
      <c r="E130" s="51"/>
      <c r="F130" s="51"/>
      <c r="G130" s="51"/>
    </row>
    <row r="131" spans="1:7" x14ac:dyDescent="0.25">
      <c r="A131" s="51"/>
      <c r="B131" s="51"/>
      <c r="C131" s="51"/>
      <c r="D131" s="51"/>
      <c r="E131" s="51"/>
      <c r="F131" s="51"/>
      <c r="G131" s="51"/>
    </row>
    <row r="132" spans="1:7" x14ac:dyDescent="0.25">
      <c r="A132" s="51"/>
      <c r="B132" s="51"/>
      <c r="C132" s="51"/>
      <c r="D132" s="51"/>
      <c r="E132" s="51"/>
      <c r="F132" s="51"/>
      <c r="G132" s="51"/>
    </row>
    <row r="133" spans="1:7" x14ac:dyDescent="0.25">
      <c r="A133" s="51"/>
      <c r="B133" s="51"/>
      <c r="C133" s="51"/>
      <c r="D133" s="51"/>
      <c r="E133" s="51"/>
      <c r="F133" s="51"/>
      <c r="G133" s="51"/>
    </row>
    <row r="134" spans="1:7" x14ac:dyDescent="0.25">
      <c r="A134" s="51"/>
      <c r="B134" s="51"/>
      <c r="C134" s="51"/>
      <c r="D134" s="51"/>
      <c r="E134" s="51"/>
      <c r="F134" s="51"/>
      <c r="G134" s="51"/>
    </row>
    <row r="135" spans="1:7" x14ac:dyDescent="0.25">
      <c r="A135" s="51"/>
      <c r="B135" s="51"/>
      <c r="C135" s="51"/>
      <c r="D135" s="51"/>
      <c r="E135" s="51"/>
      <c r="F135" s="51"/>
      <c r="G135" s="51"/>
    </row>
    <row r="136" spans="1:7" x14ac:dyDescent="0.25">
      <c r="A136" s="51"/>
      <c r="B136" s="51"/>
      <c r="C136" s="51"/>
      <c r="D136" s="51"/>
      <c r="E136" s="51"/>
      <c r="F136" s="51"/>
      <c r="G136" s="51"/>
    </row>
    <row r="137" spans="1:7" x14ac:dyDescent="0.25">
      <c r="A137" s="51"/>
      <c r="B137" s="51"/>
      <c r="C137" s="51"/>
      <c r="D137" s="51"/>
      <c r="E137" s="51"/>
      <c r="F137" s="51"/>
      <c r="G137" s="51"/>
    </row>
    <row r="138" spans="1:7" x14ac:dyDescent="0.25">
      <c r="A138" s="51"/>
      <c r="B138" s="51"/>
      <c r="C138" s="51"/>
      <c r="D138" s="51"/>
      <c r="E138" s="51"/>
      <c r="F138" s="51"/>
      <c r="G138" s="51"/>
    </row>
    <row r="139" spans="1:7" x14ac:dyDescent="0.25">
      <c r="A139" s="51"/>
      <c r="B139" s="51"/>
      <c r="C139" s="51"/>
      <c r="D139" s="51"/>
      <c r="E139" s="51"/>
      <c r="F139" s="51"/>
      <c r="G139" s="51"/>
    </row>
    <row r="140" spans="1:7" x14ac:dyDescent="0.25">
      <c r="A140" s="51"/>
      <c r="B140" s="51"/>
      <c r="C140" s="51"/>
      <c r="D140" s="51"/>
      <c r="E140" s="51"/>
      <c r="F140" s="51"/>
      <c r="G140" s="51"/>
    </row>
    <row r="141" spans="1:7" x14ac:dyDescent="0.25">
      <c r="A141" s="51"/>
      <c r="B141" s="51"/>
      <c r="C141" s="51"/>
      <c r="D141" s="51"/>
      <c r="E141" s="51"/>
      <c r="F141" s="51"/>
      <c r="G141" s="51"/>
    </row>
    <row r="142" spans="1:7" x14ac:dyDescent="0.25">
      <c r="A142" s="51"/>
      <c r="B142" s="51"/>
      <c r="C142" s="51"/>
      <c r="D142" s="51"/>
      <c r="E142" s="51"/>
      <c r="F142" s="51"/>
      <c r="G142" s="51"/>
    </row>
    <row r="143" spans="1:7" x14ac:dyDescent="0.25">
      <c r="A143" s="51"/>
      <c r="B143" s="51"/>
      <c r="C143" s="51"/>
      <c r="D143" s="51"/>
      <c r="E143" s="51"/>
      <c r="F143" s="51"/>
      <c r="G143" s="51"/>
    </row>
    <row r="144" spans="1:7" x14ac:dyDescent="0.25">
      <c r="A144" s="51"/>
      <c r="B144" s="51"/>
      <c r="C144" s="51"/>
      <c r="D144" s="51"/>
      <c r="E144" s="51"/>
      <c r="F144" s="51"/>
      <c r="G144" s="51"/>
    </row>
    <row r="145" spans="1:7" x14ac:dyDescent="0.25">
      <c r="A145" s="51"/>
      <c r="B145" s="51"/>
      <c r="C145" s="51"/>
      <c r="D145" s="51"/>
      <c r="E145" s="51"/>
      <c r="F145" s="51"/>
      <c r="G145" s="51"/>
    </row>
    <row r="146" spans="1:7" x14ac:dyDescent="0.25">
      <c r="A146" s="51"/>
      <c r="B146" s="51"/>
      <c r="C146" s="51"/>
      <c r="D146" s="51"/>
      <c r="E146" s="51"/>
      <c r="F146" s="51"/>
      <c r="G146" s="51"/>
    </row>
    <row r="147" spans="1:7" x14ac:dyDescent="0.25">
      <c r="A147" s="51"/>
      <c r="B147" s="51"/>
      <c r="C147" s="51"/>
      <c r="D147" s="51"/>
      <c r="E147" s="51"/>
      <c r="F147" s="51"/>
      <c r="G147" s="51"/>
    </row>
    <row r="148" spans="1:7" x14ac:dyDescent="0.25">
      <c r="A148" s="51"/>
      <c r="B148" s="51"/>
      <c r="C148" s="51"/>
      <c r="D148" s="51"/>
      <c r="E148" s="51"/>
      <c r="F148" s="51"/>
      <c r="G148" s="51"/>
    </row>
    <row r="149" spans="1:7" x14ac:dyDescent="0.25">
      <c r="A149" s="51"/>
      <c r="B149" s="51"/>
      <c r="C149" s="51"/>
      <c r="D149" s="51"/>
      <c r="E149" s="51"/>
      <c r="F149" s="51"/>
      <c r="G149" s="51"/>
    </row>
    <row r="150" spans="1:7" x14ac:dyDescent="0.25">
      <c r="A150" s="51"/>
      <c r="B150" s="51"/>
      <c r="C150" s="51"/>
      <c r="D150" s="51"/>
      <c r="E150" s="51"/>
      <c r="F150" s="51"/>
      <c r="G150" s="51"/>
    </row>
    <row r="151" spans="1:7" x14ac:dyDescent="0.25">
      <c r="A151" s="51"/>
      <c r="B151" s="51"/>
      <c r="C151" s="51"/>
      <c r="D151" s="51"/>
      <c r="E151" s="51"/>
      <c r="F151" s="51"/>
      <c r="G151" s="51"/>
    </row>
    <row r="152" spans="1:7" x14ac:dyDescent="0.25">
      <c r="A152" s="51"/>
      <c r="B152" s="51"/>
      <c r="C152" s="51"/>
      <c r="D152" s="51"/>
      <c r="E152" s="51"/>
      <c r="F152" s="51"/>
      <c r="G152" s="51"/>
    </row>
    <row r="153" spans="1:7" x14ac:dyDescent="0.25">
      <c r="A153" s="51"/>
      <c r="B153" s="51"/>
      <c r="C153" s="51"/>
      <c r="D153" s="51"/>
      <c r="E153" s="51"/>
      <c r="F153" s="51"/>
      <c r="G153" s="51"/>
    </row>
    <row r="154" spans="1:7" x14ac:dyDescent="0.25">
      <c r="A154" s="51"/>
      <c r="B154" s="51"/>
      <c r="C154" s="51"/>
      <c r="D154" s="51"/>
      <c r="E154" s="51"/>
      <c r="F154" s="51"/>
      <c r="G154" s="51"/>
    </row>
    <row r="155" spans="1:7" x14ac:dyDescent="0.25">
      <c r="A155" s="51"/>
      <c r="B155" s="51"/>
      <c r="C155" s="51"/>
      <c r="D155" s="51"/>
      <c r="E155" s="51"/>
      <c r="F155" s="51"/>
      <c r="G155" s="51"/>
    </row>
    <row r="156" spans="1:7" x14ac:dyDescent="0.25">
      <c r="A156" s="51"/>
      <c r="B156" s="51"/>
      <c r="C156" s="51"/>
      <c r="D156" s="51"/>
      <c r="E156" s="51"/>
      <c r="F156" s="51"/>
      <c r="G156" s="51"/>
    </row>
    <row r="157" spans="1:7" x14ac:dyDescent="0.25">
      <c r="A157" s="51"/>
      <c r="B157" s="51"/>
      <c r="C157" s="51"/>
      <c r="D157" s="51"/>
      <c r="E157" s="51"/>
      <c r="F157" s="51"/>
      <c r="G157" s="51"/>
    </row>
    <row r="158" spans="1:7" x14ac:dyDescent="0.25">
      <c r="A158" s="51"/>
      <c r="B158" s="51"/>
      <c r="C158" s="51"/>
      <c r="D158" s="51"/>
      <c r="E158" s="51"/>
      <c r="F158" s="51"/>
      <c r="G158" s="51"/>
    </row>
    <row r="159" spans="1:7" x14ac:dyDescent="0.25">
      <c r="A159" s="51"/>
      <c r="B159" s="51"/>
      <c r="C159" s="51"/>
      <c r="D159" s="51"/>
      <c r="E159" s="51"/>
      <c r="F159" s="51"/>
      <c r="G159" s="51"/>
    </row>
    <row r="160" spans="1:7" x14ac:dyDescent="0.25">
      <c r="A160" s="51"/>
      <c r="B160" s="51"/>
      <c r="C160" s="51"/>
      <c r="D160" s="51"/>
      <c r="E160" s="51"/>
      <c r="F160" s="51"/>
      <c r="G160" s="51"/>
    </row>
    <row r="161" spans="1:7" x14ac:dyDescent="0.25">
      <c r="A161" s="51"/>
      <c r="B161" s="51"/>
      <c r="C161" s="51"/>
      <c r="D161" s="51"/>
      <c r="E161" s="51"/>
      <c r="F161" s="51"/>
      <c r="G161" s="51"/>
    </row>
    <row r="162" spans="1:7" x14ac:dyDescent="0.25">
      <c r="A162" s="51"/>
      <c r="B162" s="51"/>
      <c r="C162" s="51"/>
      <c r="D162" s="51"/>
      <c r="E162" s="51"/>
      <c r="F162" s="51"/>
      <c r="G162" s="51"/>
    </row>
    <row r="163" spans="1:7" x14ac:dyDescent="0.25">
      <c r="A163" s="51"/>
      <c r="B163" s="51"/>
      <c r="C163" s="51"/>
      <c r="D163" s="51"/>
      <c r="E163" s="51"/>
      <c r="F163" s="51"/>
      <c r="G163" s="51"/>
    </row>
    <row r="164" spans="1:7" x14ac:dyDescent="0.25">
      <c r="A164" s="51"/>
      <c r="B164" s="51"/>
      <c r="C164" s="51"/>
      <c r="D164" s="51"/>
      <c r="E164" s="51"/>
      <c r="F164" s="51"/>
      <c r="G164" s="51"/>
    </row>
    <row r="165" spans="1:7" x14ac:dyDescent="0.25">
      <c r="A165" s="51"/>
      <c r="B165" s="51"/>
      <c r="C165" s="51"/>
      <c r="D165" s="51"/>
      <c r="E165" s="51"/>
      <c r="F165" s="51"/>
      <c r="G165" s="51"/>
    </row>
    <row r="166" spans="1:7" x14ac:dyDescent="0.25">
      <c r="A166" s="51"/>
      <c r="B166" s="51"/>
      <c r="C166" s="51"/>
      <c r="D166" s="51"/>
      <c r="E166" s="51"/>
      <c r="F166" s="51"/>
      <c r="G166" s="51"/>
    </row>
    <row r="167" spans="1:7" x14ac:dyDescent="0.25">
      <c r="A167" s="51"/>
      <c r="B167" s="51"/>
      <c r="C167" s="51"/>
      <c r="D167" s="51"/>
      <c r="E167" s="51"/>
      <c r="F167" s="51"/>
      <c r="G167" s="51"/>
    </row>
    <row r="168" spans="1:7" x14ac:dyDescent="0.25">
      <c r="A168" s="51"/>
      <c r="B168" s="51"/>
      <c r="C168" s="51"/>
      <c r="D168" s="51"/>
      <c r="E168" s="51"/>
      <c r="F168" s="51"/>
      <c r="G168" s="51"/>
    </row>
    <row r="169" spans="1:7" x14ac:dyDescent="0.25">
      <c r="A169" s="51"/>
      <c r="B169" s="51"/>
      <c r="C169" s="51"/>
      <c r="D169" s="51"/>
      <c r="E169" s="51"/>
      <c r="F169" s="51"/>
      <c r="G169" s="51"/>
    </row>
    <row r="170" spans="1:7" x14ac:dyDescent="0.25">
      <c r="A170" s="51"/>
      <c r="B170" s="51"/>
      <c r="C170" s="51"/>
      <c r="D170" s="51"/>
      <c r="E170" s="51"/>
      <c r="F170" s="51"/>
      <c r="G170" s="51"/>
    </row>
    <row r="171" spans="1:7" x14ac:dyDescent="0.25">
      <c r="A171" s="51"/>
      <c r="B171" s="51"/>
      <c r="C171" s="51"/>
      <c r="D171" s="51"/>
      <c r="E171" s="51"/>
      <c r="F171" s="51"/>
      <c r="G171" s="51"/>
    </row>
    <row r="172" spans="1:7" x14ac:dyDescent="0.25">
      <c r="A172" s="51"/>
      <c r="B172" s="51"/>
      <c r="C172" s="51"/>
      <c r="D172" s="51"/>
      <c r="E172" s="51"/>
      <c r="F172" s="51"/>
      <c r="G172" s="51"/>
    </row>
    <row r="173" spans="1:7" x14ac:dyDescent="0.25">
      <c r="A173" s="51"/>
      <c r="B173" s="51"/>
      <c r="C173" s="51"/>
      <c r="D173" s="51"/>
      <c r="E173" s="51"/>
      <c r="F173" s="51"/>
      <c r="G173" s="51"/>
    </row>
    <row r="174" spans="1:7" x14ac:dyDescent="0.25">
      <c r="A174" s="51"/>
      <c r="B174" s="51"/>
      <c r="C174" s="51"/>
      <c r="D174" s="51"/>
      <c r="E174" s="51"/>
      <c r="F174" s="51"/>
      <c r="G174" s="51"/>
    </row>
    <row r="175" spans="1:7" x14ac:dyDescent="0.25">
      <c r="A175" s="51"/>
      <c r="B175" s="51"/>
      <c r="C175" s="51"/>
      <c r="D175" s="51"/>
      <c r="E175" s="51"/>
      <c r="F175" s="51"/>
      <c r="G175" s="51"/>
    </row>
    <row r="176" spans="1:7" x14ac:dyDescent="0.25">
      <c r="A176" s="51"/>
      <c r="B176" s="51"/>
      <c r="C176" s="51"/>
      <c r="D176" s="51"/>
      <c r="E176" s="51"/>
      <c r="F176" s="51"/>
      <c r="G176" s="51"/>
    </row>
    <row r="177" spans="1:7" x14ac:dyDescent="0.25">
      <c r="A177" s="51"/>
      <c r="B177" s="51"/>
      <c r="C177" s="51"/>
      <c r="D177" s="51"/>
      <c r="E177" s="51"/>
      <c r="F177" s="51"/>
      <c r="G177" s="51"/>
    </row>
    <row r="178" spans="1:7" x14ac:dyDescent="0.25">
      <c r="A178" s="51"/>
      <c r="B178" s="51"/>
      <c r="C178" s="51"/>
      <c r="D178" s="51"/>
      <c r="E178" s="51"/>
      <c r="F178" s="51"/>
      <c r="G178" s="51"/>
    </row>
    <row r="179" spans="1:7" x14ac:dyDescent="0.25">
      <c r="A179" s="51"/>
      <c r="B179" s="51"/>
      <c r="C179" s="51"/>
      <c r="D179" s="51"/>
      <c r="E179" s="51"/>
      <c r="F179" s="51"/>
      <c r="G179" s="51"/>
    </row>
    <row r="180" spans="1:7" x14ac:dyDescent="0.25">
      <c r="A180" s="51"/>
      <c r="B180" s="51"/>
      <c r="C180" s="51"/>
      <c r="D180" s="51"/>
      <c r="E180" s="51"/>
      <c r="F180" s="51"/>
      <c r="G180" s="51"/>
    </row>
    <row r="181" spans="1:7" x14ac:dyDescent="0.25">
      <c r="A181" s="51"/>
      <c r="B181" s="51"/>
      <c r="C181" s="51"/>
      <c r="D181" s="51"/>
      <c r="E181" s="51"/>
      <c r="F181" s="51"/>
      <c r="G181" s="51"/>
    </row>
    <row r="182" spans="1:7" x14ac:dyDescent="0.25">
      <c r="A182" s="51"/>
      <c r="B182" s="51"/>
      <c r="C182" s="51"/>
      <c r="D182" s="51"/>
      <c r="E182" s="51"/>
      <c r="F182" s="51"/>
      <c r="G182" s="51"/>
    </row>
    <row r="183" spans="1:7" x14ac:dyDescent="0.25">
      <c r="A183" s="51"/>
      <c r="B183" s="51"/>
      <c r="C183" s="51"/>
      <c r="D183" s="51"/>
      <c r="E183" s="51"/>
      <c r="F183" s="51"/>
      <c r="G183" s="51"/>
    </row>
    <row r="184" spans="1:7" x14ac:dyDescent="0.25">
      <c r="A184" s="51"/>
      <c r="B184" s="51"/>
      <c r="C184" s="51"/>
      <c r="D184" s="51"/>
      <c r="E184" s="51"/>
      <c r="F184" s="51"/>
      <c r="G184" s="51"/>
    </row>
    <row r="185" spans="1:7" x14ac:dyDescent="0.25">
      <c r="A185" s="51"/>
      <c r="B185" s="51"/>
      <c r="C185" s="51"/>
      <c r="D185" s="51"/>
      <c r="E185" s="51"/>
      <c r="F185" s="51"/>
      <c r="G185" s="51"/>
    </row>
    <row r="186" spans="1:7" x14ac:dyDescent="0.25">
      <c r="A186" s="51"/>
      <c r="B186" s="51"/>
      <c r="C186" s="51"/>
      <c r="D186" s="51"/>
      <c r="E186" s="51"/>
      <c r="F186" s="51"/>
      <c r="G186" s="51"/>
    </row>
    <row r="187" spans="1:7" x14ac:dyDescent="0.25">
      <c r="A187" s="51"/>
      <c r="B187" s="51"/>
      <c r="C187" s="51"/>
      <c r="D187" s="51"/>
      <c r="E187" s="51"/>
      <c r="F187" s="51"/>
      <c r="G187" s="51"/>
    </row>
    <row r="188" spans="1:7" x14ac:dyDescent="0.25">
      <c r="A188" s="51"/>
      <c r="B188" s="51"/>
      <c r="C188" s="51"/>
      <c r="D188" s="51"/>
      <c r="E188" s="51"/>
      <c r="F188" s="51"/>
      <c r="G188" s="51"/>
    </row>
    <row r="189" spans="1:7" x14ac:dyDescent="0.25">
      <c r="A189" s="51"/>
      <c r="B189" s="51"/>
      <c r="C189" s="51"/>
      <c r="D189" s="51"/>
      <c r="E189" s="51"/>
      <c r="F189" s="51"/>
      <c r="G189" s="51"/>
    </row>
    <row r="190" spans="1:7" x14ac:dyDescent="0.25">
      <c r="A190" s="51"/>
      <c r="B190" s="51"/>
      <c r="C190" s="51"/>
      <c r="D190" s="51"/>
      <c r="E190" s="51"/>
      <c r="F190" s="51"/>
      <c r="G190" s="51"/>
    </row>
    <row r="191" spans="1:7" x14ac:dyDescent="0.25">
      <c r="A191" s="51"/>
      <c r="B191" s="51"/>
      <c r="C191" s="51"/>
      <c r="D191" s="51"/>
      <c r="E191" s="51"/>
      <c r="F191" s="51"/>
      <c r="G191" s="51"/>
    </row>
    <row r="192" spans="1:7" x14ac:dyDescent="0.25">
      <c r="A192" s="51"/>
      <c r="B192" s="51"/>
      <c r="C192" s="51"/>
      <c r="D192" s="51"/>
      <c r="E192" s="51"/>
      <c r="F192" s="51"/>
      <c r="G192" s="51"/>
    </row>
    <row r="193" spans="1:7" x14ac:dyDescent="0.25">
      <c r="A193" s="51"/>
      <c r="B193" s="51"/>
      <c r="C193" s="51"/>
      <c r="D193" s="51"/>
      <c r="E193" s="51"/>
      <c r="F193" s="51"/>
      <c r="G193" s="51"/>
    </row>
    <row r="194" spans="1:7" x14ac:dyDescent="0.25">
      <c r="A194" s="51"/>
      <c r="B194" s="51"/>
      <c r="C194" s="51"/>
      <c r="D194" s="51"/>
      <c r="E194" s="51"/>
      <c r="F194" s="51"/>
      <c r="G194" s="51"/>
    </row>
    <row r="195" spans="1:7" x14ac:dyDescent="0.25">
      <c r="A195" s="51"/>
      <c r="B195" s="51"/>
      <c r="C195" s="51"/>
      <c r="D195" s="51"/>
      <c r="E195" s="51"/>
      <c r="F195" s="51"/>
      <c r="G195" s="51"/>
    </row>
    <row r="196" spans="1:7" x14ac:dyDescent="0.25">
      <c r="A196" s="51"/>
      <c r="B196" s="51"/>
      <c r="C196" s="51"/>
      <c r="D196" s="51"/>
      <c r="E196" s="51"/>
      <c r="F196" s="51"/>
      <c r="G196" s="51"/>
    </row>
    <row r="197" spans="1:7" x14ac:dyDescent="0.25">
      <c r="A197" s="51"/>
      <c r="B197" s="51"/>
      <c r="C197" s="51"/>
      <c r="D197" s="51"/>
      <c r="E197" s="51"/>
      <c r="F197" s="51"/>
      <c r="G197" s="51"/>
    </row>
    <row r="198" spans="1:7" x14ac:dyDescent="0.25">
      <c r="A198" s="51"/>
      <c r="B198" s="51"/>
      <c r="C198" s="51"/>
      <c r="D198" s="51"/>
      <c r="E198" s="51"/>
      <c r="F198" s="51"/>
      <c r="G198" s="51"/>
    </row>
    <row r="199" spans="1:7" x14ac:dyDescent="0.25">
      <c r="A199" s="51"/>
      <c r="B199" s="51"/>
      <c r="C199" s="51"/>
      <c r="D199" s="51"/>
      <c r="E199" s="51"/>
      <c r="F199" s="51"/>
      <c r="G199" s="51"/>
    </row>
    <row r="200" spans="1:7" x14ac:dyDescent="0.25">
      <c r="A200" s="51"/>
      <c r="B200" s="51"/>
      <c r="C200" s="51"/>
      <c r="D200" s="51"/>
      <c r="E200" s="51"/>
      <c r="F200" s="51"/>
      <c r="G200" s="51"/>
    </row>
    <row r="201" spans="1:7" x14ac:dyDescent="0.25">
      <c r="A201" s="51"/>
      <c r="B201" s="51"/>
      <c r="C201" s="51"/>
      <c r="D201" s="51"/>
      <c r="E201" s="51"/>
      <c r="F201" s="51"/>
      <c r="G201" s="51"/>
    </row>
    <row r="202" spans="1:7" x14ac:dyDescent="0.25">
      <c r="A202" s="51"/>
      <c r="B202" s="51"/>
      <c r="C202" s="51"/>
      <c r="D202" s="51"/>
      <c r="E202" s="51"/>
      <c r="F202" s="51"/>
      <c r="G202" s="51"/>
    </row>
    <row r="203" spans="1:7" x14ac:dyDescent="0.25">
      <c r="A203" s="51"/>
      <c r="B203" s="51"/>
      <c r="C203" s="51"/>
      <c r="D203" s="51"/>
      <c r="E203" s="51"/>
      <c r="F203" s="51"/>
      <c r="G203" s="51"/>
    </row>
    <row r="204" spans="1:7" x14ac:dyDescent="0.25">
      <c r="A204" s="51"/>
      <c r="B204" s="51"/>
      <c r="C204" s="51"/>
      <c r="D204" s="51"/>
      <c r="E204" s="51"/>
      <c r="F204" s="51"/>
      <c r="G204" s="51"/>
    </row>
    <row r="205" spans="1:7" x14ac:dyDescent="0.25">
      <c r="A205" s="51"/>
      <c r="B205" s="51"/>
      <c r="C205" s="51"/>
      <c r="D205" s="51"/>
      <c r="E205" s="51"/>
      <c r="F205" s="51"/>
      <c r="G205" s="51"/>
    </row>
    <row r="206" spans="1:7" x14ac:dyDescent="0.25">
      <c r="A206" s="51"/>
      <c r="B206" s="51"/>
      <c r="C206" s="200"/>
      <c r="D206" s="200"/>
      <c r="E206" s="51"/>
      <c r="F206" s="51"/>
      <c r="G206" s="51"/>
    </row>
    <row r="207" spans="1:7" x14ac:dyDescent="0.25">
      <c r="A207" s="61"/>
      <c r="B207" s="61"/>
      <c r="C207" s="200"/>
      <c r="D207" s="200"/>
      <c r="E207" s="51"/>
      <c r="F207" s="51"/>
      <c r="G207" s="51"/>
    </row>
    <row r="208" spans="1:7" x14ac:dyDescent="0.25">
      <c r="A208" s="203"/>
      <c r="B208" s="203"/>
      <c r="C208" s="62"/>
      <c r="D208" s="62"/>
      <c r="E208" s="51"/>
      <c r="F208" s="51"/>
      <c r="G208" s="51"/>
    </row>
    <row r="209" spans="1:7" x14ac:dyDescent="0.25">
      <c r="A209" s="63"/>
      <c r="B209" s="63"/>
      <c r="C209" s="64"/>
      <c r="D209" s="64"/>
      <c r="E209" s="51"/>
      <c r="F209" s="51"/>
      <c r="G209" s="51"/>
    </row>
    <row r="210" spans="1:7" x14ac:dyDescent="0.25">
      <c r="A210" s="65"/>
      <c r="B210" s="65"/>
      <c r="C210" s="202"/>
      <c r="D210" s="202"/>
      <c r="E210" s="51"/>
      <c r="F210" s="51"/>
      <c r="G210" s="51"/>
    </row>
    <row r="211" spans="1:7" x14ac:dyDescent="0.25">
      <c r="A211" s="65"/>
      <c r="B211" s="65"/>
      <c r="C211" s="202"/>
      <c r="D211" s="202"/>
      <c r="E211" s="51"/>
      <c r="F211" s="51"/>
      <c r="G211" s="51"/>
    </row>
    <row r="212" spans="1:7" x14ac:dyDescent="0.25">
      <c r="A212" s="65"/>
      <c r="B212" s="65"/>
      <c r="C212" s="202"/>
      <c r="D212" s="202"/>
      <c r="E212" s="51"/>
      <c r="F212" s="51"/>
      <c r="G212" s="51"/>
    </row>
    <row r="213" spans="1:7" x14ac:dyDescent="0.25">
      <c r="A213" s="65"/>
      <c r="B213" s="65"/>
      <c r="C213" s="202"/>
      <c r="D213" s="202"/>
      <c r="E213" s="51"/>
      <c r="F213" s="51"/>
      <c r="G213" s="51"/>
    </row>
    <row r="214" spans="1:7" x14ac:dyDescent="0.25">
      <c r="A214" s="65"/>
      <c r="B214" s="65"/>
      <c r="C214" s="202"/>
      <c r="D214" s="202"/>
      <c r="E214" s="51"/>
      <c r="F214" s="51"/>
      <c r="G214" s="51"/>
    </row>
    <row r="215" spans="1:7" x14ac:dyDescent="0.25">
      <c r="A215" s="65"/>
      <c r="B215" s="65"/>
      <c r="C215" s="202"/>
      <c r="D215" s="202"/>
      <c r="E215" s="51"/>
      <c r="F215" s="51"/>
      <c r="G215" s="51"/>
    </row>
    <row r="216" spans="1:7" x14ac:dyDescent="0.25">
      <c r="A216" s="65"/>
      <c r="B216" s="65"/>
      <c r="C216" s="202"/>
      <c r="D216" s="202"/>
      <c r="E216" s="51"/>
      <c r="F216" s="51"/>
      <c r="G216" s="51"/>
    </row>
    <row r="217" spans="1:7" x14ac:dyDescent="0.25">
      <c r="A217" s="65"/>
      <c r="B217" s="65"/>
      <c r="C217" s="202"/>
      <c r="D217" s="202"/>
      <c r="E217" s="51"/>
      <c r="F217" s="51"/>
      <c r="G217" s="51"/>
    </row>
    <row r="218" spans="1:7" x14ac:dyDescent="0.25">
      <c r="A218" s="65"/>
      <c r="B218" s="65"/>
      <c r="C218" s="202"/>
      <c r="D218" s="202"/>
      <c r="E218" s="51"/>
      <c r="F218" s="51"/>
      <c r="G218" s="51"/>
    </row>
    <row r="219" spans="1:7" x14ac:dyDescent="0.25">
      <c r="A219" s="51"/>
      <c r="B219" s="51"/>
      <c r="C219" s="202"/>
      <c r="D219" s="202"/>
      <c r="E219" s="51"/>
      <c r="F219" s="51"/>
      <c r="G219" s="51"/>
    </row>
    <row r="220" spans="1:7" x14ac:dyDescent="0.25">
      <c r="A220" s="51"/>
      <c r="B220" s="51"/>
      <c r="C220" s="202"/>
      <c r="D220" s="202"/>
      <c r="E220" s="51"/>
      <c r="F220" s="51"/>
      <c r="G220" s="51"/>
    </row>
    <row r="221" spans="1:7" x14ac:dyDescent="0.25">
      <c r="A221" s="51"/>
      <c r="B221" s="51"/>
      <c r="C221" s="202"/>
      <c r="D221" s="202"/>
      <c r="E221" s="51"/>
      <c r="F221" s="51"/>
      <c r="G221" s="51"/>
    </row>
    <row r="222" spans="1:7" x14ac:dyDescent="0.25">
      <c r="A222" s="51"/>
      <c r="B222" s="51"/>
      <c r="C222" s="202"/>
      <c r="D222" s="202"/>
      <c r="E222" s="51"/>
      <c r="F222" s="51"/>
      <c r="G222" s="51"/>
    </row>
    <row r="223" spans="1:7" x14ac:dyDescent="0.25">
      <c r="A223" s="51"/>
      <c r="B223" s="51"/>
      <c r="C223" s="202"/>
      <c r="D223" s="202"/>
      <c r="E223" s="51"/>
      <c r="F223" s="51"/>
      <c r="G223" s="51"/>
    </row>
    <row r="224" spans="1:7" x14ac:dyDescent="0.25">
      <c r="A224" s="51"/>
      <c r="B224" s="51"/>
      <c r="C224" s="202"/>
      <c r="D224" s="202"/>
      <c r="E224" s="51"/>
      <c r="F224" s="51"/>
      <c r="G224" s="51"/>
    </row>
    <row r="225" spans="1:7" x14ac:dyDescent="0.25">
      <c r="A225" s="51"/>
      <c r="B225" s="51"/>
      <c r="C225" s="202"/>
      <c r="D225" s="202"/>
      <c r="E225" s="51"/>
      <c r="F225" s="51"/>
      <c r="G225" s="51"/>
    </row>
    <row r="226" spans="1:7" x14ac:dyDescent="0.25">
      <c r="A226" s="51"/>
      <c r="B226" s="51"/>
      <c r="C226" s="202"/>
      <c r="D226" s="202"/>
      <c r="E226" s="51"/>
      <c r="F226" s="51"/>
      <c r="G226" s="51"/>
    </row>
    <row r="227" spans="1:7" x14ac:dyDescent="0.25">
      <c r="A227" s="51"/>
      <c r="B227" s="51"/>
      <c r="C227" s="202"/>
      <c r="D227" s="202"/>
      <c r="E227" s="51"/>
      <c r="F227" s="51"/>
      <c r="G227" s="51"/>
    </row>
    <row r="228" spans="1:7" x14ac:dyDescent="0.25">
      <c r="A228" s="51"/>
      <c r="B228" s="51"/>
      <c r="C228" s="202"/>
      <c r="D228" s="202"/>
      <c r="E228" s="51"/>
      <c r="F228" s="51"/>
      <c r="G228" s="51"/>
    </row>
    <row r="229" spans="1:7" x14ac:dyDescent="0.25">
      <c r="A229" s="51"/>
      <c r="B229" s="51"/>
      <c r="C229" s="202"/>
      <c r="D229" s="202"/>
      <c r="E229" s="51"/>
      <c r="F229" s="51"/>
      <c r="G229" s="51"/>
    </row>
    <row r="230" spans="1:7" x14ac:dyDescent="0.25">
      <c r="A230" s="51"/>
      <c r="B230" s="51"/>
      <c r="C230" s="202"/>
      <c r="D230" s="202"/>
      <c r="E230" s="51"/>
      <c r="F230" s="51"/>
      <c r="G230" s="51"/>
    </row>
    <row r="231" spans="1:7" x14ac:dyDescent="0.25">
      <c r="A231" s="51"/>
      <c r="B231" s="51"/>
      <c r="C231" s="202"/>
      <c r="D231" s="202"/>
      <c r="E231" s="51"/>
      <c r="F231" s="51"/>
      <c r="G231" s="51"/>
    </row>
    <row r="232" spans="1:7" x14ac:dyDescent="0.25">
      <c r="A232" s="51"/>
      <c r="B232" s="51"/>
      <c r="C232" s="202"/>
      <c r="D232" s="202"/>
      <c r="E232" s="51"/>
      <c r="F232" s="51"/>
      <c r="G232" s="51"/>
    </row>
    <row r="233" spans="1:7" x14ac:dyDescent="0.25">
      <c r="A233" s="51"/>
      <c r="B233" s="51"/>
      <c r="C233" s="202"/>
      <c r="D233" s="202"/>
      <c r="E233" s="51"/>
      <c r="F233" s="51"/>
      <c r="G233" s="51"/>
    </row>
    <row r="234" spans="1:7" x14ac:dyDescent="0.25">
      <c r="A234" s="51"/>
      <c r="B234" s="51"/>
      <c r="C234" s="202"/>
      <c r="D234" s="202"/>
      <c r="E234" s="51"/>
      <c r="F234" s="51"/>
      <c r="G234" s="51"/>
    </row>
    <row r="235" spans="1:7" x14ac:dyDescent="0.25">
      <c r="A235" s="51"/>
      <c r="B235" s="51"/>
      <c r="C235" s="202"/>
      <c r="D235" s="202"/>
      <c r="E235" s="51"/>
      <c r="F235" s="51"/>
      <c r="G235" s="51"/>
    </row>
    <row r="236" spans="1:7" x14ac:dyDescent="0.25">
      <c r="A236" s="51"/>
      <c r="B236" s="51"/>
      <c r="C236" s="202"/>
      <c r="D236" s="202"/>
      <c r="E236" s="51"/>
      <c r="F236" s="51"/>
      <c r="G236" s="51"/>
    </row>
    <row r="237" spans="1:7" x14ac:dyDescent="0.25">
      <c r="A237" s="51"/>
      <c r="B237" s="51"/>
      <c r="C237" s="202"/>
      <c r="D237" s="202"/>
      <c r="E237" s="51"/>
      <c r="F237" s="51"/>
      <c r="G237" s="51"/>
    </row>
    <row r="238" spans="1:7" x14ac:dyDescent="0.25">
      <c r="A238" s="51"/>
      <c r="B238" s="51"/>
      <c r="C238" s="202"/>
      <c r="D238" s="202"/>
      <c r="E238" s="51"/>
      <c r="F238" s="51"/>
      <c r="G238" s="51"/>
    </row>
    <row r="239" spans="1:7" x14ac:dyDescent="0.25">
      <c r="A239" s="51"/>
      <c r="B239" s="51"/>
      <c r="C239" s="202"/>
      <c r="D239" s="202"/>
      <c r="E239" s="51"/>
      <c r="F239" s="51"/>
      <c r="G239" s="51"/>
    </row>
    <row r="240" spans="1:7" x14ac:dyDescent="0.25">
      <c r="A240" s="51"/>
      <c r="B240" s="51"/>
      <c r="C240" s="202"/>
      <c r="D240" s="202"/>
      <c r="E240" s="51"/>
      <c r="F240" s="51"/>
      <c r="G240" s="51"/>
    </row>
    <row r="241" spans="1:7" x14ac:dyDescent="0.25">
      <c r="A241" s="51"/>
      <c r="B241" s="51"/>
      <c r="C241" s="202"/>
      <c r="D241" s="202"/>
      <c r="E241" s="51"/>
      <c r="F241" s="51"/>
      <c r="G241" s="51"/>
    </row>
    <row r="242" spans="1:7" x14ac:dyDescent="0.25">
      <c r="A242" s="51"/>
      <c r="B242" s="51"/>
      <c r="C242" s="202"/>
      <c r="D242" s="202"/>
      <c r="E242" s="51"/>
      <c r="F242" s="51"/>
      <c r="G242" s="51"/>
    </row>
    <row r="243" spans="1:7" x14ac:dyDescent="0.25">
      <c r="A243" s="51"/>
      <c r="B243" s="51"/>
      <c r="C243" s="202"/>
      <c r="D243" s="202"/>
      <c r="E243" s="51"/>
      <c r="F243" s="51"/>
      <c r="G243" s="51"/>
    </row>
    <row r="244" spans="1:7" x14ac:dyDescent="0.25">
      <c r="A244" s="51"/>
      <c r="B244" s="51"/>
      <c r="C244" s="202"/>
      <c r="D244" s="202"/>
      <c r="E244" s="51"/>
      <c r="F244" s="51"/>
      <c r="G244" s="51"/>
    </row>
    <row r="245" spans="1:7" x14ac:dyDescent="0.25">
      <c r="A245" s="51"/>
      <c r="B245" s="51"/>
      <c r="C245" s="202"/>
      <c r="D245" s="202"/>
      <c r="E245" s="51"/>
      <c r="F245" s="51"/>
      <c r="G245" s="51"/>
    </row>
    <row r="246" spans="1:7" x14ac:dyDescent="0.25">
      <c r="A246" s="51"/>
      <c r="B246" s="51"/>
      <c r="C246" s="202"/>
      <c r="D246" s="202"/>
      <c r="E246" s="51"/>
      <c r="F246" s="51"/>
      <c r="G246" s="51"/>
    </row>
    <row r="247" spans="1:7" x14ac:dyDescent="0.25">
      <c r="A247" s="51"/>
      <c r="B247" s="51"/>
      <c r="C247" s="202"/>
      <c r="D247" s="202"/>
      <c r="E247" s="51"/>
      <c r="F247" s="51"/>
      <c r="G247" s="51"/>
    </row>
    <row r="248" spans="1:7" x14ac:dyDescent="0.25">
      <c r="A248" s="51"/>
      <c r="B248" s="51"/>
      <c r="C248" s="202"/>
      <c r="D248" s="202"/>
      <c r="E248" s="51"/>
      <c r="F248" s="51"/>
      <c r="G248" s="51"/>
    </row>
    <row r="249" spans="1:7" x14ac:dyDescent="0.25">
      <c r="A249" s="51"/>
      <c r="B249" s="51"/>
      <c r="C249" s="202"/>
      <c r="D249" s="202"/>
      <c r="E249" s="51"/>
      <c r="F249" s="51"/>
      <c r="G249" s="51"/>
    </row>
    <row r="250" spans="1:7" x14ac:dyDescent="0.25">
      <c r="A250" s="51"/>
      <c r="B250" s="51"/>
      <c r="C250" s="202"/>
      <c r="D250" s="202"/>
      <c r="E250" s="51"/>
      <c r="F250" s="51"/>
      <c r="G250" s="51"/>
    </row>
    <row r="251" spans="1:7" x14ac:dyDescent="0.25">
      <c r="A251" s="51"/>
      <c r="B251" s="51"/>
      <c r="C251" s="202"/>
      <c r="D251" s="202"/>
      <c r="E251" s="51"/>
      <c r="F251" s="51"/>
      <c r="G251" s="51"/>
    </row>
    <row r="252" spans="1:7" x14ac:dyDescent="0.25">
      <c r="A252" s="51"/>
      <c r="B252" s="51"/>
      <c r="C252" s="202"/>
      <c r="D252" s="202"/>
      <c r="E252" s="51"/>
      <c r="F252" s="51"/>
      <c r="G252" s="51"/>
    </row>
    <row r="253" spans="1:7" x14ac:dyDescent="0.25">
      <c r="A253" s="51"/>
      <c r="B253" s="51"/>
      <c r="C253" s="202"/>
      <c r="D253" s="202"/>
      <c r="E253" s="51"/>
      <c r="F253" s="51"/>
      <c r="G253" s="51"/>
    </row>
    <row r="254" spans="1:7" x14ac:dyDescent="0.25">
      <c r="A254" s="51"/>
      <c r="B254" s="51"/>
      <c r="C254" s="202"/>
      <c r="D254" s="202"/>
      <c r="E254" s="51"/>
      <c r="F254" s="51"/>
      <c r="G254" s="51"/>
    </row>
    <row r="255" spans="1:7" x14ac:dyDescent="0.25">
      <c r="A255" s="51"/>
      <c r="B255" s="51"/>
      <c r="C255" s="202"/>
      <c r="D255" s="202"/>
      <c r="E255" s="51"/>
      <c r="F255" s="51"/>
      <c r="G255" s="51"/>
    </row>
    <row r="256" spans="1:7" x14ac:dyDescent="0.25">
      <c r="A256" s="51"/>
      <c r="B256" s="51"/>
      <c r="C256" s="202"/>
      <c r="D256" s="202"/>
      <c r="E256" s="51"/>
      <c r="F256" s="51"/>
      <c r="G256" s="51"/>
    </row>
    <row r="257" spans="1:7" x14ac:dyDescent="0.25">
      <c r="A257" s="51"/>
      <c r="B257" s="51"/>
      <c r="C257" s="66"/>
      <c r="D257" s="66"/>
      <c r="E257" s="51"/>
      <c r="F257" s="51"/>
      <c r="G257" s="51"/>
    </row>
    <row r="258" spans="1:7" x14ac:dyDescent="0.25">
      <c r="A258" s="51"/>
      <c r="B258" s="51"/>
      <c r="C258" s="66"/>
      <c r="D258" s="66"/>
      <c r="E258" s="51"/>
      <c r="F258" s="51"/>
      <c r="G258" s="51"/>
    </row>
    <row r="259" spans="1:7" x14ac:dyDescent="0.25">
      <c r="A259" s="51"/>
      <c r="B259" s="51"/>
      <c r="C259" s="66"/>
      <c r="D259" s="66"/>
      <c r="E259" s="51"/>
      <c r="F259" s="51"/>
      <c r="G259" s="51"/>
    </row>
    <row r="260" spans="1:7" x14ac:dyDescent="0.25">
      <c r="A260" s="51"/>
      <c r="B260" s="51"/>
      <c r="C260" s="64"/>
      <c r="D260" s="64"/>
      <c r="E260" s="51"/>
      <c r="F260" s="51"/>
      <c r="G260" s="51"/>
    </row>
    <row r="261" spans="1:7" x14ac:dyDescent="0.25">
      <c r="A261" s="51"/>
      <c r="B261" s="51"/>
      <c r="C261" s="201"/>
      <c r="D261" s="201"/>
      <c r="E261" s="51"/>
      <c r="F261" s="51"/>
      <c r="G261" s="51"/>
    </row>
    <row r="262" spans="1:7" x14ac:dyDescent="0.25">
      <c r="A262" s="51"/>
      <c r="B262" s="51"/>
      <c r="C262" s="201"/>
      <c r="D262" s="201"/>
      <c r="E262" s="51"/>
      <c r="F262" s="51"/>
      <c r="G262" s="51"/>
    </row>
    <row r="263" spans="1:7" x14ac:dyDescent="0.25">
      <c r="A263" s="51"/>
      <c r="B263" s="51"/>
      <c r="C263" s="201"/>
      <c r="D263" s="201"/>
      <c r="E263" s="51"/>
      <c r="F263" s="51"/>
      <c r="G263" s="51"/>
    </row>
    <row r="264" spans="1:7" x14ac:dyDescent="0.25">
      <c r="A264" s="51"/>
      <c r="B264" s="51"/>
      <c r="C264" s="64"/>
      <c r="D264" s="64"/>
      <c r="E264" s="51"/>
      <c r="F264" s="51"/>
      <c r="G264" s="51"/>
    </row>
    <row r="265" spans="1:7" x14ac:dyDescent="0.25">
      <c r="A265" s="51"/>
      <c r="B265" s="51"/>
      <c r="C265" s="51"/>
      <c r="D265" s="51"/>
      <c r="E265" s="51"/>
      <c r="F265" s="51"/>
      <c r="G265" s="51"/>
    </row>
    <row r="266" spans="1:7" x14ac:dyDescent="0.25">
      <c r="A266" s="51"/>
      <c r="B266" s="51"/>
      <c r="C266" s="51"/>
      <c r="D266" s="51"/>
      <c r="E266" s="51"/>
      <c r="F266" s="51"/>
      <c r="G266" s="51"/>
    </row>
    <row r="267" spans="1:7" x14ac:dyDescent="0.25">
      <c r="A267" s="51"/>
      <c r="B267" s="51"/>
      <c r="C267" s="51"/>
      <c r="D267" s="51"/>
      <c r="E267" s="51"/>
      <c r="F267" s="51"/>
      <c r="G267" s="51"/>
    </row>
    <row r="268" spans="1:7" x14ac:dyDescent="0.25">
      <c r="A268" s="51"/>
      <c r="B268" s="51"/>
      <c r="C268" s="51"/>
      <c r="D268" s="51"/>
      <c r="E268" s="51"/>
      <c r="F268" s="51"/>
      <c r="G268" s="51"/>
    </row>
    <row r="269" spans="1:7" x14ac:dyDescent="0.25">
      <c r="A269" s="51"/>
      <c r="B269" s="51"/>
      <c r="C269" s="51"/>
      <c r="D269" s="51"/>
      <c r="E269" s="51"/>
      <c r="F269" s="51"/>
      <c r="G269" s="51"/>
    </row>
    <row r="270" spans="1:7" x14ac:dyDescent="0.25">
      <c r="A270" s="51"/>
      <c r="B270" s="51"/>
      <c r="C270" s="51"/>
      <c r="D270" s="51"/>
      <c r="E270" s="51"/>
      <c r="F270" s="51"/>
      <c r="G270" s="51"/>
    </row>
    <row r="271" spans="1:7" x14ac:dyDescent="0.25">
      <c r="A271" s="51"/>
      <c r="B271" s="51"/>
      <c r="C271" s="51"/>
      <c r="D271" s="51"/>
      <c r="E271" s="51"/>
      <c r="F271" s="51"/>
      <c r="G271" s="51"/>
    </row>
    <row r="272" spans="1:7" x14ac:dyDescent="0.25">
      <c r="A272" s="51"/>
      <c r="B272" s="51"/>
      <c r="C272" s="51"/>
      <c r="D272" s="51"/>
      <c r="E272" s="51"/>
      <c r="F272" s="51"/>
      <c r="G272" s="51"/>
    </row>
    <row r="273" spans="1:7" x14ac:dyDescent="0.25">
      <c r="A273" s="51"/>
      <c r="B273" s="51"/>
      <c r="C273" s="51"/>
      <c r="D273" s="51"/>
      <c r="E273" s="51"/>
      <c r="F273" s="51"/>
      <c r="G273" s="51"/>
    </row>
    <row r="274" spans="1:7" x14ac:dyDescent="0.25">
      <c r="A274" s="51"/>
      <c r="B274" s="51"/>
      <c r="C274" s="51"/>
      <c r="D274" s="51"/>
      <c r="E274" s="51"/>
      <c r="F274" s="51"/>
      <c r="G274" s="51"/>
    </row>
    <row r="275" spans="1:7" x14ac:dyDescent="0.25">
      <c r="A275" s="51"/>
      <c r="B275" s="51"/>
      <c r="C275" s="51"/>
      <c r="D275" s="51"/>
      <c r="E275" s="51"/>
      <c r="F275" s="51"/>
      <c r="G275" s="51"/>
    </row>
    <row r="276" spans="1:7" x14ac:dyDescent="0.25">
      <c r="A276" s="51"/>
      <c r="B276" s="51"/>
      <c r="C276" s="51"/>
      <c r="D276" s="51"/>
      <c r="E276" s="51"/>
      <c r="F276" s="51"/>
      <c r="G276" s="51"/>
    </row>
    <row r="277" spans="1:7" x14ac:dyDescent="0.25">
      <c r="A277" s="51"/>
      <c r="B277" s="51"/>
      <c r="C277" s="51"/>
      <c r="D277" s="51"/>
      <c r="E277" s="51"/>
      <c r="F277" s="51"/>
      <c r="G277" s="51"/>
    </row>
    <row r="278" spans="1:7" x14ac:dyDescent="0.25">
      <c r="A278" s="51"/>
      <c r="B278" s="51"/>
      <c r="C278" s="51"/>
      <c r="D278" s="51"/>
      <c r="E278" s="51"/>
      <c r="F278" s="51"/>
      <c r="G278" s="51"/>
    </row>
    <row r="279" spans="1:7" x14ac:dyDescent="0.25">
      <c r="A279" s="51"/>
      <c r="B279" s="51"/>
      <c r="C279" s="51"/>
      <c r="D279" s="51"/>
      <c r="E279" s="51"/>
      <c r="F279" s="51"/>
      <c r="G279" s="51"/>
    </row>
    <row r="280" spans="1:7" x14ac:dyDescent="0.25">
      <c r="A280" s="51"/>
      <c r="B280" s="51"/>
      <c r="C280" s="51"/>
      <c r="D280" s="51"/>
      <c r="E280" s="51"/>
      <c r="F280" s="51"/>
      <c r="G280" s="51"/>
    </row>
    <row r="281" spans="1:7" x14ac:dyDescent="0.25">
      <c r="A281" s="51"/>
      <c r="B281" s="51"/>
      <c r="C281" s="51"/>
      <c r="D281" s="51"/>
      <c r="E281" s="51"/>
      <c r="F281" s="51"/>
      <c r="G281" s="51"/>
    </row>
    <row r="282" spans="1:7" x14ac:dyDescent="0.25">
      <c r="A282" s="51"/>
      <c r="B282" s="51"/>
      <c r="C282" s="51"/>
      <c r="D282" s="51"/>
      <c r="E282" s="51"/>
      <c r="F282" s="51"/>
      <c r="G282" s="51"/>
    </row>
    <row r="283" spans="1:7" x14ac:dyDescent="0.25">
      <c r="A283" s="51"/>
      <c r="B283" s="51"/>
      <c r="C283" s="51"/>
      <c r="D283" s="51"/>
      <c r="E283" s="51"/>
      <c r="F283" s="51"/>
      <c r="G283" s="51"/>
    </row>
    <row r="284" spans="1:7" x14ac:dyDescent="0.25">
      <c r="A284" s="51"/>
      <c r="B284" s="51"/>
      <c r="C284" s="51"/>
      <c r="D284" s="51"/>
      <c r="E284" s="51"/>
      <c r="F284" s="51"/>
      <c r="G284" s="51"/>
    </row>
    <row r="285" spans="1:7" x14ac:dyDescent="0.25">
      <c r="A285" s="51"/>
      <c r="B285" s="51"/>
      <c r="C285" s="51"/>
      <c r="D285" s="51"/>
      <c r="E285" s="51"/>
      <c r="F285" s="51"/>
      <c r="G285" s="51"/>
    </row>
    <row r="286" spans="1:7" x14ac:dyDescent="0.25">
      <c r="A286" s="51"/>
      <c r="B286" s="51"/>
      <c r="C286" s="51"/>
      <c r="D286" s="51"/>
      <c r="E286" s="51"/>
      <c r="F286" s="51"/>
      <c r="G286" s="51"/>
    </row>
    <row r="287" spans="1:7" x14ac:dyDescent="0.25">
      <c r="A287" s="51"/>
      <c r="B287" s="51"/>
      <c r="C287" s="51"/>
      <c r="D287" s="51"/>
      <c r="E287" s="51"/>
      <c r="F287" s="51"/>
      <c r="G287" s="51"/>
    </row>
    <row r="288" spans="1:7" x14ac:dyDescent="0.25">
      <c r="A288" s="51"/>
      <c r="B288" s="51"/>
      <c r="C288" s="51"/>
      <c r="D288" s="51"/>
      <c r="E288" s="51"/>
      <c r="F288" s="51"/>
      <c r="G288" s="51"/>
    </row>
    <row r="289" spans="1:7" x14ac:dyDescent="0.25">
      <c r="A289" s="51"/>
      <c r="B289" s="51"/>
      <c r="C289" s="51"/>
      <c r="D289" s="51"/>
      <c r="E289" s="51"/>
      <c r="F289" s="51"/>
      <c r="G289" s="51"/>
    </row>
    <row r="290" spans="1:7" x14ac:dyDescent="0.25">
      <c r="A290" s="51"/>
      <c r="B290" s="51"/>
      <c r="C290" s="51"/>
      <c r="D290" s="51"/>
      <c r="E290" s="51"/>
      <c r="F290" s="51"/>
      <c r="G290" s="51"/>
    </row>
    <row r="291" spans="1:7" x14ac:dyDescent="0.25">
      <c r="A291" s="51"/>
      <c r="B291" s="51"/>
      <c r="C291" s="51"/>
      <c r="D291" s="51"/>
      <c r="E291" s="51"/>
      <c r="F291" s="51"/>
      <c r="G291" s="51"/>
    </row>
    <row r="292" spans="1:7" x14ac:dyDescent="0.25">
      <c r="A292" s="51"/>
      <c r="B292" s="51"/>
      <c r="C292" s="51"/>
      <c r="D292" s="51"/>
      <c r="E292" s="51"/>
      <c r="F292" s="51"/>
      <c r="G292" s="51"/>
    </row>
    <row r="293" spans="1:7" x14ac:dyDescent="0.25">
      <c r="A293" s="51"/>
      <c r="B293" s="51"/>
      <c r="C293" s="51"/>
      <c r="D293" s="51"/>
      <c r="E293" s="51"/>
      <c r="F293" s="51"/>
      <c r="G293" s="51"/>
    </row>
    <row r="294" spans="1:7" x14ac:dyDescent="0.25">
      <c r="A294" s="51"/>
      <c r="B294" s="51"/>
      <c r="C294" s="51"/>
      <c r="D294" s="51"/>
      <c r="E294" s="51"/>
      <c r="F294" s="51"/>
      <c r="G294" s="51"/>
    </row>
    <row r="295" spans="1:7" x14ac:dyDescent="0.25">
      <c r="A295" s="51"/>
      <c r="B295" s="51"/>
      <c r="C295" s="51"/>
      <c r="D295" s="51"/>
      <c r="E295" s="51"/>
      <c r="F295" s="51"/>
      <c r="G295" s="51"/>
    </row>
    <row r="296" spans="1:7" x14ac:dyDescent="0.25">
      <c r="A296" s="51"/>
      <c r="B296" s="51"/>
      <c r="C296" s="51"/>
      <c r="D296" s="51"/>
      <c r="E296" s="51"/>
      <c r="F296" s="51"/>
      <c r="G296" s="51"/>
    </row>
    <row r="297" spans="1:7" x14ac:dyDescent="0.25">
      <c r="A297" s="51"/>
      <c r="B297" s="51"/>
      <c r="C297" s="51"/>
      <c r="D297" s="51"/>
      <c r="E297" s="51"/>
      <c r="F297" s="51"/>
      <c r="G297" s="51"/>
    </row>
    <row r="298" spans="1:7" x14ac:dyDescent="0.25">
      <c r="A298" s="51"/>
      <c r="B298" s="51"/>
      <c r="C298" s="51"/>
      <c r="D298" s="51"/>
      <c r="E298" s="51"/>
      <c r="F298" s="51"/>
      <c r="G298" s="51"/>
    </row>
    <row r="299" spans="1:7" x14ac:dyDescent="0.25">
      <c r="A299" s="51"/>
      <c r="B299" s="51"/>
      <c r="C299" s="51"/>
      <c r="D299" s="51"/>
      <c r="E299" s="51"/>
      <c r="F299" s="51"/>
      <c r="G299" s="51"/>
    </row>
    <row r="300" spans="1:7" x14ac:dyDescent="0.25">
      <c r="A300" s="51"/>
      <c r="B300" s="51"/>
      <c r="C300" s="51"/>
      <c r="D300" s="51"/>
      <c r="E300" s="51"/>
      <c r="F300" s="51"/>
      <c r="G300" s="51"/>
    </row>
    <row r="301" spans="1:7" x14ac:dyDescent="0.25">
      <c r="A301" s="51"/>
      <c r="B301" s="51"/>
      <c r="C301" s="51"/>
      <c r="D301" s="51"/>
      <c r="E301" s="51"/>
      <c r="F301" s="51"/>
      <c r="G301" s="51"/>
    </row>
    <row r="302" spans="1:7" x14ac:dyDescent="0.25">
      <c r="A302" s="51"/>
      <c r="B302" s="51"/>
      <c r="C302" s="51"/>
      <c r="D302" s="51"/>
      <c r="E302" s="51"/>
      <c r="F302" s="51"/>
      <c r="G302" s="51"/>
    </row>
    <row r="303" spans="1:7" x14ac:dyDescent="0.25">
      <c r="A303" s="51"/>
      <c r="B303" s="51"/>
      <c r="C303" s="51"/>
      <c r="D303" s="51"/>
      <c r="E303" s="51"/>
      <c r="F303" s="51"/>
      <c r="G303" s="51"/>
    </row>
    <row r="304" spans="1:7" x14ac:dyDescent="0.25">
      <c r="A304" s="51"/>
      <c r="B304" s="51"/>
      <c r="C304" s="51"/>
      <c r="D304" s="51"/>
      <c r="E304" s="51"/>
      <c r="F304" s="51"/>
      <c r="G304" s="51"/>
    </row>
    <row r="305" spans="1:7" x14ac:dyDescent="0.25">
      <c r="A305" s="51"/>
      <c r="B305" s="51"/>
      <c r="C305" s="51"/>
      <c r="D305" s="51"/>
      <c r="E305" s="51"/>
      <c r="F305" s="51"/>
      <c r="G305" s="51"/>
    </row>
    <row r="306" spans="1:7" x14ac:dyDescent="0.25">
      <c r="A306" s="51"/>
      <c r="B306" s="51"/>
      <c r="C306" s="51"/>
      <c r="D306" s="51"/>
      <c r="E306" s="51"/>
      <c r="F306" s="51"/>
      <c r="G306" s="51"/>
    </row>
    <row r="307" spans="1:7" x14ac:dyDescent="0.25">
      <c r="A307" s="51"/>
      <c r="B307" s="51"/>
      <c r="C307" s="51"/>
      <c r="D307" s="51"/>
      <c r="E307" s="51"/>
      <c r="F307" s="51"/>
      <c r="G307" s="51"/>
    </row>
    <row r="308" spans="1:7" x14ac:dyDescent="0.25">
      <c r="A308" s="51"/>
      <c r="B308" s="51"/>
      <c r="C308" s="51"/>
      <c r="D308" s="51"/>
      <c r="E308" s="51"/>
      <c r="F308" s="51"/>
      <c r="G308" s="51"/>
    </row>
    <row r="309" spans="1:7" x14ac:dyDescent="0.25">
      <c r="A309" s="51"/>
      <c r="B309" s="51"/>
      <c r="C309" s="51"/>
      <c r="D309" s="51"/>
      <c r="E309" s="51"/>
      <c r="F309" s="51"/>
      <c r="G309" s="51"/>
    </row>
    <row r="310" spans="1:7" x14ac:dyDescent="0.25">
      <c r="A310" s="51"/>
      <c r="B310" s="51"/>
      <c r="C310" s="51"/>
      <c r="D310" s="51"/>
      <c r="E310" s="51"/>
      <c r="F310" s="51"/>
      <c r="G310" s="51"/>
    </row>
    <row r="311" spans="1:7" x14ac:dyDescent="0.25">
      <c r="A311" s="51"/>
      <c r="B311" s="51"/>
      <c r="C311" s="51"/>
      <c r="D311" s="51"/>
      <c r="E311" s="51"/>
      <c r="F311" s="51"/>
      <c r="G311" s="51"/>
    </row>
    <row r="312" spans="1:7" x14ac:dyDescent="0.25">
      <c r="A312" s="51"/>
      <c r="B312" s="51"/>
      <c r="C312" s="51"/>
      <c r="D312" s="51"/>
      <c r="E312" s="51"/>
      <c r="F312" s="51"/>
      <c r="G312" s="51"/>
    </row>
    <row r="313" spans="1:7" x14ac:dyDescent="0.25">
      <c r="A313" s="51"/>
      <c r="B313" s="51"/>
      <c r="C313" s="51"/>
      <c r="D313" s="51"/>
      <c r="E313" s="51"/>
      <c r="F313" s="51"/>
      <c r="G313" s="51"/>
    </row>
    <row r="314" spans="1:7" x14ac:dyDescent="0.25">
      <c r="A314" s="51"/>
      <c r="B314" s="51"/>
      <c r="C314" s="51"/>
      <c r="D314" s="51"/>
      <c r="E314" s="51"/>
      <c r="F314" s="51"/>
      <c r="G314" s="51"/>
    </row>
    <row r="315" spans="1:7" x14ac:dyDescent="0.25">
      <c r="A315" s="51"/>
      <c r="B315" s="51"/>
      <c r="C315" s="51"/>
      <c r="D315" s="51"/>
      <c r="E315" s="51"/>
      <c r="F315" s="51"/>
      <c r="G315" s="51"/>
    </row>
    <row r="316" spans="1:7" x14ac:dyDescent="0.25">
      <c r="A316" s="51"/>
      <c r="B316" s="51"/>
      <c r="C316" s="51"/>
      <c r="D316" s="51"/>
      <c r="E316" s="51"/>
      <c r="F316" s="51"/>
      <c r="G316" s="51"/>
    </row>
    <row r="317" spans="1:7" x14ac:dyDescent="0.25">
      <c r="A317" s="51"/>
      <c r="B317" s="51"/>
      <c r="C317" s="51"/>
      <c r="D317" s="51"/>
      <c r="E317" s="51"/>
      <c r="F317" s="51"/>
      <c r="G317" s="51"/>
    </row>
    <row r="318" spans="1:7" x14ac:dyDescent="0.25">
      <c r="A318" s="51"/>
      <c r="B318" s="51"/>
      <c r="C318" s="51"/>
      <c r="D318" s="51"/>
      <c r="E318" s="51"/>
      <c r="F318" s="51"/>
      <c r="G318" s="51"/>
    </row>
    <row r="319" spans="1:7" x14ac:dyDescent="0.25">
      <c r="A319" s="51"/>
      <c r="B319" s="51"/>
      <c r="C319" s="51"/>
      <c r="D319" s="51"/>
      <c r="E319" s="51"/>
      <c r="F319" s="51"/>
      <c r="G319" s="51"/>
    </row>
    <row r="320" spans="1:7" x14ac:dyDescent="0.25">
      <c r="A320" s="51"/>
      <c r="B320" s="51"/>
      <c r="C320" s="51"/>
      <c r="D320" s="51"/>
      <c r="E320" s="51"/>
      <c r="F320" s="51"/>
      <c r="G320" s="51"/>
    </row>
    <row r="321" spans="1:7" x14ac:dyDescent="0.25">
      <c r="A321" s="51"/>
      <c r="B321" s="51"/>
      <c r="C321" s="51"/>
      <c r="D321" s="51"/>
      <c r="E321" s="51"/>
      <c r="F321" s="51"/>
      <c r="G321" s="51"/>
    </row>
    <row r="322" spans="1:7" x14ac:dyDescent="0.25">
      <c r="A322" s="51"/>
      <c r="B322" s="51"/>
      <c r="C322" s="51"/>
      <c r="D322" s="51"/>
      <c r="E322" s="51"/>
      <c r="F322" s="51"/>
      <c r="G322" s="51"/>
    </row>
    <row r="323" spans="1:7" x14ac:dyDescent="0.25">
      <c r="A323" s="51"/>
      <c r="B323" s="51"/>
      <c r="C323" s="51"/>
      <c r="D323" s="51"/>
      <c r="E323" s="51"/>
      <c r="F323" s="51"/>
      <c r="G323" s="51"/>
    </row>
    <row r="324" spans="1:7" x14ac:dyDescent="0.25">
      <c r="A324" s="51"/>
      <c r="B324" s="51"/>
      <c r="C324" s="51"/>
      <c r="D324" s="51"/>
      <c r="E324" s="51"/>
      <c r="F324" s="51"/>
      <c r="G324" s="51"/>
    </row>
    <row r="325" spans="1:7" x14ac:dyDescent="0.25">
      <c r="A325" s="51"/>
      <c r="B325" s="51"/>
      <c r="C325" s="51"/>
      <c r="D325" s="51"/>
      <c r="E325" s="51"/>
      <c r="F325" s="51"/>
      <c r="G325" s="51"/>
    </row>
    <row r="326" spans="1:7" x14ac:dyDescent="0.25">
      <c r="A326" s="51"/>
      <c r="B326" s="51"/>
      <c r="C326" s="51"/>
      <c r="D326" s="51"/>
      <c r="E326" s="51"/>
      <c r="F326" s="51"/>
      <c r="G326" s="51"/>
    </row>
    <row r="327" spans="1:7" x14ac:dyDescent="0.25">
      <c r="A327" s="51"/>
      <c r="B327" s="51"/>
      <c r="C327" s="51"/>
      <c r="D327" s="51"/>
      <c r="E327" s="51"/>
      <c r="F327" s="51"/>
      <c r="G327" s="51"/>
    </row>
    <row r="328" spans="1:7" x14ac:dyDescent="0.25">
      <c r="A328" s="51"/>
      <c r="B328" s="51"/>
      <c r="C328" s="51"/>
      <c r="D328" s="51"/>
      <c r="E328" s="51"/>
      <c r="F328" s="51"/>
      <c r="G328" s="51"/>
    </row>
    <row r="329" spans="1:7" x14ac:dyDescent="0.25">
      <c r="A329" s="51"/>
      <c r="B329" s="51"/>
      <c r="C329" s="51"/>
      <c r="D329" s="51"/>
      <c r="E329" s="51"/>
      <c r="F329" s="51"/>
      <c r="G329" s="51"/>
    </row>
    <row r="330" spans="1:7" x14ac:dyDescent="0.25">
      <c r="A330" s="51"/>
      <c r="B330" s="51"/>
      <c r="C330" s="51"/>
      <c r="D330" s="51"/>
      <c r="E330" s="51"/>
      <c r="F330" s="51"/>
      <c r="G330" s="51"/>
    </row>
    <row r="331" spans="1:7" x14ac:dyDescent="0.25">
      <c r="A331" s="51"/>
      <c r="B331" s="51"/>
      <c r="C331" s="51"/>
      <c r="D331" s="51"/>
      <c r="E331" s="51"/>
      <c r="F331" s="51"/>
      <c r="G331" s="51"/>
    </row>
    <row r="332" spans="1:7" x14ac:dyDescent="0.25">
      <c r="A332" s="51"/>
      <c r="B332" s="51"/>
      <c r="C332" s="51"/>
      <c r="D332" s="51"/>
      <c r="E332" s="51"/>
      <c r="F332" s="51"/>
      <c r="G332" s="51"/>
    </row>
    <row r="333" spans="1:7" x14ac:dyDescent="0.25">
      <c r="A333" s="51"/>
      <c r="B333" s="51"/>
      <c r="C333" s="51"/>
      <c r="D333" s="51"/>
      <c r="E333" s="51"/>
      <c r="F333" s="51"/>
      <c r="G333" s="51"/>
    </row>
    <row r="334" spans="1:7" x14ac:dyDescent="0.25">
      <c r="A334" s="51"/>
      <c r="B334" s="51"/>
      <c r="C334" s="51"/>
      <c r="D334" s="51"/>
      <c r="E334" s="51"/>
      <c r="F334" s="51"/>
      <c r="G334" s="51"/>
    </row>
    <row r="335" spans="1:7" x14ac:dyDescent="0.25">
      <c r="A335" s="51"/>
      <c r="B335" s="51"/>
      <c r="C335" s="51"/>
      <c r="D335" s="51"/>
      <c r="E335" s="51"/>
      <c r="F335" s="51"/>
      <c r="G335" s="51"/>
    </row>
    <row r="336" spans="1:7" x14ac:dyDescent="0.25">
      <c r="A336" s="51"/>
      <c r="B336" s="51"/>
      <c r="C336" s="51"/>
      <c r="D336" s="51"/>
      <c r="E336" s="51"/>
      <c r="F336" s="51"/>
      <c r="G336" s="51"/>
    </row>
    <row r="337" spans="1:7" x14ac:dyDescent="0.25">
      <c r="A337" s="51"/>
      <c r="B337" s="51"/>
      <c r="C337" s="51"/>
      <c r="D337" s="51"/>
      <c r="E337" s="51"/>
      <c r="F337" s="51"/>
      <c r="G337" s="51"/>
    </row>
    <row r="338" spans="1:7" x14ac:dyDescent="0.25">
      <c r="A338" s="51"/>
      <c r="B338" s="51"/>
      <c r="C338" s="51"/>
      <c r="D338" s="51"/>
      <c r="E338" s="51"/>
      <c r="F338" s="51"/>
      <c r="G338" s="51"/>
    </row>
    <row r="339" spans="1:7" x14ac:dyDescent="0.25">
      <c r="A339" s="51"/>
      <c r="B339" s="51"/>
      <c r="C339" s="51"/>
      <c r="D339" s="51"/>
      <c r="E339" s="51"/>
      <c r="F339" s="51"/>
      <c r="G339" s="51"/>
    </row>
    <row r="340" spans="1:7" x14ac:dyDescent="0.25">
      <c r="A340" s="51"/>
      <c r="B340" s="51"/>
      <c r="C340" s="51"/>
      <c r="D340" s="51"/>
      <c r="E340" s="51"/>
      <c r="F340" s="51"/>
      <c r="G340" s="51"/>
    </row>
    <row r="341" spans="1:7" x14ac:dyDescent="0.25">
      <c r="A341" s="51"/>
      <c r="B341" s="51"/>
      <c r="C341" s="51"/>
      <c r="D341" s="51"/>
      <c r="E341" s="51"/>
      <c r="F341" s="51"/>
      <c r="G341" s="51"/>
    </row>
    <row r="342" spans="1:7" x14ac:dyDescent="0.25">
      <c r="A342" s="51"/>
      <c r="B342" s="51"/>
      <c r="C342" s="51"/>
      <c r="D342" s="51"/>
      <c r="E342" s="51"/>
      <c r="F342" s="51"/>
      <c r="G342" s="51"/>
    </row>
    <row r="343" spans="1:7" x14ac:dyDescent="0.25">
      <c r="A343" s="51"/>
      <c r="B343" s="51"/>
      <c r="C343" s="51"/>
      <c r="D343" s="51"/>
      <c r="E343" s="51"/>
      <c r="F343" s="51"/>
      <c r="G343" s="51"/>
    </row>
    <row r="344" spans="1:7" x14ac:dyDescent="0.25">
      <c r="A344" s="51"/>
      <c r="B344" s="51"/>
      <c r="C344" s="51"/>
      <c r="D344" s="51"/>
      <c r="E344" s="51"/>
      <c r="F344" s="51"/>
      <c r="G344" s="51"/>
    </row>
    <row r="345" spans="1:7" x14ac:dyDescent="0.25">
      <c r="A345" s="51"/>
      <c r="B345" s="51"/>
      <c r="C345" s="51"/>
      <c r="D345" s="51"/>
      <c r="E345" s="51"/>
      <c r="F345" s="51"/>
      <c r="G345" s="51"/>
    </row>
    <row r="346" spans="1:7" x14ac:dyDescent="0.25">
      <c r="A346" s="51"/>
      <c r="B346" s="51"/>
      <c r="C346" s="51"/>
      <c r="D346" s="51"/>
      <c r="E346" s="51"/>
      <c r="F346" s="51"/>
      <c r="G346" s="51"/>
    </row>
    <row r="347" spans="1:7" x14ac:dyDescent="0.25">
      <c r="A347" s="51"/>
      <c r="B347" s="51"/>
      <c r="C347" s="51"/>
      <c r="D347" s="51"/>
      <c r="E347" s="51"/>
      <c r="F347" s="51"/>
      <c r="G347" s="51"/>
    </row>
    <row r="348" spans="1:7" x14ac:dyDescent="0.25">
      <c r="A348" s="51"/>
      <c r="B348" s="51"/>
      <c r="C348" s="51"/>
      <c r="D348" s="51"/>
      <c r="E348" s="51"/>
      <c r="F348" s="51"/>
      <c r="G348" s="51"/>
    </row>
    <row r="349" spans="1:7" x14ac:dyDescent="0.25">
      <c r="A349" s="51"/>
      <c r="B349" s="51"/>
      <c r="C349" s="51"/>
      <c r="D349" s="51"/>
      <c r="E349" s="51"/>
      <c r="F349" s="51"/>
      <c r="G349" s="51"/>
    </row>
    <row r="350" spans="1:7" x14ac:dyDescent="0.25">
      <c r="A350" s="51"/>
      <c r="B350" s="51"/>
      <c r="C350" s="51"/>
      <c r="D350" s="51"/>
      <c r="E350" s="51"/>
      <c r="F350" s="51"/>
      <c r="G350" s="51"/>
    </row>
    <row r="351" spans="1:7" x14ac:dyDescent="0.25">
      <c r="A351" s="51"/>
      <c r="B351" s="51"/>
      <c r="C351" s="51"/>
      <c r="D351" s="51"/>
      <c r="E351" s="51"/>
      <c r="F351" s="51"/>
      <c r="G351" s="51"/>
    </row>
    <row r="352" spans="1:7" x14ac:dyDescent="0.25">
      <c r="A352" s="51"/>
      <c r="B352" s="51"/>
      <c r="C352" s="51"/>
      <c r="D352" s="51"/>
      <c r="E352" s="51"/>
      <c r="F352" s="51"/>
      <c r="G352" s="51"/>
    </row>
    <row r="353" spans="1:7" x14ac:dyDescent="0.25">
      <c r="A353" s="51"/>
      <c r="B353" s="51"/>
      <c r="C353" s="51"/>
      <c r="D353" s="51"/>
      <c r="E353" s="51"/>
      <c r="F353" s="51"/>
      <c r="G353" s="51"/>
    </row>
    <row r="354" spans="1:7" x14ac:dyDescent="0.25">
      <c r="A354" s="51"/>
      <c r="B354" s="51"/>
      <c r="C354" s="51"/>
      <c r="D354" s="51"/>
      <c r="E354" s="51"/>
      <c r="F354" s="51"/>
      <c r="G354" s="51"/>
    </row>
    <row r="355" spans="1:7" x14ac:dyDescent="0.25">
      <c r="A355" s="51"/>
      <c r="B355" s="51"/>
      <c r="C355" s="51"/>
      <c r="D355" s="51"/>
      <c r="E355" s="51"/>
      <c r="F355" s="51"/>
      <c r="G355" s="51"/>
    </row>
    <row r="356" spans="1:7" x14ac:dyDescent="0.25">
      <c r="A356" s="51"/>
      <c r="B356" s="51"/>
      <c r="C356" s="51"/>
      <c r="D356" s="51"/>
      <c r="E356" s="51"/>
      <c r="F356" s="51"/>
      <c r="G356" s="51"/>
    </row>
    <row r="357" spans="1:7" x14ac:dyDescent="0.25">
      <c r="A357" s="51"/>
      <c r="B357" s="51"/>
      <c r="C357" s="51"/>
      <c r="D357" s="51"/>
      <c r="E357" s="51"/>
      <c r="F357" s="51"/>
      <c r="G357" s="51"/>
    </row>
    <row r="358" spans="1:7" x14ac:dyDescent="0.25">
      <c r="A358" s="51"/>
      <c r="B358" s="51"/>
      <c r="C358" s="51"/>
      <c r="D358" s="51"/>
      <c r="E358" s="51"/>
      <c r="F358" s="51"/>
      <c r="G358" s="51"/>
    </row>
    <row r="359" spans="1:7" x14ac:dyDescent="0.25">
      <c r="A359" s="51"/>
      <c r="B359" s="51"/>
      <c r="C359" s="51"/>
      <c r="D359" s="51"/>
      <c r="E359" s="51"/>
      <c r="F359" s="51"/>
      <c r="G359" s="51"/>
    </row>
    <row r="360" spans="1:7" x14ac:dyDescent="0.25">
      <c r="A360" s="51"/>
      <c r="B360" s="51"/>
      <c r="C360" s="51"/>
      <c r="D360" s="51"/>
      <c r="E360" s="51"/>
      <c r="F360" s="51"/>
      <c r="G360" s="51"/>
    </row>
    <row r="361" spans="1:7" x14ac:dyDescent="0.25">
      <c r="A361" s="51"/>
      <c r="B361" s="51"/>
      <c r="C361" s="51"/>
      <c r="D361" s="51"/>
      <c r="E361" s="51"/>
      <c r="F361" s="51"/>
      <c r="G361" s="51"/>
    </row>
    <row r="362" spans="1:7" x14ac:dyDescent="0.25">
      <c r="A362" s="51"/>
      <c r="B362" s="51"/>
      <c r="C362" s="51"/>
      <c r="D362" s="51"/>
      <c r="E362" s="51"/>
      <c r="F362" s="51"/>
      <c r="G362" s="51"/>
    </row>
    <row r="363" spans="1:7" x14ac:dyDescent="0.25">
      <c r="A363" s="51"/>
      <c r="B363" s="51"/>
      <c r="C363" s="51"/>
      <c r="D363" s="51"/>
      <c r="E363" s="51"/>
      <c r="F363" s="51"/>
      <c r="G363" s="51"/>
    </row>
    <row r="364" spans="1:7" x14ac:dyDescent="0.25">
      <c r="A364" s="51"/>
      <c r="B364" s="51"/>
      <c r="C364" s="51"/>
      <c r="D364" s="51"/>
      <c r="E364" s="51"/>
      <c r="F364" s="51"/>
      <c r="G364" s="51"/>
    </row>
    <row r="365" spans="1:7" x14ac:dyDescent="0.25">
      <c r="A365" s="51"/>
      <c r="B365" s="51"/>
      <c r="C365" s="51"/>
      <c r="D365" s="51"/>
      <c r="E365" s="51"/>
      <c r="F365" s="51"/>
      <c r="G365" s="51"/>
    </row>
    <row r="366" spans="1:7" x14ac:dyDescent="0.25">
      <c r="A366" s="51"/>
      <c r="B366" s="51"/>
      <c r="C366" s="51"/>
      <c r="D366" s="51"/>
      <c r="E366" s="51"/>
      <c r="F366" s="51"/>
      <c r="G366" s="51"/>
    </row>
    <row r="367" spans="1:7" x14ac:dyDescent="0.25">
      <c r="A367" s="51"/>
      <c r="B367" s="51"/>
      <c r="C367" s="51"/>
      <c r="D367" s="51"/>
      <c r="E367" s="51"/>
      <c r="F367" s="51"/>
      <c r="G367" s="51"/>
    </row>
    <row r="368" spans="1:7" x14ac:dyDescent="0.25">
      <c r="A368" s="51"/>
      <c r="B368" s="51"/>
      <c r="C368" s="51"/>
      <c r="D368" s="51"/>
      <c r="E368" s="51"/>
      <c r="F368" s="51"/>
      <c r="G368" s="51"/>
    </row>
    <row r="369" spans="1:7" x14ac:dyDescent="0.25">
      <c r="A369" s="51"/>
      <c r="B369" s="51"/>
      <c r="C369" s="51"/>
      <c r="D369" s="51"/>
      <c r="E369" s="51"/>
      <c r="F369" s="51"/>
      <c r="G369" s="51"/>
    </row>
    <row r="370" spans="1:7" x14ac:dyDescent="0.25">
      <c r="A370" s="51"/>
      <c r="B370" s="51"/>
      <c r="C370" s="51"/>
      <c r="D370" s="51"/>
      <c r="E370" s="51"/>
      <c r="F370" s="51"/>
      <c r="G370" s="51"/>
    </row>
    <row r="371" spans="1:7" x14ac:dyDescent="0.25">
      <c r="A371" s="51"/>
      <c r="B371" s="51"/>
      <c r="C371" s="51"/>
      <c r="D371" s="51"/>
      <c r="E371" s="51"/>
      <c r="F371" s="51"/>
      <c r="G371" s="51"/>
    </row>
    <row r="372" spans="1:7" x14ac:dyDescent="0.25">
      <c r="A372" s="51"/>
      <c r="B372" s="51"/>
      <c r="C372" s="51"/>
      <c r="D372" s="51"/>
      <c r="E372" s="51"/>
      <c r="F372" s="51"/>
      <c r="G372" s="51"/>
    </row>
    <row r="373" spans="1:7" x14ac:dyDescent="0.25">
      <c r="A373" s="51"/>
      <c r="B373" s="51"/>
      <c r="C373" s="51"/>
      <c r="D373" s="51"/>
      <c r="E373" s="51"/>
      <c r="F373" s="51"/>
      <c r="G373" s="51"/>
    </row>
    <row r="374" spans="1:7" x14ac:dyDescent="0.25">
      <c r="A374" s="51"/>
      <c r="B374" s="51"/>
      <c r="C374" s="51"/>
      <c r="D374" s="51"/>
      <c r="E374" s="51"/>
      <c r="F374" s="51"/>
      <c r="G374" s="51"/>
    </row>
    <row r="375" spans="1:7" x14ac:dyDescent="0.25">
      <c r="A375" s="51"/>
      <c r="B375" s="51"/>
      <c r="C375" s="51"/>
      <c r="D375" s="51"/>
      <c r="E375" s="51"/>
      <c r="F375" s="51"/>
      <c r="G375" s="51"/>
    </row>
    <row r="376" spans="1:7" x14ac:dyDescent="0.25">
      <c r="A376" s="51"/>
      <c r="B376" s="51"/>
      <c r="C376" s="51"/>
      <c r="D376" s="51"/>
      <c r="E376" s="51"/>
      <c r="F376" s="51"/>
      <c r="G376" s="51"/>
    </row>
    <row r="377" spans="1:7" x14ac:dyDescent="0.25">
      <c r="A377" s="51"/>
      <c r="B377" s="51"/>
      <c r="C377" s="51"/>
      <c r="D377" s="51"/>
      <c r="E377" s="51"/>
      <c r="F377" s="51"/>
      <c r="G377" s="51"/>
    </row>
    <row r="378" spans="1:7" x14ac:dyDescent="0.25">
      <c r="A378" s="51"/>
      <c r="B378" s="51"/>
      <c r="C378" s="51"/>
      <c r="D378" s="51"/>
      <c r="E378" s="51"/>
      <c r="F378" s="51"/>
      <c r="G378" s="51"/>
    </row>
    <row r="379" spans="1:7" x14ac:dyDescent="0.25">
      <c r="A379" s="51"/>
      <c r="B379" s="51"/>
      <c r="C379" s="51"/>
      <c r="D379" s="51"/>
      <c r="E379" s="51"/>
      <c r="F379" s="51"/>
      <c r="G379" s="51"/>
    </row>
    <row r="380" spans="1:7" x14ac:dyDescent="0.25">
      <c r="A380" s="51"/>
      <c r="B380" s="51"/>
      <c r="C380" s="51"/>
      <c r="D380" s="51"/>
      <c r="E380" s="51"/>
      <c r="F380" s="51"/>
      <c r="G380" s="51"/>
    </row>
    <row r="381" spans="1:7" x14ac:dyDescent="0.25">
      <c r="A381" s="51"/>
      <c r="B381" s="51"/>
      <c r="C381" s="51"/>
      <c r="D381" s="51"/>
      <c r="E381" s="51"/>
      <c r="F381" s="51"/>
      <c r="G381" s="51"/>
    </row>
    <row r="382" spans="1:7" x14ac:dyDescent="0.25">
      <c r="A382" s="51"/>
      <c r="B382" s="51"/>
      <c r="C382" s="51"/>
      <c r="D382" s="51"/>
      <c r="E382" s="51"/>
      <c r="F382" s="51"/>
      <c r="G382" s="51"/>
    </row>
    <row r="383" spans="1:7" x14ac:dyDescent="0.25">
      <c r="A383" s="51"/>
      <c r="B383" s="51"/>
      <c r="C383" s="51"/>
      <c r="D383" s="51"/>
      <c r="E383" s="51"/>
      <c r="F383" s="51"/>
      <c r="G383" s="51"/>
    </row>
    <row r="384" spans="1:7" x14ac:dyDescent="0.25">
      <c r="A384" s="51"/>
      <c r="B384" s="51"/>
      <c r="C384" s="51"/>
      <c r="D384" s="51"/>
      <c r="E384" s="51"/>
      <c r="F384" s="51"/>
      <c r="G384" s="51"/>
    </row>
    <row r="385" spans="1:7" x14ac:dyDescent="0.25">
      <c r="A385" s="51"/>
      <c r="B385" s="51"/>
      <c r="C385" s="51"/>
      <c r="D385" s="51"/>
      <c r="E385" s="51"/>
      <c r="F385" s="51"/>
      <c r="G385" s="51"/>
    </row>
    <row r="386" spans="1:7" x14ac:dyDescent="0.25">
      <c r="A386" s="51"/>
      <c r="B386" s="51"/>
      <c r="C386" s="51"/>
      <c r="D386" s="51"/>
      <c r="E386" s="51"/>
      <c r="F386" s="51"/>
      <c r="G386" s="51"/>
    </row>
    <row r="387" spans="1:7" x14ac:dyDescent="0.25">
      <c r="A387" s="51"/>
      <c r="B387" s="51"/>
      <c r="C387" s="51"/>
      <c r="D387" s="51"/>
      <c r="E387" s="51"/>
      <c r="F387" s="51"/>
      <c r="G387" s="51"/>
    </row>
    <row r="388" spans="1:7" x14ac:dyDescent="0.25">
      <c r="A388" s="51"/>
      <c r="B388" s="51"/>
      <c r="C388" s="51"/>
      <c r="D388" s="51"/>
      <c r="E388" s="51"/>
      <c r="F388" s="51"/>
      <c r="G388" s="51"/>
    </row>
    <row r="389" spans="1:7" x14ac:dyDescent="0.25">
      <c r="A389" s="51"/>
      <c r="B389" s="51"/>
      <c r="C389" s="51"/>
      <c r="D389" s="51"/>
      <c r="E389" s="51"/>
      <c r="F389" s="51"/>
      <c r="G389" s="51"/>
    </row>
    <row r="390" spans="1:7" x14ac:dyDescent="0.25">
      <c r="A390" s="51"/>
      <c r="B390" s="51"/>
      <c r="C390" s="51"/>
      <c r="D390" s="51"/>
      <c r="E390" s="51"/>
      <c r="F390" s="51"/>
      <c r="G390" s="51"/>
    </row>
    <row r="391" spans="1:7" x14ac:dyDescent="0.25">
      <c r="A391" s="51"/>
      <c r="B391" s="51"/>
      <c r="C391" s="51"/>
      <c r="D391" s="51"/>
      <c r="E391" s="51"/>
      <c r="F391" s="51"/>
      <c r="G391" s="51"/>
    </row>
    <row r="392" spans="1:7" x14ac:dyDescent="0.25">
      <c r="A392" s="51"/>
      <c r="B392" s="51"/>
      <c r="C392" s="51"/>
      <c r="D392" s="51"/>
      <c r="E392" s="51"/>
      <c r="F392" s="51"/>
      <c r="G392" s="51"/>
    </row>
    <row r="393" spans="1:7" x14ac:dyDescent="0.25">
      <c r="A393" s="51"/>
      <c r="B393" s="51"/>
      <c r="C393" s="51"/>
      <c r="D393" s="51"/>
      <c r="E393" s="51"/>
      <c r="F393" s="51"/>
      <c r="G393" s="51"/>
    </row>
    <row r="394" spans="1:7" x14ac:dyDescent="0.25">
      <c r="A394" s="51"/>
      <c r="B394" s="51"/>
      <c r="C394" s="51"/>
      <c r="D394" s="51"/>
      <c r="E394" s="51"/>
      <c r="F394" s="51"/>
      <c r="G394" s="51"/>
    </row>
    <row r="395" spans="1:7" x14ac:dyDescent="0.25">
      <c r="A395" s="51"/>
      <c r="B395" s="51"/>
      <c r="C395" s="51"/>
      <c r="D395" s="51"/>
      <c r="E395" s="51"/>
      <c r="F395" s="51"/>
      <c r="G395" s="51"/>
    </row>
    <row r="396" spans="1:7" x14ac:dyDescent="0.25">
      <c r="A396" s="51"/>
      <c r="B396" s="51"/>
      <c r="C396" s="51"/>
      <c r="D396" s="51"/>
      <c r="E396" s="51"/>
      <c r="F396" s="51"/>
      <c r="G396" s="51"/>
    </row>
    <row r="397" spans="1:7" x14ac:dyDescent="0.25">
      <c r="A397" s="51"/>
      <c r="B397" s="51"/>
      <c r="C397" s="51"/>
      <c r="D397" s="51"/>
      <c r="E397" s="51"/>
      <c r="F397" s="51"/>
      <c r="G397" s="51"/>
    </row>
    <row r="398" spans="1:7" x14ac:dyDescent="0.25">
      <c r="A398" s="51"/>
      <c r="B398" s="51"/>
      <c r="C398" s="51"/>
      <c r="D398" s="51"/>
      <c r="E398" s="51"/>
      <c r="F398" s="51"/>
      <c r="G398" s="51"/>
    </row>
    <row r="399" spans="1:7" x14ac:dyDescent="0.25">
      <c r="A399" s="51"/>
      <c r="B399" s="51"/>
      <c r="C399" s="51"/>
      <c r="D399" s="51"/>
      <c r="E399" s="51"/>
      <c r="F399" s="51"/>
      <c r="G399" s="51"/>
    </row>
    <row r="400" spans="1:7" x14ac:dyDescent="0.25">
      <c r="A400" s="51"/>
      <c r="B400" s="51"/>
      <c r="C400" s="51"/>
      <c r="D400" s="51"/>
      <c r="E400" s="51"/>
      <c r="F400" s="51"/>
      <c r="G400" s="51"/>
    </row>
    <row r="401" spans="1:7" x14ac:dyDescent="0.25">
      <c r="A401" s="51"/>
      <c r="B401" s="51"/>
      <c r="C401" s="51"/>
      <c r="D401" s="51"/>
      <c r="E401" s="51"/>
      <c r="F401" s="51"/>
      <c r="G401" s="51"/>
    </row>
    <row r="402" spans="1:7" x14ac:dyDescent="0.25">
      <c r="A402" s="51"/>
      <c r="B402" s="51"/>
      <c r="C402" s="51"/>
      <c r="D402" s="51"/>
      <c r="E402" s="51"/>
      <c r="F402" s="51"/>
      <c r="G402" s="51"/>
    </row>
    <row r="403" spans="1:7" x14ac:dyDescent="0.25">
      <c r="A403" s="51"/>
      <c r="B403" s="51"/>
      <c r="C403" s="51"/>
      <c r="D403" s="51"/>
      <c r="E403" s="51"/>
      <c r="F403" s="51"/>
      <c r="G403" s="51"/>
    </row>
    <row r="404" spans="1:7" x14ac:dyDescent="0.25">
      <c r="A404" s="51"/>
      <c r="B404" s="51"/>
      <c r="C404" s="51"/>
      <c r="D404" s="51"/>
      <c r="E404" s="51"/>
      <c r="F404" s="51"/>
      <c r="G404" s="51"/>
    </row>
    <row r="405" spans="1:7" x14ac:dyDescent="0.25">
      <c r="A405" s="51"/>
      <c r="B405" s="51"/>
      <c r="C405" s="51"/>
      <c r="D405" s="51"/>
      <c r="E405" s="51"/>
      <c r="F405" s="51"/>
      <c r="G405" s="51"/>
    </row>
    <row r="406" spans="1:7" x14ac:dyDescent="0.25">
      <c r="A406" s="51"/>
      <c r="B406" s="51"/>
      <c r="C406" s="51"/>
      <c r="D406" s="51"/>
      <c r="E406" s="51"/>
      <c r="F406" s="51"/>
      <c r="G406" s="51"/>
    </row>
    <row r="407" spans="1:7" x14ac:dyDescent="0.25">
      <c r="A407" s="51"/>
      <c r="B407" s="51"/>
      <c r="C407" s="51"/>
      <c r="D407" s="51"/>
      <c r="E407" s="51"/>
      <c r="F407" s="51"/>
      <c r="G407" s="51"/>
    </row>
    <row r="408" spans="1:7" x14ac:dyDescent="0.25">
      <c r="A408" s="51"/>
      <c r="B408" s="51"/>
      <c r="C408" s="51"/>
      <c r="D408" s="51"/>
      <c r="E408" s="51"/>
      <c r="F408" s="51"/>
      <c r="G408" s="51"/>
    </row>
    <row r="409" spans="1:7" x14ac:dyDescent="0.25">
      <c r="A409" s="51"/>
      <c r="B409" s="51"/>
      <c r="C409" s="51"/>
      <c r="D409" s="51"/>
      <c r="E409" s="51"/>
      <c r="F409" s="51"/>
      <c r="G409" s="51"/>
    </row>
    <row r="410" spans="1:7" x14ac:dyDescent="0.25">
      <c r="A410" s="51"/>
      <c r="B410" s="51"/>
      <c r="C410" s="51"/>
      <c r="D410" s="51"/>
      <c r="E410" s="51"/>
      <c r="F410" s="51"/>
      <c r="G410" s="51"/>
    </row>
    <row r="411" spans="1:7" x14ac:dyDescent="0.25">
      <c r="A411" s="51"/>
      <c r="B411" s="51"/>
      <c r="C411" s="51"/>
      <c r="D411" s="51"/>
      <c r="E411" s="51"/>
      <c r="F411" s="51"/>
      <c r="G411" s="51"/>
    </row>
    <row r="412" spans="1:7" x14ac:dyDescent="0.25">
      <c r="A412" s="51"/>
      <c r="B412" s="51"/>
      <c r="C412" s="51"/>
      <c r="D412" s="51"/>
      <c r="E412" s="51"/>
      <c r="F412" s="51"/>
      <c r="G412" s="51"/>
    </row>
    <row r="413" spans="1:7" x14ac:dyDescent="0.25">
      <c r="A413" s="51"/>
      <c r="B413" s="51"/>
      <c r="C413" s="51"/>
      <c r="D413" s="51"/>
      <c r="E413" s="51"/>
      <c r="F413" s="51"/>
      <c r="G413" s="51"/>
    </row>
    <row r="414" spans="1:7" x14ac:dyDescent="0.25">
      <c r="A414" s="51"/>
      <c r="B414" s="51"/>
      <c r="C414" s="51"/>
      <c r="D414" s="51"/>
      <c r="E414" s="51"/>
      <c r="F414" s="51"/>
      <c r="G414" s="51"/>
    </row>
    <row r="415" spans="1:7" x14ac:dyDescent="0.25">
      <c r="A415" s="51"/>
      <c r="B415" s="51"/>
      <c r="C415" s="51"/>
      <c r="D415" s="51"/>
      <c r="E415" s="51"/>
      <c r="F415" s="51"/>
      <c r="G415" s="51"/>
    </row>
    <row r="416" spans="1:7" x14ac:dyDescent="0.25">
      <c r="A416" s="51"/>
      <c r="B416" s="51"/>
      <c r="C416" s="51"/>
      <c r="D416" s="51"/>
      <c r="E416" s="51"/>
      <c r="F416" s="51"/>
      <c r="G416" s="51"/>
    </row>
    <row r="417" spans="1:7" x14ac:dyDescent="0.25">
      <c r="A417" s="51"/>
      <c r="B417" s="51"/>
      <c r="C417" s="51"/>
      <c r="D417" s="51"/>
      <c r="E417" s="51"/>
      <c r="F417" s="51"/>
      <c r="G417" s="51"/>
    </row>
    <row r="418" spans="1:7" x14ac:dyDescent="0.25">
      <c r="A418" s="51"/>
      <c r="B418" s="51"/>
      <c r="C418" s="51"/>
      <c r="D418" s="51"/>
      <c r="E418" s="51"/>
      <c r="F418" s="51"/>
      <c r="G418" s="51"/>
    </row>
    <row r="419" spans="1:7" x14ac:dyDescent="0.25">
      <c r="A419" s="51"/>
      <c r="B419" s="51"/>
      <c r="C419" s="51"/>
      <c r="D419" s="51"/>
      <c r="E419" s="51"/>
      <c r="F419" s="51"/>
      <c r="G419" s="51"/>
    </row>
    <row r="420" spans="1:7" x14ac:dyDescent="0.25">
      <c r="A420" s="51"/>
      <c r="B420" s="51"/>
      <c r="C420" s="51"/>
      <c r="D420" s="51"/>
      <c r="E420" s="51"/>
      <c r="F420" s="51"/>
      <c r="G420" s="51"/>
    </row>
    <row r="421" spans="1:7" x14ac:dyDescent="0.25">
      <c r="A421" s="51"/>
      <c r="B421" s="51"/>
      <c r="C421" s="51"/>
      <c r="D421" s="51"/>
      <c r="E421" s="51"/>
      <c r="F421" s="51"/>
      <c r="G421" s="51"/>
    </row>
    <row r="422" spans="1:7" x14ac:dyDescent="0.25">
      <c r="A422" s="51"/>
      <c r="B422" s="51"/>
      <c r="C422" s="51"/>
      <c r="D422" s="51"/>
      <c r="E422" s="51"/>
      <c r="F422" s="51"/>
      <c r="G422" s="51"/>
    </row>
    <row r="423" spans="1:7" x14ac:dyDescent="0.25">
      <c r="A423" s="51"/>
      <c r="B423" s="51"/>
      <c r="C423" s="51"/>
      <c r="D423" s="51"/>
      <c r="E423" s="51"/>
      <c r="F423" s="51"/>
      <c r="G423" s="51"/>
    </row>
    <row r="424" spans="1:7" x14ac:dyDescent="0.25">
      <c r="A424" s="51"/>
      <c r="B424" s="51"/>
      <c r="C424" s="51"/>
      <c r="D424" s="51"/>
      <c r="E424" s="51"/>
      <c r="F424" s="51"/>
      <c r="G424" s="51"/>
    </row>
    <row r="425" spans="1:7" x14ac:dyDescent="0.25">
      <c r="A425" s="51"/>
      <c r="B425" s="51"/>
      <c r="C425" s="51"/>
      <c r="D425" s="51"/>
      <c r="E425" s="51"/>
      <c r="F425" s="51"/>
      <c r="G425" s="51"/>
    </row>
    <row r="426" spans="1:7" x14ac:dyDescent="0.25">
      <c r="A426" s="51"/>
      <c r="B426" s="51"/>
      <c r="C426" s="51"/>
      <c r="D426" s="51"/>
      <c r="E426" s="51"/>
      <c r="F426" s="51"/>
      <c r="G426" s="51"/>
    </row>
    <row r="427" spans="1:7" x14ac:dyDescent="0.25">
      <c r="A427" s="51"/>
      <c r="B427" s="51"/>
      <c r="C427" s="51"/>
      <c r="D427" s="51"/>
      <c r="E427" s="51"/>
      <c r="F427" s="51"/>
      <c r="G427" s="51"/>
    </row>
    <row r="428" spans="1:7" x14ac:dyDescent="0.25">
      <c r="A428" s="51"/>
      <c r="B428" s="51"/>
      <c r="C428" s="51"/>
      <c r="D428" s="51"/>
      <c r="E428" s="51"/>
      <c r="F428" s="51"/>
      <c r="G428" s="51"/>
    </row>
    <row r="429" spans="1:7" x14ac:dyDescent="0.25">
      <c r="A429" s="51"/>
      <c r="B429" s="51"/>
      <c r="C429" s="51"/>
      <c r="D429" s="51"/>
      <c r="E429" s="51"/>
      <c r="F429" s="51"/>
      <c r="G429" s="51"/>
    </row>
    <row r="430" spans="1:7" x14ac:dyDescent="0.25">
      <c r="A430" s="51"/>
      <c r="B430" s="51"/>
      <c r="C430" s="51"/>
      <c r="D430" s="51"/>
      <c r="E430" s="51"/>
      <c r="F430" s="51"/>
      <c r="G430" s="51"/>
    </row>
    <row r="431" spans="1:7" x14ac:dyDescent="0.25">
      <c r="A431" s="51"/>
      <c r="B431" s="51"/>
      <c r="C431" s="51"/>
      <c r="D431" s="51"/>
      <c r="E431" s="51"/>
      <c r="F431" s="51"/>
      <c r="G431" s="51"/>
    </row>
    <row r="432" spans="1:7" x14ac:dyDescent="0.25">
      <c r="A432" s="51"/>
      <c r="B432" s="51"/>
      <c r="C432" s="51"/>
      <c r="D432" s="51"/>
      <c r="E432" s="51"/>
      <c r="F432" s="51"/>
      <c r="G432" s="51"/>
    </row>
    <row r="433" spans="1:7" x14ac:dyDescent="0.25">
      <c r="A433" s="51"/>
      <c r="B433" s="51"/>
      <c r="C433" s="51"/>
      <c r="D433" s="51"/>
      <c r="E433" s="51"/>
      <c r="F433" s="51"/>
      <c r="G433" s="51"/>
    </row>
    <row r="434" spans="1:7" x14ac:dyDescent="0.25">
      <c r="A434" s="51"/>
      <c r="B434" s="51"/>
      <c r="C434" s="51"/>
      <c r="D434" s="51"/>
      <c r="E434" s="51"/>
      <c r="F434" s="51"/>
      <c r="G434" s="51"/>
    </row>
    <row r="435" spans="1:7" x14ac:dyDescent="0.25">
      <c r="A435" s="51"/>
      <c r="B435" s="51"/>
      <c r="C435" s="51"/>
      <c r="D435" s="51"/>
      <c r="E435" s="51"/>
      <c r="F435" s="51"/>
      <c r="G435" s="51"/>
    </row>
    <row r="436" spans="1:7" x14ac:dyDescent="0.25">
      <c r="A436" s="51"/>
      <c r="B436" s="51"/>
      <c r="C436" s="51"/>
      <c r="D436" s="51"/>
      <c r="E436" s="51"/>
      <c r="F436" s="51"/>
      <c r="G436" s="51"/>
    </row>
    <row r="437" spans="1:7" x14ac:dyDescent="0.25">
      <c r="A437" s="51"/>
      <c r="B437" s="51"/>
      <c r="C437" s="51"/>
      <c r="D437" s="51"/>
      <c r="E437" s="51"/>
      <c r="F437" s="51"/>
      <c r="G437" s="51"/>
    </row>
    <row r="438" spans="1:7" x14ac:dyDescent="0.25">
      <c r="A438" s="51"/>
      <c r="B438" s="51"/>
      <c r="C438" s="51"/>
      <c r="D438" s="51"/>
      <c r="E438" s="51"/>
      <c r="F438" s="51"/>
      <c r="G438" s="51"/>
    </row>
    <row r="439" spans="1:7" x14ac:dyDescent="0.25">
      <c r="A439" s="51"/>
      <c r="B439" s="51"/>
      <c r="C439" s="51"/>
      <c r="D439" s="51"/>
      <c r="E439" s="51"/>
      <c r="F439" s="51"/>
      <c r="G439" s="51"/>
    </row>
    <row r="440" spans="1:7" x14ac:dyDescent="0.25">
      <c r="A440" s="51"/>
      <c r="B440" s="51"/>
      <c r="C440" s="51"/>
      <c r="D440" s="51"/>
      <c r="E440" s="51"/>
      <c r="F440" s="51"/>
      <c r="G440" s="51"/>
    </row>
    <row r="441" spans="1:7" x14ac:dyDescent="0.25">
      <c r="A441" s="51"/>
      <c r="B441" s="51"/>
      <c r="C441" s="51"/>
      <c r="D441" s="51"/>
      <c r="E441" s="51"/>
      <c r="F441" s="51"/>
      <c r="G441" s="51"/>
    </row>
    <row r="442" spans="1:7" x14ac:dyDescent="0.25">
      <c r="A442" s="51"/>
      <c r="B442" s="51"/>
      <c r="C442" s="51"/>
      <c r="D442" s="51"/>
      <c r="E442" s="51"/>
      <c r="F442" s="51"/>
      <c r="G442" s="51"/>
    </row>
    <row r="443" spans="1:7" x14ac:dyDescent="0.25">
      <c r="A443" s="51"/>
      <c r="B443" s="51"/>
      <c r="C443" s="51"/>
      <c r="D443" s="51"/>
      <c r="E443" s="51"/>
      <c r="F443" s="51"/>
      <c r="G443" s="51"/>
    </row>
    <row r="444" spans="1:7" x14ac:dyDescent="0.25">
      <c r="A444" s="51"/>
      <c r="B444" s="51"/>
      <c r="C444" s="51"/>
      <c r="D444" s="51"/>
      <c r="E444" s="51"/>
      <c r="F444" s="51"/>
      <c r="G444" s="51"/>
    </row>
    <row r="445" spans="1:7" x14ac:dyDescent="0.25">
      <c r="A445" s="51"/>
      <c r="B445" s="51"/>
      <c r="C445" s="51"/>
      <c r="D445" s="51"/>
      <c r="E445" s="51"/>
      <c r="F445" s="51"/>
      <c r="G445" s="51"/>
    </row>
    <row r="446" spans="1:7" x14ac:dyDescent="0.25">
      <c r="A446" s="51"/>
      <c r="B446" s="51"/>
      <c r="C446" s="51"/>
      <c r="D446" s="51"/>
      <c r="E446" s="51"/>
      <c r="F446" s="51"/>
      <c r="G446" s="51"/>
    </row>
    <row r="447" spans="1:7" x14ac:dyDescent="0.25">
      <c r="A447" s="51"/>
      <c r="B447" s="51"/>
      <c r="C447" s="51"/>
      <c r="D447" s="51"/>
      <c r="E447" s="51"/>
      <c r="F447" s="51"/>
      <c r="G447" s="51"/>
    </row>
    <row r="448" spans="1:7" x14ac:dyDescent="0.25">
      <c r="A448" s="51"/>
      <c r="B448" s="51"/>
      <c r="C448" s="51"/>
      <c r="D448" s="51"/>
      <c r="E448" s="51"/>
      <c r="F448" s="51"/>
      <c r="G448" s="51"/>
    </row>
    <row r="449" spans="1:7" x14ac:dyDescent="0.25">
      <c r="A449" s="51"/>
      <c r="B449" s="51"/>
      <c r="C449" s="51"/>
      <c r="D449" s="51"/>
      <c r="E449" s="51"/>
      <c r="F449" s="51"/>
      <c r="G449" s="51"/>
    </row>
    <row r="450" spans="1:7" x14ac:dyDescent="0.25">
      <c r="A450" s="51"/>
      <c r="B450" s="51"/>
      <c r="C450" s="51"/>
      <c r="D450" s="51"/>
      <c r="E450" s="51"/>
      <c r="F450" s="51"/>
      <c r="G450" s="51"/>
    </row>
    <row r="451" spans="1:7" x14ac:dyDescent="0.25">
      <c r="A451" s="51"/>
      <c r="B451" s="51"/>
      <c r="C451" s="51"/>
      <c r="D451" s="51"/>
      <c r="E451" s="51"/>
      <c r="F451" s="51"/>
      <c r="G451" s="51"/>
    </row>
    <row r="452" spans="1:7" x14ac:dyDescent="0.25">
      <c r="A452" s="51"/>
      <c r="B452" s="51"/>
      <c r="C452" s="51"/>
      <c r="D452" s="51"/>
      <c r="E452" s="51"/>
      <c r="F452" s="51"/>
      <c r="G452" s="51"/>
    </row>
    <row r="453" spans="1:7" x14ac:dyDescent="0.25">
      <c r="A453" s="51"/>
      <c r="B453" s="51"/>
      <c r="C453" s="51"/>
      <c r="D453" s="51"/>
      <c r="E453" s="51"/>
      <c r="F453" s="51"/>
      <c r="G453" s="51"/>
    </row>
    <row r="454" spans="1:7" x14ac:dyDescent="0.25">
      <c r="A454" s="51"/>
      <c r="B454" s="51"/>
      <c r="C454" s="51"/>
      <c r="D454" s="51"/>
      <c r="E454" s="51"/>
      <c r="F454" s="51"/>
      <c r="G454" s="51"/>
    </row>
    <row r="455" spans="1:7" x14ac:dyDescent="0.25">
      <c r="A455" s="51"/>
      <c r="B455" s="51"/>
      <c r="C455" s="51"/>
      <c r="D455" s="51"/>
      <c r="E455" s="51"/>
      <c r="F455" s="51"/>
      <c r="G455" s="51"/>
    </row>
    <row r="456" spans="1:7" x14ac:dyDescent="0.25">
      <c r="A456" s="51"/>
      <c r="B456" s="51"/>
      <c r="C456" s="51"/>
      <c r="D456" s="51"/>
      <c r="E456" s="51"/>
      <c r="F456" s="51"/>
      <c r="G456" s="51"/>
    </row>
    <row r="457" spans="1:7" x14ac:dyDescent="0.25">
      <c r="A457" s="51"/>
      <c r="B457" s="51"/>
      <c r="C457" s="51"/>
      <c r="D457" s="51"/>
      <c r="E457" s="51"/>
      <c r="F457" s="51"/>
      <c r="G457" s="51"/>
    </row>
    <row r="458" spans="1:7" x14ac:dyDescent="0.25">
      <c r="A458" s="51"/>
      <c r="B458" s="51"/>
      <c r="C458" s="51"/>
      <c r="D458" s="51"/>
      <c r="E458" s="51"/>
      <c r="F458" s="51"/>
      <c r="G458" s="51"/>
    </row>
    <row r="459" spans="1:7" x14ac:dyDescent="0.25">
      <c r="A459" s="51"/>
      <c r="B459" s="51"/>
      <c r="C459" s="51"/>
      <c r="D459" s="51"/>
      <c r="E459" s="51"/>
      <c r="F459" s="51"/>
      <c r="G459" s="51"/>
    </row>
    <row r="460" spans="1:7" x14ac:dyDescent="0.25">
      <c r="A460" s="51"/>
      <c r="B460" s="51"/>
      <c r="C460" s="51"/>
      <c r="D460" s="51"/>
      <c r="E460" s="51"/>
      <c r="F460" s="51"/>
      <c r="G460" s="51"/>
    </row>
    <row r="461" spans="1:7" x14ac:dyDescent="0.25">
      <c r="A461" s="51"/>
      <c r="B461" s="51"/>
      <c r="C461" s="51"/>
      <c r="D461" s="51"/>
      <c r="E461" s="51"/>
      <c r="F461" s="51"/>
      <c r="G461" s="51"/>
    </row>
    <row r="462" spans="1:7" x14ac:dyDescent="0.25">
      <c r="A462" s="51"/>
      <c r="B462" s="51"/>
      <c r="C462" s="51"/>
      <c r="D462" s="51"/>
      <c r="E462" s="51"/>
      <c r="F462" s="51"/>
      <c r="G462" s="51"/>
    </row>
    <row r="463" spans="1:7" x14ac:dyDescent="0.25">
      <c r="A463" s="51"/>
      <c r="B463" s="51"/>
      <c r="C463" s="51"/>
      <c r="D463" s="51"/>
      <c r="E463" s="51"/>
      <c r="F463" s="51"/>
      <c r="G463" s="51"/>
    </row>
    <row r="464" spans="1:7" x14ac:dyDescent="0.25">
      <c r="A464" s="51"/>
      <c r="B464" s="51"/>
      <c r="C464" s="51"/>
      <c r="D464" s="51"/>
      <c r="E464" s="51"/>
      <c r="F464" s="51"/>
      <c r="G464" s="51"/>
    </row>
    <row r="465" spans="1:7" x14ac:dyDescent="0.25">
      <c r="A465" s="51"/>
      <c r="B465" s="51"/>
      <c r="C465" s="51"/>
      <c r="D465" s="51"/>
      <c r="E465" s="51"/>
      <c r="F465" s="51"/>
      <c r="G465" s="51"/>
    </row>
    <row r="466" spans="1:7" x14ac:dyDescent="0.25">
      <c r="A466" s="51"/>
      <c r="B466" s="51"/>
      <c r="C466" s="51"/>
      <c r="D466" s="51"/>
      <c r="E466" s="51"/>
      <c r="F466" s="51"/>
      <c r="G466" s="51"/>
    </row>
    <row r="467" spans="1:7" x14ac:dyDescent="0.25">
      <c r="A467" s="51"/>
      <c r="B467" s="51"/>
      <c r="C467" s="51"/>
      <c r="D467" s="51"/>
      <c r="E467" s="51"/>
      <c r="F467" s="51"/>
      <c r="G467" s="51"/>
    </row>
    <row r="468" spans="1:7" x14ac:dyDescent="0.25">
      <c r="A468" s="51"/>
      <c r="B468" s="51"/>
      <c r="C468" s="51"/>
      <c r="D468" s="51"/>
      <c r="E468" s="51"/>
      <c r="F468" s="51"/>
      <c r="G468" s="51"/>
    </row>
    <row r="469" spans="1:7" x14ac:dyDescent="0.25">
      <c r="A469" s="51"/>
      <c r="B469" s="51"/>
      <c r="C469" s="51"/>
      <c r="D469" s="51"/>
      <c r="E469" s="51"/>
      <c r="F469" s="51"/>
      <c r="G469" s="51"/>
    </row>
    <row r="470" spans="1:7" x14ac:dyDescent="0.25">
      <c r="A470" s="51"/>
      <c r="B470" s="51"/>
      <c r="C470" s="51"/>
      <c r="D470" s="51"/>
      <c r="E470" s="51"/>
      <c r="F470" s="51"/>
      <c r="G470" s="51"/>
    </row>
    <row r="471" spans="1:7" x14ac:dyDescent="0.25">
      <c r="A471" s="51"/>
      <c r="B471" s="51"/>
      <c r="C471" s="51"/>
      <c r="D471" s="51"/>
      <c r="E471" s="51"/>
      <c r="F471" s="51"/>
      <c r="G471" s="51"/>
    </row>
    <row r="472" spans="1:7" x14ac:dyDescent="0.25">
      <c r="A472" s="51"/>
      <c r="B472" s="51"/>
      <c r="C472" s="51"/>
      <c r="D472" s="51"/>
      <c r="E472" s="51"/>
      <c r="F472" s="51"/>
      <c r="G472" s="51"/>
    </row>
    <row r="473" spans="1:7" x14ac:dyDescent="0.25">
      <c r="A473" s="51"/>
      <c r="B473" s="51"/>
      <c r="C473" s="51"/>
      <c r="D473" s="51"/>
      <c r="E473" s="51"/>
      <c r="F473" s="51"/>
      <c r="G473" s="51"/>
    </row>
    <row r="474" spans="1:7" x14ac:dyDescent="0.25">
      <c r="A474" s="51"/>
      <c r="B474" s="51"/>
      <c r="C474" s="51"/>
      <c r="D474" s="51"/>
      <c r="E474" s="51"/>
      <c r="F474" s="51"/>
      <c r="G474" s="51"/>
    </row>
    <row r="475" spans="1:7" x14ac:dyDescent="0.25">
      <c r="A475" s="51"/>
      <c r="B475" s="51"/>
      <c r="C475" s="51"/>
      <c r="D475" s="51"/>
      <c r="E475" s="51"/>
      <c r="F475" s="51"/>
      <c r="G475" s="51"/>
    </row>
    <row r="476" spans="1:7" x14ac:dyDescent="0.25">
      <c r="A476" s="51"/>
      <c r="B476" s="51"/>
      <c r="C476" s="51"/>
      <c r="D476" s="51"/>
      <c r="E476" s="51"/>
      <c r="F476" s="51"/>
      <c r="G476" s="51"/>
    </row>
    <row r="477" spans="1:7" x14ac:dyDescent="0.25">
      <c r="A477" s="51"/>
      <c r="B477" s="51"/>
      <c r="C477" s="51"/>
      <c r="D477" s="51"/>
      <c r="E477" s="51"/>
      <c r="F477" s="51"/>
      <c r="G477" s="51"/>
    </row>
    <row r="478" spans="1:7" x14ac:dyDescent="0.25">
      <c r="A478" s="51"/>
      <c r="B478" s="51"/>
      <c r="C478" s="51"/>
      <c r="D478" s="51"/>
      <c r="E478" s="51"/>
      <c r="F478" s="51"/>
      <c r="G478" s="51"/>
    </row>
    <row r="479" spans="1:7" x14ac:dyDescent="0.25">
      <c r="A479" s="51"/>
      <c r="B479" s="51"/>
      <c r="C479" s="51"/>
      <c r="D479" s="51"/>
      <c r="E479" s="51"/>
      <c r="F479" s="51"/>
      <c r="G479" s="51"/>
    </row>
    <row r="480" spans="1:7" x14ac:dyDescent="0.25">
      <c r="A480" s="51"/>
      <c r="B480" s="51"/>
      <c r="C480" s="51"/>
      <c r="D480" s="51"/>
      <c r="E480" s="51"/>
      <c r="F480" s="51"/>
      <c r="G480" s="51"/>
    </row>
    <row r="481" spans="1:7" x14ac:dyDescent="0.25">
      <c r="A481" s="51"/>
      <c r="B481" s="51"/>
      <c r="C481" s="51"/>
      <c r="D481" s="51"/>
      <c r="E481" s="51"/>
      <c r="F481" s="51"/>
      <c r="G481" s="51"/>
    </row>
    <row r="482" spans="1:7" x14ac:dyDescent="0.25">
      <c r="A482" s="51"/>
      <c r="B482" s="51"/>
      <c r="C482" s="51"/>
      <c r="D482" s="51"/>
      <c r="E482" s="51"/>
      <c r="F482" s="51"/>
      <c r="G482" s="51"/>
    </row>
    <row r="483" spans="1:7" x14ac:dyDescent="0.25">
      <c r="A483" s="51"/>
      <c r="B483" s="51"/>
      <c r="C483" s="51"/>
      <c r="D483" s="51"/>
      <c r="E483" s="51"/>
      <c r="F483" s="51"/>
      <c r="G483" s="51"/>
    </row>
    <row r="484" spans="1:7" x14ac:dyDescent="0.25">
      <c r="A484" s="51"/>
      <c r="B484" s="51"/>
      <c r="C484" s="51"/>
      <c r="D484" s="51"/>
      <c r="E484" s="51"/>
      <c r="F484" s="51"/>
      <c r="G484" s="51"/>
    </row>
    <row r="485" spans="1:7" x14ac:dyDescent="0.25">
      <c r="A485" s="51"/>
      <c r="B485" s="51"/>
      <c r="C485" s="51"/>
      <c r="D485" s="51"/>
      <c r="E485" s="51"/>
      <c r="F485" s="51"/>
      <c r="G485" s="51"/>
    </row>
    <row r="486" spans="1:7" x14ac:dyDescent="0.25">
      <c r="A486" s="51"/>
      <c r="B486" s="51"/>
      <c r="C486" s="51"/>
      <c r="D486" s="51"/>
      <c r="E486" s="51"/>
      <c r="F486" s="51"/>
      <c r="G486" s="51"/>
    </row>
    <row r="487" spans="1:7" x14ac:dyDescent="0.25">
      <c r="A487" s="51"/>
      <c r="B487" s="51"/>
      <c r="C487" s="51"/>
      <c r="D487" s="51"/>
      <c r="E487" s="51"/>
      <c r="F487" s="51"/>
      <c r="G487" s="51"/>
    </row>
    <row r="488" spans="1:7" x14ac:dyDescent="0.25">
      <c r="A488" s="51"/>
      <c r="B488" s="51"/>
      <c r="C488" s="51"/>
      <c r="D488" s="51"/>
      <c r="E488" s="51"/>
      <c r="F488" s="51"/>
      <c r="G488" s="51"/>
    </row>
    <row r="489" spans="1:7" x14ac:dyDescent="0.25">
      <c r="A489" s="51"/>
      <c r="B489" s="51"/>
      <c r="C489" s="51"/>
      <c r="D489" s="51"/>
      <c r="E489" s="51"/>
      <c r="F489" s="51"/>
      <c r="G489" s="51"/>
    </row>
    <row r="490" spans="1:7" x14ac:dyDescent="0.25">
      <c r="A490" s="51"/>
      <c r="B490" s="51"/>
      <c r="C490" s="51"/>
      <c r="D490" s="51"/>
      <c r="E490" s="51"/>
      <c r="F490" s="51"/>
      <c r="G490" s="51"/>
    </row>
    <row r="491" spans="1:7" x14ac:dyDescent="0.25">
      <c r="A491" s="51"/>
      <c r="B491" s="51"/>
      <c r="C491" s="51"/>
      <c r="D491" s="51"/>
      <c r="E491" s="51"/>
      <c r="F491" s="51"/>
      <c r="G491" s="51"/>
    </row>
    <row r="492" spans="1:7" x14ac:dyDescent="0.25">
      <c r="A492" s="51"/>
      <c r="B492" s="51"/>
      <c r="C492" s="51"/>
      <c r="D492" s="51"/>
      <c r="E492" s="51"/>
      <c r="F492" s="51"/>
      <c r="G492" s="51"/>
    </row>
    <row r="493" spans="1:7" x14ac:dyDescent="0.25">
      <c r="A493" s="51"/>
      <c r="B493" s="51"/>
      <c r="C493" s="51"/>
      <c r="D493" s="51"/>
      <c r="E493" s="51"/>
      <c r="F493" s="51"/>
      <c r="G493" s="51"/>
    </row>
    <row r="494" spans="1:7" x14ac:dyDescent="0.25">
      <c r="A494" s="51"/>
      <c r="B494" s="51"/>
      <c r="C494" s="51"/>
      <c r="D494" s="51"/>
      <c r="E494" s="51"/>
      <c r="F494" s="51"/>
      <c r="G494" s="51"/>
    </row>
    <row r="495" spans="1:7" x14ac:dyDescent="0.25">
      <c r="A495" s="51"/>
      <c r="B495" s="51"/>
      <c r="C495" s="51"/>
      <c r="D495" s="51"/>
      <c r="E495" s="51"/>
      <c r="F495" s="51"/>
      <c r="G495" s="51"/>
    </row>
    <row r="496" spans="1:7" x14ac:dyDescent="0.25">
      <c r="A496" s="51"/>
      <c r="B496" s="51"/>
      <c r="C496" s="51"/>
      <c r="D496" s="51"/>
      <c r="E496" s="51"/>
      <c r="F496" s="51"/>
      <c r="G496" s="51"/>
    </row>
    <row r="497" spans="1:7" x14ac:dyDescent="0.25">
      <c r="A497" s="51"/>
      <c r="B497" s="51"/>
      <c r="C497" s="51"/>
      <c r="D497" s="51"/>
      <c r="E497" s="51"/>
      <c r="F497" s="51"/>
      <c r="G497" s="51"/>
    </row>
    <row r="498" spans="1:7" x14ac:dyDescent="0.25">
      <c r="A498" s="51"/>
      <c r="B498" s="51"/>
      <c r="C498" s="51"/>
      <c r="D498" s="51"/>
      <c r="E498" s="51"/>
      <c r="F498" s="51"/>
      <c r="G498" s="51"/>
    </row>
    <row r="499" spans="1:7" x14ac:dyDescent="0.25">
      <c r="A499" s="51"/>
      <c r="B499" s="51"/>
      <c r="C499" s="51"/>
      <c r="D499" s="51"/>
      <c r="E499" s="51"/>
      <c r="F499" s="51"/>
      <c r="G499" s="51"/>
    </row>
    <row r="500" spans="1:7" x14ac:dyDescent="0.25">
      <c r="A500" s="51"/>
      <c r="B500" s="51"/>
      <c r="C500" s="51"/>
      <c r="D500" s="51"/>
      <c r="E500" s="51"/>
      <c r="F500" s="51"/>
      <c r="G500" s="51"/>
    </row>
    <row r="501" spans="1:7" x14ac:dyDescent="0.25">
      <c r="A501" s="51"/>
      <c r="B501" s="51"/>
      <c r="C501" s="51"/>
      <c r="D501" s="51"/>
      <c r="E501" s="51"/>
      <c r="F501" s="51"/>
      <c r="G501" s="51"/>
    </row>
    <row r="502" spans="1:7" x14ac:dyDescent="0.25">
      <c r="A502" s="51"/>
      <c r="B502" s="51"/>
      <c r="C502" s="51"/>
      <c r="D502" s="51"/>
      <c r="E502" s="51"/>
      <c r="F502" s="51"/>
      <c r="G502" s="51"/>
    </row>
    <row r="503" spans="1:7" x14ac:dyDescent="0.25">
      <c r="A503" s="51"/>
      <c r="B503" s="51"/>
      <c r="C503" s="51"/>
      <c r="D503" s="51"/>
      <c r="E503" s="51"/>
      <c r="F503" s="51"/>
      <c r="G503" s="51"/>
    </row>
  </sheetData>
  <mergeCells count="9">
    <mergeCell ref="A1:D1"/>
    <mergeCell ref="A3:B3"/>
    <mergeCell ref="D206:D207"/>
    <mergeCell ref="C206:C207"/>
    <mergeCell ref="D261:D263"/>
    <mergeCell ref="C261:C263"/>
    <mergeCell ref="D210:D256"/>
    <mergeCell ref="C210:C256"/>
    <mergeCell ref="A208:B208"/>
  </mergeCells>
  <hyperlinks>
    <hyperlink ref="F1" location="Index!A1" display="Index" xr:uid="{D147CD66-9B50-4D37-8B6F-6A932866BB62}"/>
  </hyperlink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D3450-8789-4D56-B757-9EAD6AD28B28}">
  <dimension ref="A1:G17"/>
  <sheetViews>
    <sheetView showGridLines="0" zoomScale="85" zoomScaleNormal="85" workbookViewId="0">
      <selection activeCell="M39" sqref="M39"/>
    </sheetView>
  </sheetViews>
  <sheetFormatPr defaultColWidth="9.1796875" defaultRowHeight="10.5" x14ac:dyDescent="0.25"/>
  <cols>
    <col min="1" max="2" width="9.1796875" style="110"/>
    <col min="3" max="3" width="74.54296875" style="110" customWidth="1"/>
    <col min="4" max="4" width="27.54296875" style="110" bestFit="1" customWidth="1"/>
    <col min="5" max="16384" width="9.1796875" style="110"/>
  </cols>
  <sheetData>
    <row r="1" spans="1:7" x14ac:dyDescent="0.25">
      <c r="B1" s="110">
        <v>2</v>
      </c>
      <c r="C1" s="110">
        <v>3</v>
      </c>
      <c r="D1" s="110">
        <v>4</v>
      </c>
      <c r="E1" s="110">
        <v>5</v>
      </c>
      <c r="F1" s="110">
        <v>6</v>
      </c>
      <c r="G1" s="110">
        <v>7</v>
      </c>
    </row>
    <row r="3" spans="1:7" ht="11" thickBot="1" x14ac:dyDescent="0.3">
      <c r="A3" s="109" t="s">
        <v>271</v>
      </c>
      <c r="B3" s="109" t="s">
        <v>272</v>
      </c>
      <c r="C3" s="109"/>
      <c r="D3" s="109"/>
      <c r="F3" s="109" t="s">
        <v>231</v>
      </c>
    </row>
    <row r="4" spans="1:7" ht="11" thickBot="1" x14ac:dyDescent="0.3">
      <c r="C4" s="20"/>
      <c r="D4" s="116">
        <v>44561</v>
      </c>
    </row>
    <row r="5" spans="1:7" x14ac:dyDescent="0.25">
      <c r="B5" s="21"/>
      <c r="C5" s="22"/>
      <c r="D5" s="117" t="s">
        <v>102</v>
      </c>
    </row>
    <row r="6" spans="1:7" x14ac:dyDescent="0.25">
      <c r="A6" s="110">
        <v>1</v>
      </c>
      <c r="B6" s="118" t="s">
        <v>273</v>
      </c>
      <c r="C6" s="118" t="s">
        <v>274</v>
      </c>
      <c r="D6" s="119"/>
    </row>
    <row r="7" spans="1:7" x14ac:dyDescent="0.25">
      <c r="A7" s="110">
        <f>A6+1</f>
        <v>2</v>
      </c>
      <c r="B7" s="115" t="s">
        <v>275</v>
      </c>
      <c r="C7" s="120" t="s">
        <v>276</v>
      </c>
      <c r="D7" s="121"/>
    </row>
    <row r="8" spans="1:7" x14ac:dyDescent="0.25">
      <c r="A8" s="110">
        <f t="shared" ref="A8:A17" si="0">A7+1</f>
        <v>3</v>
      </c>
      <c r="B8" s="115" t="s">
        <v>277</v>
      </c>
      <c r="C8" s="120" t="s">
        <v>278</v>
      </c>
      <c r="D8" s="119"/>
    </row>
    <row r="9" spans="1:7" x14ac:dyDescent="0.25">
      <c r="A9" s="110">
        <f t="shared" si="0"/>
        <v>4</v>
      </c>
      <c r="B9" s="115" t="s">
        <v>112</v>
      </c>
      <c r="C9" s="120" t="s">
        <v>111</v>
      </c>
      <c r="D9" s="121"/>
    </row>
    <row r="10" spans="1:7" x14ac:dyDescent="0.25">
      <c r="A10" s="110">
        <f t="shared" si="0"/>
        <v>5</v>
      </c>
      <c r="B10" s="115" t="s">
        <v>279</v>
      </c>
      <c r="C10" s="120" t="s">
        <v>280</v>
      </c>
      <c r="D10" s="121"/>
    </row>
    <row r="11" spans="1:7" x14ac:dyDescent="0.25">
      <c r="A11" s="110">
        <f t="shared" si="0"/>
        <v>6</v>
      </c>
      <c r="B11" s="115" t="s">
        <v>281</v>
      </c>
      <c r="C11" s="122" t="s">
        <v>282</v>
      </c>
      <c r="D11" s="121"/>
    </row>
    <row r="12" spans="1:7" x14ac:dyDescent="0.25">
      <c r="A12" s="110">
        <f t="shared" si="0"/>
        <v>7</v>
      </c>
      <c r="B12" s="115" t="s">
        <v>110</v>
      </c>
      <c r="C12" s="120" t="s">
        <v>109</v>
      </c>
      <c r="D12" s="121"/>
    </row>
    <row r="13" spans="1:7" x14ac:dyDescent="0.25">
      <c r="A13" s="110">
        <f t="shared" si="0"/>
        <v>8</v>
      </c>
      <c r="B13" s="115" t="s">
        <v>108</v>
      </c>
      <c r="C13" s="120" t="s">
        <v>283</v>
      </c>
      <c r="D13" s="121"/>
    </row>
    <row r="14" spans="1:7" x14ac:dyDescent="0.25">
      <c r="A14" s="110">
        <f t="shared" si="0"/>
        <v>9</v>
      </c>
      <c r="B14" s="115" t="s">
        <v>107</v>
      </c>
      <c r="C14" s="120" t="s">
        <v>106</v>
      </c>
      <c r="D14" s="121"/>
    </row>
    <row r="15" spans="1:7" x14ac:dyDescent="0.25">
      <c r="A15" s="110">
        <f t="shared" si="0"/>
        <v>10</v>
      </c>
      <c r="B15" s="115" t="s">
        <v>105</v>
      </c>
      <c r="C15" s="122" t="s">
        <v>104</v>
      </c>
      <c r="D15" s="121"/>
    </row>
    <row r="16" spans="1:7" x14ac:dyDescent="0.25">
      <c r="A16" s="110">
        <f t="shared" si="0"/>
        <v>11</v>
      </c>
      <c r="B16" s="115" t="s">
        <v>284</v>
      </c>
      <c r="C16" s="120" t="s">
        <v>103</v>
      </c>
      <c r="D16" s="121"/>
    </row>
    <row r="17" spans="1:4" x14ac:dyDescent="0.25">
      <c r="A17" s="110">
        <f t="shared" si="0"/>
        <v>12</v>
      </c>
      <c r="B17" s="115" t="s">
        <v>285</v>
      </c>
      <c r="C17" s="120" t="s">
        <v>286</v>
      </c>
      <c r="D17" s="121"/>
    </row>
  </sheetData>
  <hyperlinks>
    <hyperlink ref="F3" location="Index!A1" display="Index" xr:uid="{ECD84394-08B8-43F8-BE39-53C9DB782B11}"/>
  </hyperlinks>
  <pageMargins left="0.70866141732283472" right="0.70866141732283472" top="0.74803149606299213" bottom="0.74803149606299213" header="0.31496062992125984" footer="0.31496062992125984"/>
  <pageSetup paperSize="9" orientation="landscape" verticalDpi="1200" r:id="rId1"/>
  <headerFooter>
    <oddHeader>&amp;CEN 
Annex XI</oddHeader>
    <oddFooter>&amp;C1</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1E9DD-FC19-4882-8B1A-D9C0DDE6C607}">
  <sheetPr>
    <pageSetUpPr fitToPage="1"/>
  </sheetPr>
  <dimension ref="A1:F22"/>
  <sheetViews>
    <sheetView showGridLines="0" topLeftCell="B1" zoomScale="130" zoomScaleNormal="130" workbookViewId="0">
      <selection activeCell="E9" sqref="E9"/>
    </sheetView>
  </sheetViews>
  <sheetFormatPr defaultColWidth="9.1796875" defaultRowHeight="10.5" x14ac:dyDescent="0.25"/>
  <cols>
    <col min="1" max="1" width="3.54296875" style="6" customWidth="1"/>
    <col min="2" max="2" width="55.1796875" style="6" bestFit="1" customWidth="1"/>
    <col min="3" max="3" width="23.1796875" style="6" bestFit="1" customWidth="1"/>
    <col min="4" max="4" width="22.6328125" style="130" bestFit="1" customWidth="1"/>
    <col min="5" max="5" width="10.453125" style="44" bestFit="1" customWidth="1"/>
    <col min="6" max="16384" width="9.1796875" style="6"/>
  </cols>
  <sheetData>
    <row r="1" spans="1:6" x14ac:dyDescent="0.25">
      <c r="A1" s="1" t="s">
        <v>154</v>
      </c>
      <c r="B1" s="1"/>
      <c r="C1" s="1"/>
      <c r="D1" s="109"/>
      <c r="F1" s="1" t="s">
        <v>231</v>
      </c>
    </row>
    <row r="2" spans="1:6" s="44" customFormat="1" ht="11" thickBot="1" x14ac:dyDescent="0.3">
      <c r="C2" s="158">
        <v>45382</v>
      </c>
      <c r="D2" s="158">
        <v>45291</v>
      </c>
    </row>
    <row r="3" spans="1:6" x14ac:dyDescent="0.25">
      <c r="A3" s="36"/>
      <c r="B3" s="36"/>
      <c r="C3" s="159" t="s">
        <v>164</v>
      </c>
      <c r="D3" s="159" t="s">
        <v>164</v>
      </c>
      <c r="E3" s="110"/>
    </row>
    <row r="4" spans="1:6" ht="11" thickBot="1" x14ac:dyDescent="0.3">
      <c r="A4" s="37">
        <v>1</v>
      </c>
      <c r="B4" s="163" t="s">
        <v>163</v>
      </c>
      <c r="C4" s="160">
        <v>185711.31520132598</v>
      </c>
      <c r="D4" s="176">
        <v>190039.39526514016</v>
      </c>
      <c r="E4" s="110"/>
    </row>
    <row r="5" spans="1:6" ht="11" thickBot="1" x14ac:dyDescent="0.3">
      <c r="A5" s="35">
        <v>2</v>
      </c>
      <c r="B5" s="164" t="s">
        <v>162</v>
      </c>
      <c r="C5" s="161">
        <v>2858</v>
      </c>
      <c r="D5" s="177">
        <v>1662.7489385999791</v>
      </c>
      <c r="E5" s="110"/>
    </row>
    <row r="6" spans="1:6" ht="11" thickBot="1" x14ac:dyDescent="0.3">
      <c r="A6" s="35">
        <v>3</v>
      </c>
      <c r="B6" s="164" t="s">
        <v>161</v>
      </c>
      <c r="C6" s="161">
        <v>-917</v>
      </c>
      <c r="D6" s="177">
        <v>-1126.9460457679686</v>
      </c>
      <c r="E6" s="110"/>
    </row>
    <row r="7" spans="1:6" ht="11" thickBot="1" x14ac:dyDescent="0.3">
      <c r="A7" s="35">
        <v>4</v>
      </c>
      <c r="B7" s="164" t="s">
        <v>160</v>
      </c>
      <c r="C7" s="161">
        <v>-898</v>
      </c>
      <c r="D7" s="177">
        <v>-3973.5630765248675</v>
      </c>
      <c r="E7" s="110"/>
    </row>
    <row r="8" spans="1:6" ht="11" thickBot="1" x14ac:dyDescent="0.3">
      <c r="A8" s="35">
        <v>5</v>
      </c>
      <c r="B8" s="164" t="s">
        <v>159</v>
      </c>
      <c r="C8" s="161">
        <v>0</v>
      </c>
      <c r="D8" s="177">
        <v>0</v>
      </c>
      <c r="E8" s="110"/>
    </row>
    <row r="9" spans="1:6" ht="11" thickBot="1" x14ac:dyDescent="0.3">
      <c r="A9" s="35">
        <v>6</v>
      </c>
      <c r="B9" s="164" t="s">
        <v>158</v>
      </c>
      <c r="C9" s="161"/>
      <c r="D9" s="177"/>
      <c r="E9" s="110"/>
    </row>
    <row r="10" spans="1:6" ht="11" thickBot="1" x14ac:dyDescent="0.3">
      <c r="A10" s="35">
        <v>7</v>
      </c>
      <c r="B10" s="164" t="s">
        <v>157</v>
      </c>
      <c r="C10" s="161">
        <v>832</v>
      </c>
      <c r="D10" s="177">
        <v>-1170.6827359407839</v>
      </c>
      <c r="E10" s="110"/>
    </row>
    <row r="11" spans="1:6" ht="11" thickBot="1" x14ac:dyDescent="0.3">
      <c r="A11" s="35">
        <v>8</v>
      </c>
      <c r="B11" s="164" t="s">
        <v>156</v>
      </c>
      <c r="C11" s="161">
        <v>-869</v>
      </c>
      <c r="D11" s="178">
        <v>280.36285581974374</v>
      </c>
      <c r="E11" s="110"/>
    </row>
    <row r="12" spans="1:6" ht="11" thickBot="1" x14ac:dyDescent="0.3">
      <c r="A12" s="37">
        <v>9</v>
      </c>
      <c r="B12" s="163" t="s">
        <v>155</v>
      </c>
      <c r="C12" s="162">
        <v>186717</v>
      </c>
      <c r="D12" s="179">
        <v>185711.31520132624</v>
      </c>
      <c r="E12" s="110"/>
    </row>
    <row r="13" spans="1:6" ht="11" thickTop="1" x14ac:dyDescent="0.25"/>
    <row r="14" spans="1:6" x14ac:dyDescent="0.25">
      <c r="B14" s="106"/>
      <c r="C14" s="106"/>
      <c r="D14" s="114"/>
    </row>
    <row r="15" spans="1:6" x14ac:dyDescent="0.25">
      <c r="E15" s="44" t="s">
        <v>94</v>
      </c>
    </row>
    <row r="16" spans="1:6" x14ac:dyDescent="0.25">
      <c r="B16" s="106"/>
      <c r="C16" s="106"/>
      <c r="D16" s="114"/>
    </row>
    <row r="17" spans="2:4" x14ac:dyDescent="0.25">
      <c r="B17" s="44"/>
      <c r="C17" s="44"/>
    </row>
    <row r="18" spans="2:4" x14ac:dyDescent="0.25">
      <c r="B18" s="106"/>
      <c r="C18" s="106"/>
      <c r="D18" s="114"/>
    </row>
    <row r="19" spans="2:4" x14ac:dyDescent="0.25">
      <c r="B19" s="44"/>
      <c r="C19" s="44"/>
    </row>
    <row r="20" spans="2:4" x14ac:dyDescent="0.25">
      <c r="B20" s="106"/>
      <c r="C20" s="106"/>
      <c r="D20" s="114"/>
    </row>
    <row r="21" spans="2:4" x14ac:dyDescent="0.25">
      <c r="B21" s="44"/>
      <c r="C21" s="44"/>
    </row>
    <row r="22" spans="2:4" x14ac:dyDescent="0.25">
      <c r="B22" s="106"/>
      <c r="C22" s="106"/>
      <c r="D22" s="114"/>
    </row>
  </sheetData>
  <hyperlinks>
    <hyperlink ref="F1" location="Index!A1" display="Index" xr:uid="{04352A49-7AE9-45B3-995E-9DB038CB2FBA}"/>
  </hyperlinks>
  <pageMargins left="0.70866141732283472" right="0.70866141732283472" top="0.74803149606299213" bottom="0.74803149606299213" header="0.31496062992125984" footer="0.31496062992125984"/>
  <pageSetup paperSize="9" fitToHeight="0" orientation="landscape" r:id="rId1"/>
  <headerFooter>
    <oddHeader>&amp;CEN
Annex XXI</oddHead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2F67A-41D9-4AE0-BE21-EFD2B2AF51BA}">
  <sheetPr>
    <pageSetUpPr fitToPage="1"/>
  </sheetPr>
  <dimension ref="A1:M20"/>
  <sheetViews>
    <sheetView showGridLines="0" zoomScale="120" zoomScaleNormal="120" workbookViewId="0">
      <selection activeCell="E18" sqref="E18"/>
    </sheetView>
  </sheetViews>
  <sheetFormatPr defaultColWidth="11.453125" defaultRowHeight="10.5" x14ac:dyDescent="0.25"/>
  <cols>
    <col min="1" max="1" width="3.54296875" style="6" customWidth="1"/>
    <col min="2" max="2" width="35.54296875" style="6" customWidth="1"/>
    <col min="3" max="5" width="10.54296875" style="6" customWidth="1"/>
    <col min="6" max="6" width="14.453125" style="6" customWidth="1"/>
    <col min="7" max="8" width="10.54296875" style="6" customWidth="1"/>
    <col min="9" max="9" width="14" style="6" customWidth="1"/>
    <col min="10" max="10" width="10.54296875" style="44" customWidth="1"/>
    <col min="11" max="11" width="14.26953125" style="44" customWidth="1"/>
    <col min="12" max="16384" width="11.453125" style="6"/>
  </cols>
  <sheetData>
    <row r="1" spans="1:13" x14ac:dyDescent="0.25">
      <c r="A1" s="1" t="s">
        <v>187</v>
      </c>
      <c r="B1" s="1"/>
      <c r="C1" s="1"/>
      <c r="D1" s="1"/>
      <c r="E1" s="1"/>
      <c r="F1" s="1"/>
      <c r="G1" s="1"/>
      <c r="H1" s="1"/>
      <c r="I1" s="1"/>
      <c r="J1" s="1"/>
      <c r="K1" s="1"/>
      <c r="M1" s="1" t="s">
        <v>231</v>
      </c>
    </row>
    <row r="2" spans="1:13" s="44" customFormat="1" ht="14.5" customHeight="1" thickBot="1" x14ac:dyDescent="0.3">
      <c r="A2" s="77"/>
      <c r="B2" s="78"/>
      <c r="C2" s="205"/>
      <c r="D2" s="205"/>
      <c r="E2" s="205"/>
      <c r="F2" s="205"/>
      <c r="G2" s="123"/>
      <c r="H2" s="204">
        <v>45382</v>
      </c>
      <c r="I2" s="204"/>
      <c r="J2" s="204">
        <v>45291</v>
      </c>
      <c r="K2" s="204"/>
    </row>
    <row r="3" spans="1:13" ht="21.5" thickBot="1" x14ac:dyDescent="0.3">
      <c r="A3" s="78"/>
      <c r="B3" s="78"/>
      <c r="C3" s="103" t="s">
        <v>186</v>
      </c>
      <c r="D3" s="103" t="s">
        <v>185</v>
      </c>
      <c r="E3" s="103" t="s">
        <v>184</v>
      </c>
      <c r="F3" s="103" t="s">
        <v>183</v>
      </c>
      <c r="G3" s="103" t="s">
        <v>165</v>
      </c>
      <c r="H3" s="104" t="s">
        <v>182</v>
      </c>
      <c r="I3" s="104" t="s">
        <v>36</v>
      </c>
      <c r="J3" s="104" t="s">
        <v>182</v>
      </c>
      <c r="K3" s="104" t="s">
        <v>36</v>
      </c>
    </row>
    <row r="4" spans="1:13" ht="11" thickBot="1" x14ac:dyDescent="0.3">
      <c r="A4" s="78">
        <v>1</v>
      </c>
      <c r="B4" s="83" t="s">
        <v>181</v>
      </c>
      <c r="C4" s="79">
        <v>2508</v>
      </c>
      <c r="D4" s="79">
        <v>4385</v>
      </c>
      <c r="E4" s="79">
        <v>1746</v>
      </c>
      <c r="F4" s="79">
        <v>0</v>
      </c>
      <c r="G4" s="79">
        <v>810</v>
      </c>
      <c r="H4" s="79">
        <v>9449</v>
      </c>
      <c r="I4" s="79">
        <v>755.92</v>
      </c>
      <c r="J4" s="81">
        <v>8609</v>
      </c>
      <c r="K4" s="81">
        <v>688.72</v>
      </c>
    </row>
    <row r="5" spans="1:13" ht="11" thickBot="1" x14ac:dyDescent="0.3">
      <c r="A5" s="76" t="s">
        <v>180</v>
      </c>
      <c r="B5" s="84" t="s">
        <v>169</v>
      </c>
      <c r="C5" s="80">
        <v>2186</v>
      </c>
      <c r="D5" s="80">
        <v>3442</v>
      </c>
      <c r="E5" s="80">
        <v>395</v>
      </c>
      <c r="F5" s="80">
        <v>0</v>
      </c>
      <c r="G5" s="80">
        <v>0</v>
      </c>
      <c r="H5" s="80">
        <v>6023</v>
      </c>
      <c r="I5" s="80">
        <v>481.84</v>
      </c>
      <c r="J5" s="82">
        <v>5651</v>
      </c>
      <c r="K5" s="82">
        <v>452.08</v>
      </c>
    </row>
    <row r="6" spans="1:13" ht="11" thickBot="1" x14ac:dyDescent="0.3">
      <c r="A6" s="76" t="s">
        <v>179</v>
      </c>
      <c r="B6" s="84" t="s">
        <v>178</v>
      </c>
      <c r="C6" s="80">
        <v>322</v>
      </c>
      <c r="D6" s="80">
        <v>943</v>
      </c>
      <c r="E6" s="80">
        <v>1351</v>
      </c>
      <c r="F6" s="80">
        <v>0</v>
      </c>
      <c r="G6" s="80">
        <v>810</v>
      </c>
      <c r="H6" s="80">
        <v>3426</v>
      </c>
      <c r="I6" s="80">
        <v>274.08</v>
      </c>
      <c r="J6" s="82">
        <v>2958</v>
      </c>
      <c r="K6" s="82">
        <v>236.64</v>
      </c>
    </row>
    <row r="7" spans="1:13" ht="11" thickBot="1" x14ac:dyDescent="0.3">
      <c r="A7" s="76">
        <v>2</v>
      </c>
      <c r="B7" s="48" t="s">
        <v>177</v>
      </c>
      <c r="C7" s="172">
        <f t="shared" ref="C7:H7" si="0">C13-C6-C8</f>
        <v>121</v>
      </c>
      <c r="D7" s="172">
        <f t="shared" si="0"/>
        <v>124</v>
      </c>
      <c r="E7" s="172">
        <f t="shared" si="0"/>
        <v>-49</v>
      </c>
      <c r="F7" s="172">
        <f t="shared" si="0"/>
        <v>0</v>
      </c>
      <c r="G7" s="172">
        <f t="shared" si="0"/>
        <v>32</v>
      </c>
      <c r="H7" s="173">
        <f t="shared" si="0"/>
        <v>228</v>
      </c>
      <c r="I7" s="173">
        <f>H7/12.5</f>
        <v>18.239999999999998</v>
      </c>
      <c r="J7" s="82">
        <v>174</v>
      </c>
      <c r="K7" s="82">
        <v>13.92</v>
      </c>
    </row>
    <row r="8" spans="1:13" ht="11" thickBot="1" x14ac:dyDescent="0.3">
      <c r="A8" s="76">
        <v>3</v>
      </c>
      <c r="B8" s="48" t="s">
        <v>176</v>
      </c>
      <c r="C8" s="172"/>
      <c r="D8" s="172"/>
      <c r="E8" s="172"/>
      <c r="F8" s="172"/>
      <c r="G8" s="173">
        <v>0</v>
      </c>
      <c r="H8" s="173">
        <f>G8</f>
        <v>0</v>
      </c>
      <c r="I8" s="173">
        <f>H8/12.5</f>
        <v>0</v>
      </c>
      <c r="J8" s="82">
        <v>294</v>
      </c>
      <c r="K8" s="82">
        <v>23.52</v>
      </c>
    </row>
    <row r="9" spans="1:13" ht="11" thickBot="1" x14ac:dyDescent="0.3">
      <c r="A9" s="76">
        <v>4</v>
      </c>
      <c r="B9" s="48" t="s">
        <v>175</v>
      </c>
      <c r="C9" s="172"/>
      <c r="D9" s="172"/>
      <c r="E9" s="172"/>
      <c r="F9" s="172"/>
      <c r="G9" s="172"/>
      <c r="H9" s="172"/>
      <c r="I9" s="172"/>
      <c r="J9" s="82">
        <v>0</v>
      </c>
      <c r="K9" s="82">
        <v>0</v>
      </c>
    </row>
    <row r="10" spans="1:13" ht="11" thickBot="1" x14ac:dyDescent="0.3">
      <c r="A10" s="76">
        <v>5</v>
      </c>
      <c r="B10" s="48" t="s">
        <v>174</v>
      </c>
      <c r="C10" s="172"/>
      <c r="D10" s="172"/>
      <c r="E10" s="172"/>
      <c r="F10" s="172"/>
      <c r="G10" s="172"/>
      <c r="H10" s="172"/>
      <c r="I10" s="172"/>
      <c r="J10" s="82">
        <v>0</v>
      </c>
      <c r="K10" s="82">
        <v>0</v>
      </c>
    </row>
    <row r="11" spans="1:13" ht="11" thickBot="1" x14ac:dyDescent="0.3">
      <c r="A11" s="76">
        <v>6</v>
      </c>
      <c r="B11" s="48" t="s">
        <v>173</v>
      </c>
      <c r="C11" s="172"/>
      <c r="D11" s="172"/>
      <c r="E11" s="172"/>
      <c r="F11" s="172"/>
      <c r="G11" s="172"/>
      <c r="H11" s="172"/>
      <c r="I11" s="172"/>
      <c r="J11" s="82">
        <v>0</v>
      </c>
      <c r="K11" s="82">
        <v>0</v>
      </c>
    </row>
    <row r="12" spans="1:13" ht="11" thickBot="1" x14ac:dyDescent="0.3">
      <c r="A12" s="76">
        <v>7</v>
      </c>
      <c r="B12" s="48" t="s">
        <v>167</v>
      </c>
      <c r="C12" s="172"/>
      <c r="D12" s="172"/>
      <c r="E12" s="172"/>
      <c r="F12" s="172"/>
      <c r="G12" s="172"/>
      <c r="H12" s="172"/>
      <c r="I12" s="172"/>
      <c r="J12" s="82">
        <v>0</v>
      </c>
      <c r="K12" s="82">
        <v>0</v>
      </c>
    </row>
    <row r="13" spans="1:13" ht="21.5" thickBot="1" x14ac:dyDescent="0.3">
      <c r="A13" s="76" t="s">
        <v>172</v>
      </c>
      <c r="B13" s="84" t="s">
        <v>171</v>
      </c>
      <c r="C13" s="173">
        <v>443</v>
      </c>
      <c r="D13" s="173">
        <v>1067</v>
      </c>
      <c r="E13" s="173">
        <v>1302</v>
      </c>
      <c r="F13" s="172"/>
      <c r="G13" s="172">
        <v>842</v>
      </c>
      <c r="H13" s="173">
        <f t="shared" ref="H13:H15" si="1">SUM(C13:G13)</f>
        <v>3654</v>
      </c>
      <c r="I13" s="173">
        <f t="shared" ref="I13:I15" si="2">H13/12.5</f>
        <v>292.32</v>
      </c>
      <c r="J13" s="82">
        <v>3426</v>
      </c>
      <c r="K13" s="82">
        <v>274.08</v>
      </c>
    </row>
    <row r="14" spans="1:13" ht="11" thickBot="1" x14ac:dyDescent="0.3">
      <c r="A14" s="76" t="s">
        <v>170</v>
      </c>
      <c r="B14" s="84" t="s">
        <v>169</v>
      </c>
      <c r="C14" s="174">
        <f t="shared" ref="C14:F14" si="3">C15-C13</f>
        <v>1948</v>
      </c>
      <c r="D14" s="174">
        <f t="shared" si="3"/>
        <v>2718</v>
      </c>
      <c r="E14" s="174">
        <f t="shared" si="3"/>
        <v>337</v>
      </c>
      <c r="F14" s="174">
        <f t="shared" si="3"/>
        <v>0</v>
      </c>
      <c r="G14" s="174">
        <f>G15-G13</f>
        <v>0</v>
      </c>
      <c r="H14" s="174">
        <f t="shared" si="1"/>
        <v>5003</v>
      </c>
      <c r="I14" s="174">
        <f t="shared" si="2"/>
        <v>400.24</v>
      </c>
      <c r="J14" s="165">
        <v>6023</v>
      </c>
      <c r="K14" s="165">
        <v>481.84</v>
      </c>
    </row>
    <row r="15" spans="1:13" ht="25.5" customHeight="1" thickBot="1" x14ac:dyDescent="0.3">
      <c r="A15" s="78">
        <v>8</v>
      </c>
      <c r="B15" s="83" t="s">
        <v>168</v>
      </c>
      <c r="C15" s="175">
        <v>2391</v>
      </c>
      <c r="D15" s="175">
        <v>3785</v>
      </c>
      <c r="E15" s="175">
        <v>1639</v>
      </c>
      <c r="F15" s="174"/>
      <c r="G15" s="174">
        <v>842</v>
      </c>
      <c r="H15" s="175">
        <f t="shared" si="1"/>
        <v>8657</v>
      </c>
      <c r="I15" s="175">
        <f t="shared" si="2"/>
        <v>692.56</v>
      </c>
      <c r="J15" s="166">
        <v>9449</v>
      </c>
      <c r="K15" s="166">
        <v>755.92</v>
      </c>
    </row>
    <row r="20" spans="4:4" x14ac:dyDescent="0.25">
      <c r="D20" s="110"/>
    </row>
  </sheetData>
  <mergeCells count="4">
    <mergeCell ref="H2:I2"/>
    <mergeCell ref="J2:K2"/>
    <mergeCell ref="C2:D2"/>
    <mergeCell ref="E2:F2"/>
  </mergeCells>
  <hyperlinks>
    <hyperlink ref="M1" location="Index!A1" display="Index" xr:uid="{9521D85D-013E-48A0-9180-0364107960BD}"/>
  </hyperlinks>
  <pageMargins left="0.70866141732283472" right="0.70866141732283472" top="0.74803149606299213" bottom="0.74803149606299213" header="0.31496062992125984" footer="0.31496062992125984"/>
  <pageSetup paperSize="9" scale="95" orientation="landscape" r:id="rId1"/>
  <headerFooter>
    <oddHeader>&amp;CEN
Annex XXIX</oddHead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82DEF729E17714A8D2EDE3E161873C4" ma:contentTypeVersion="19" ma:contentTypeDescription="Create a new document." ma:contentTypeScope="" ma:versionID="3531775bf1c258d6a2fa605eeb464786">
  <xsd:schema xmlns:xsd="http://www.w3.org/2001/XMLSchema" xmlns:xs="http://www.w3.org/2001/XMLSchema" xmlns:p="http://schemas.microsoft.com/office/2006/metadata/properties" xmlns:ns2="3a0cb4a0-6e03-4d4a-8ff3-516a5d01a22e" xmlns:ns3="18aaaae8-8118-4fb3-8c16-568de2dbd274" targetNamespace="http://schemas.microsoft.com/office/2006/metadata/properties" ma:root="true" ma:fieldsID="831dba2f2d9551b06b8d986701367a3a" ns2:_="" ns3:_="">
    <xsd:import namespace="3a0cb4a0-6e03-4d4a-8ff3-516a5d01a22e"/>
    <xsd:import namespace="18aaaae8-8118-4fb3-8c16-568de2dbd27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DateTake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2:imag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0cb4a0-6e03-4d4a-8ff3-516a5d01a2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Length (seconds)"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a1dba96-c252-421a-8d24-58690b45a705" ma:termSetId="09814cd3-568e-fe90-9814-8d621ff8fb84" ma:anchorId="fba54fb3-c3e1-fe81-a776-ca4b69148c4d" ma:open="true" ma:isKeyword="false">
      <xsd:complexType>
        <xsd:sequence>
          <xsd:element ref="pc:Terms" minOccurs="0" maxOccurs="1"/>
        </xsd:sequence>
      </xsd:complexType>
    </xsd:element>
    <xsd:element name="image" ma:index="24" nillable="true" ma:displayName="image" ma:format="Thumbnail" ma:internalName="image">
      <xsd:simpleType>
        <xsd:restriction base="dms:Unknow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8aaaae8-8118-4fb3-8c16-568de2dbd274"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bff429d-0260-4088-aa78-3825666b4da3}" ma:internalName="TaxCatchAll" ma:showField="CatchAllData" ma:web="18aaaae8-8118-4fb3-8c16-568de2dbd2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FC9D2C-F07C-41BD-97F2-C0C0C6DF9B49}"/>
</file>

<file path=customXml/itemProps2.xml><?xml version="1.0" encoding="utf-8"?>
<ds:datastoreItem xmlns:ds="http://schemas.openxmlformats.org/officeDocument/2006/customXml" ds:itemID="{093BFFC9-A485-44EA-AA5B-7580596B480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Index</vt:lpstr>
      <vt:lpstr>Disclaimer</vt:lpstr>
      <vt:lpstr>OV1</vt:lpstr>
      <vt:lpstr>KM1</vt:lpstr>
      <vt:lpstr>KM2</vt:lpstr>
      <vt:lpstr>IFRS9</vt:lpstr>
      <vt:lpstr>LR3</vt:lpstr>
      <vt:lpstr>CR8</vt:lpstr>
      <vt:lpstr>MR2B</vt:lpstr>
      <vt:lpstr>LIQ1</vt:lpstr>
      <vt:lpstr>LIQB</vt:lpstr>
      <vt:lpstr>'KM2'!Print_Area</vt:lpstr>
      <vt:lpstr>'LR3'!Print_Area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2020-09-14T08:59:40Z</dcterms:created>
  <dcterms:modified xsi:type="dcterms:W3CDTF">2024-05-21T19:51:42Z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