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ing.sharepoint.com/sites/GRNL011021_FS/Shared Documents/RIA_new/Disclosures/Quarterly Closings/2025/2025 Q1 closing/Pillar III/"/>
    </mc:Choice>
  </mc:AlternateContent>
  <xr:revisionPtr revIDLastSave="17" documentId="8_{2FC30108-0D22-4B45-835C-F0F861FDEC48}" xr6:coauthVersionLast="47" xr6:coauthVersionMax="47" xr10:uidLastSave="{5628E42C-9A45-41A3-80B2-B02336C4BD9A}"/>
  <bookViews>
    <workbookView xWindow="28680" yWindow="-120" windowWidth="51840" windowHeight="21120" tabRatio="727" xr2:uid="{E9B5BC5C-6531-4994-A459-2EC5AD268932}"/>
  </bookViews>
  <sheets>
    <sheet name="Index" sheetId="1" r:id="rId1"/>
    <sheet name="Disclaimer" sheetId="16" r:id="rId2"/>
    <sheet name="OV1" sheetId="14" r:id="rId3"/>
    <sheet name="KM1" sheetId="15" r:id="rId4"/>
    <sheet name="KM2" sheetId="5" r:id="rId5"/>
    <sheet name="CMS1" sheetId="10" r:id="rId6"/>
    <sheet name="CMS2" sheetId="11" r:id="rId7"/>
    <sheet name="CR8" sheetId="6" r:id="rId8"/>
    <sheet name="MR2B" sheetId="7" r:id="rId9"/>
    <sheet name="LIQ1" sheetId="8" r:id="rId10"/>
    <sheet name="LIQB" sheetId="9" r:id="rId11"/>
    <sheet name="CVA4" sheetId="1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app3" localSheetId="11" hidden="1">{#N/A,#N/A,TRUE,"Sheet1"}</definedName>
    <definedName name="_app3" localSheetId="1" hidden="1">{#N/A,#N/A,TRUE,"Sheet1"}</definedName>
    <definedName name="_app3" localSheetId="3" hidden="1">{#N/A,#N/A,TRUE,"Sheet1"}</definedName>
    <definedName name="_app3" localSheetId="2" hidden="1">{#N/A,#N/A,TRUE,"Sheet1"}</definedName>
    <definedName name="_app3" hidden="1">{#N/A,#N/A,TRUE,"Sheet1"}</definedName>
    <definedName name="_xlnm._FilterDatabase" localSheetId="11" hidden="1">'CVA4'!$A$1:$A$1</definedName>
    <definedName name="_xlnm._FilterDatabase" localSheetId="0" hidden="1">Index!$A$1:$B$1</definedName>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11" hidden="1">{#N/A,#N/A,TRUE,"Sheet1"}</definedName>
    <definedName name="a" localSheetId="1" hidden="1">{#N/A,#N/A,TRUE,"Sheet1"}</definedName>
    <definedName name="a" localSheetId="3" hidden="1">{#N/A,#N/A,TRUE,"Sheet1"}</definedName>
    <definedName name="a" localSheetId="2"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11" hidden="1">{#N/A,#N/A,TRUE,"Sheet1"}</definedName>
    <definedName name="balance" localSheetId="1" hidden="1">{#N/A,#N/A,TRUE,"Sheet1"}</definedName>
    <definedName name="balance" localSheetId="3" hidden="1">{#N/A,#N/A,TRUE,"Sheet1"}</definedName>
    <definedName name="balance" localSheetId="2" hidden="1">{#N/A,#N/A,TRUE,"Sheet1"}</definedName>
    <definedName name="balance" hidden="1">{#N/A,#N/A,TRUE,"Sheet1"}</definedName>
    <definedName name="balance1" localSheetId="11" hidden="1">{#N/A,#N/A,TRUE,"Sheet1"}</definedName>
    <definedName name="balance1" localSheetId="1" hidden="1">{#N/A,#N/A,TRUE,"Sheet1"}</definedName>
    <definedName name="balance1" localSheetId="3" hidden="1">{#N/A,#N/A,TRUE,"Sheet1"}</definedName>
    <definedName name="balance1" localSheetId="2" hidden="1">{#N/A,#N/A,TRUE,"Sheet1"}</definedName>
    <definedName name="balance1" hidden="1">{#N/A,#N/A,TRUE,"Sheet1"}</definedName>
    <definedName name="bln" localSheetId="11">#REF!</definedName>
    <definedName name="bln" localSheetId="3">#REF!</definedName>
    <definedName name="bln" localSheetId="2">#REF!</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1">#REF!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'[6]Regulatory Capital'!#REF!</definedName>
    <definedName name="CR_4">'[6]Regulatory Capital'!#REF!</definedName>
    <definedName name="CR_5">'[6]Regulatory Capital'!#REF!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11" hidden="1">{"'Intranet Graphs'!$M$58","'Intranet Graphs'!$J$64","'Intranet Graphs'!$P$45"}</definedName>
    <definedName name="DCM" localSheetId="1" hidden="1">{"'Intranet Graphs'!$M$58","'Intranet Graphs'!$J$64","'Intranet Graphs'!$P$45"}</definedName>
    <definedName name="DCM" localSheetId="3" hidden="1">{"'Intranet Graphs'!$M$58","'Intranet Graphs'!$J$64","'Intranet Graphs'!$P$45"}</definedName>
    <definedName name="DCM" localSheetId="2" hidden="1">{"'Intranet Graphs'!$M$58","'Intranet Graphs'!$J$64","'Intranet Graphs'!$P$45"}</definedName>
    <definedName name="DCM" hidden="1">{"'Intranet Graphs'!$M$58","'Intranet Graphs'!$J$64","'Intranet Graphs'!$P$45"}</definedName>
    <definedName name="DCMx" localSheetId="11" hidden="1">{"'Intranet Graphs'!$M$58","'Intranet Graphs'!$J$64","'Intranet Graphs'!$P$45"}</definedName>
    <definedName name="DCMx" localSheetId="1" hidden="1">{"'Intranet Graphs'!$M$58","'Intranet Graphs'!$J$64","'Intranet Graphs'!$P$45"}</definedName>
    <definedName name="DCMx" localSheetId="3" hidden="1">{"'Intranet Graphs'!$M$58","'Intranet Graphs'!$J$64","'Intranet Graphs'!$P$45"}</definedName>
    <definedName name="DCMx" localSheetId="2" hidden="1">{"'Intranet Graphs'!$M$58","'Intranet Graphs'!$J$64","'Intranet Graphs'!$P$45"}</definedName>
    <definedName name="DCMx" hidden="1">{"'Intranet Graphs'!$M$58","'Intranet Graphs'!$J$64","'Intranet Graphs'!$P$45"}</definedName>
    <definedName name="dsa" localSheetId="1">#REF!</definedName>
    <definedName name="dsa">#REF!</definedName>
    <definedName name="Eps">[3]Settings!$D$44</definedName>
    <definedName name="eq_1dhvar_current">'[6]Risk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 localSheetId="1">'[1]Table 39_'!#REF!</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1">#REF!</definedName>
    <definedName name="ho">#REF!</definedName>
    <definedName name="holidayrange">[5]Constants!$B$2:$C$7</definedName>
    <definedName name="HTML_CodePage" hidden="1">1252</definedName>
    <definedName name="HTML_Control" localSheetId="11" hidden="1">{"'Intranet Graphs'!$M$58","'Intranet Graphs'!$J$64","'Intranet Graphs'!$P$45"}</definedName>
    <definedName name="HTML_Control" localSheetId="1" hidden="1">{"'Intranet Graphs'!$M$58","'Intranet Graphs'!$J$64","'Intranet Graphs'!$P$45"}</definedName>
    <definedName name="HTML_Control" localSheetId="3" hidden="1">{"'Intranet Graphs'!$M$58","'Intranet Graphs'!$J$64","'Intranet Graphs'!$P$45"}</definedName>
    <definedName name="HTML_Control" localSheetId="2" hidden="1">{"'Intranet Graphs'!$M$58","'Intranet Graphs'!$J$64","'Intranet Graphs'!$P$45"}</definedName>
    <definedName name="HTML_Control" hidden="1">{"'Intranet Graphs'!$M$58","'Intranet Graphs'!$J$64","'Intranet Graphs'!$P$45"}</definedName>
    <definedName name="HTML_Control_NEw" localSheetId="11" hidden="1">{"'Intranet Graphs'!$M$58","'Intranet Graphs'!$J$64","'Intranet Graphs'!$P$45"}</definedName>
    <definedName name="HTML_Control_NEw" localSheetId="1" hidden="1">{"'Intranet Graphs'!$M$58","'Intranet Graphs'!$J$64","'Intranet Graphs'!$P$45"}</definedName>
    <definedName name="HTML_Control_NEw" localSheetId="3" hidden="1">{"'Intranet Graphs'!$M$58","'Intranet Graphs'!$J$64","'Intranet Graphs'!$P$45"}</definedName>
    <definedName name="HTML_Control_NEw" localSheetId="2" hidden="1">{"'Intranet Graphs'!$M$58","'Intranet Graphs'!$J$64","'Intranet Graphs'!$P$45"}</definedName>
    <definedName name="HTML_Control_NEw" hidden="1">{"'Intranet Graphs'!$M$58","'Intranet Graphs'!$J$64","'Intranet Graphs'!$P$45"}</definedName>
    <definedName name="HTML_Controlx" localSheetId="11" hidden="1">{"'Intranet Graphs'!$M$58","'Intranet Graphs'!$J$64","'Intranet Graphs'!$P$45"}</definedName>
    <definedName name="HTML_Controlx" localSheetId="1" hidden="1">{"'Intranet Graphs'!$M$58","'Intranet Graphs'!$J$64","'Intranet Graphs'!$P$45"}</definedName>
    <definedName name="HTML_Controlx" localSheetId="3" hidden="1">{"'Intranet Graphs'!$M$58","'Intranet Graphs'!$J$64","'Intranet Graphs'!$P$45"}</definedName>
    <definedName name="HTML_Controlx" localSheetId="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1">#REF!</definedName>
    <definedName name="JedenRadekPodSestavou">#REF!</definedName>
    <definedName name="JedenRadekPodSestavou_11" localSheetId="1">#REF!</definedName>
    <definedName name="JedenRadekPodSestavou_11">#REF!</definedName>
    <definedName name="JedenRadekPodSestavou_2" localSheetId="1">#REF!</definedName>
    <definedName name="JedenRadekPodSestavou_2">#REF!</definedName>
    <definedName name="JedenRadekPodSestavou_28" localSheetId="1">#REF!</definedName>
    <definedName name="JedenRadekPodSestavou_28">#REF!</definedName>
    <definedName name="JedenRadekVedleSestavy" localSheetId="1">#REF!</definedName>
    <definedName name="JedenRadekVedleSestavy">#REF!</definedName>
    <definedName name="JedenRadekVedleSestavy_11" localSheetId="1">#REF!</definedName>
    <definedName name="JedenRadekVedleSestavy_11">#REF!</definedName>
    <definedName name="JedenRadekVedleSestavy_2" localSheetId="1">#REF!</definedName>
    <definedName name="JedenRadekVedleSestavy_2">#REF!</definedName>
    <definedName name="JedenRadekVedleSestavy_28" localSheetId="1">#REF!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1">#REF!</definedName>
    <definedName name="MaxOblastTabulky">#REF!</definedName>
    <definedName name="MaxOblastTabulky_11" localSheetId="1">#REF!</definedName>
    <definedName name="MaxOblastTabulky_11">#REF!</definedName>
    <definedName name="MaxOblastTabulky_2" localSheetId="1">#REF!</definedName>
    <definedName name="MaxOblastTabulky_2">#REF!</definedName>
    <definedName name="MaxOblastTabulky_28" localSheetId="1">#REF!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11" hidden="1">{"'Intranet Graphs'!$M$58","'Intranet Graphs'!$J$64","'Intranet Graphs'!$P$45"}</definedName>
    <definedName name="NEWNAME" localSheetId="1" hidden="1">{"'Intranet Graphs'!$M$58","'Intranet Graphs'!$J$64","'Intranet Graphs'!$P$45"}</definedName>
    <definedName name="NEWNAME" localSheetId="3" hidden="1">{"'Intranet Graphs'!$M$58","'Intranet Graphs'!$J$64","'Intranet Graphs'!$P$45"}</definedName>
    <definedName name="NEWNAME" localSheetId="2"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sw">[9]SelectWgt!$A$1</definedName>
    <definedName name="NWtargets">[3]Targets!$A$1</definedName>
    <definedName name="NWwfi" localSheetId="11">#REF!</definedName>
    <definedName name="NWwfi" localSheetId="3">#REF!</definedName>
    <definedName name="NWwfi" localSheetId="2">#REF!</definedName>
    <definedName name="NWwfi">[3]WFInfo!$A$1</definedName>
    <definedName name="OblastDat2" localSheetId="1">#REF!</definedName>
    <definedName name="OblastDat2">#REF!</definedName>
    <definedName name="OblastDat2_11" localSheetId="1">#REF!</definedName>
    <definedName name="OblastDat2_11">#REF!</definedName>
    <definedName name="OblastDat2_2" localSheetId="1">#REF!</definedName>
    <definedName name="OblastDat2_2">#REF!</definedName>
    <definedName name="OblastDat2_28" localSheetId="1">#REF!</definedName>
    <definedName name="OblastDat2_28">#REF!</definedName>
    <definedName name="OblastNadpisuRadku" localSheetId="1">#REF!</definedName>
    <definedName name="OblastNadpisuRadku">#REF!</definedName>
    <definedName name="OblastNadpisuRadku_11" localSheetId="1">#REF!</definedName>
    <definedName name="OblastNadpisuRadku_11">#REF!</definedName>
    <definedName name="OblastNadpisuRadku_2" localSheetId="1">#REF!</definedName>
    <definedName name="OblastNadpisuRadku_2">#REF!</definedName>
    <definedName name="OblastNadpisuRadku_28" localSheetId="1">#REF!</definedName>
    <definedName name="OblastNadpisuRadku_28">#REF!</definedName>
    <definedName name="OblastNadpisuSloupcu" localSheetId="1">#REF!</definedName>
    <definedName name="OblastNadpisuSloupcu">#REF!</definedName>
    <definedName name="OblastNadpisuSloupcu_11" localSheetId="1">#REF!</definedName>
    <definedName name="OblastNadpisuSloupcu_11">#REF!</definedName>
    <definedName name="OblastNadpisuSloupcu_2" localSheetId="1">#REF!</definedName>
    <definedName name="OblastNadpisuSloupcu_2">#REF!</definedName>
    <definedName name="OblastNadpisuSloupcu_28" localSheetId="1">#REF!</definedName>
    <definedName name="OblastNadpisuSloupcu_28">#REF!</definedName>
    <definedName name="P2buffer">[3]Settings!$G$57:$H$60</definedName>
    <definedName name="PC" localSheetId="1">#REF!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3">'KM1'!$A$1:$G$55</definedName>
    <definedName name="_xlnm.Print_Area" localSheetId="4">'KM2'!$A$1:$D$21</definedName>
    <definedName name="Print_Area_MI" localSheetId="1">#REF!</definedName>
    <definedName name="Print_Area_MI">#REF!</definedName>
    <definedName name="Print_Area_MI_11" localSheetId="1">#REF!</definedName>
    <definedName name="Print_Area_MI_11">#REF!</definedName>
    <definedName name="Print_Area_MI_2" localSheetId="1">#REF!</definedName>
    <definedName name="Print_Area_MI_2">#REF!</definedName>
    <definedName name="Print_Area_MI_28" localSheetId="1">#REF!</definedName>
    <definedName name="Print_Area_MI_28">#REF!</definedName>
    <definedName name="Print_Titles_MI" localSheetId="1">#REF!</definedName>
    <definedName name="Print_Titles_MI">#REF!</definedName>
    <definedName name="Print_Titles_MI_11" localSheetId="1">#REF!</definedName>
    <definedName name="Print_Titles_MI_11">#REF!</definedName>
    <definedName name="Print_Titles_MI_2" localSheetId="1">#REF!</definedName>
    <definedName name="Print_Titles_MI_2">#REF!</definedName>
    <definedName name="Print_Titles_MI_28" localSheetId="1">#REF!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[10]Options!$B$3:$B$7</definedName>
    <definedName name="Question05">[10]Options!$B$11:$B$14</definedName>
    <definedName name="Question06">[10]Options!$B$17:$B$19</definedName>
    <definedName name="Question07">[10]Options!$D$3:$D$8</definedName>
    <definedName name="Question10">[10]Options!$D$11:$D$14</definedName>
    <definedName name="Question12">[10]Options!$F$3:$F$4</definedName>
    <definedName name="Question14">[10]Options!$F$7:$F$8</definedName>
    <definedName name="Question17">[10]Options!$F$11:$F$14</definedName>
    <definedName name="Question20">[10]Options!$B$22:$B$24</definedName>
    <definedName name="Question22">[10]Options!$F$17:$F$19</definedName>
    <definedName name="Question23">[10]Options!$F$22:$F$23</definedName>
    <definedName name="Question25">[10]Options!$F$28:$F$31</definedName>
    <definedName name="Question27a">[10]Options!$D$17:$D$19</definedName>
    <definedName name="Question28">[10]Options!$B$28:$B$32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[11]Sources!$C$2</definedName>
    <definedName name="ResultQtrs">[3]Forecasts!$BI$5:$CT$5</definedName>
    <definedName name="rfgf" localSheetId="1">'[1]Table 39_'!#REF!</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1">#REF!</definedName>
    <definedName name="Valid1">#REF!</definedName>
    <definedName name="Valid2" localSheetId="1">#REF!</definedName>
    <definedName name="Valid2">#REF!</definedName>
    <definedName name="Valid3" localSheetId="1">#REF!</definedName>
    <definedName name="Valid3">#REF!</definedName>
    <definedName name="Valid4" localSheetId="1">#REF!</definedName>
    <definedName name="Valid4">#REF!</definedName>
    <definedName name="Valid5" localSheetId="1">#REF!</definedName>
    <definedName name="Valid5">#REF!</definedName>
    <definedName name="Version">[3]Cover!$H$98</definedName>
    <definedName name="Versions">[3]Versions!$A$1</definedName>
    <definedName name="VersionTypes">[3]ActualsCalc!$S$7:$V$7</definedName>
    <definedName name="ViFpct">[3]Settings!$D$30</definedName>
    <definedName name="WF_minimum" localSheetId="11">#REF!</definedName>
    <definedName name="WF_minimum" localSheetId="3">#REF!</definedName>
    <definedName name="WF_minimum" localSheetId="2">#REF!</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11" hidden="1">{#N/A,#N/A,FALSE,"Market data _ Interest 3,12,60"}</definedName>
    <definedName name="wrn.Market._.data._._._.Interes." localSheetId="1" hidden="1">{#N/A,#N/A,FALSE,"Market data _ Interest 3,12,60"}</definedName>
    <definedName name="wrn.Market._.data._._._.Interes." localSheetId="3" hidden="1">{#N/A,#N/A,FALSE,"Market data _ Interest 3,12,60"}</definedName>
    <definedName name="wrn.Market._.data._._._.Interes." localSheetId="2" hidden="1">{#N/A,#N/A,FALSE,"Market data _ Interest 3,12,60"}</definedName>
    <definedName name="wrn.Market._.data._._._.Interes." hidden="1">{#N/A,#N/A,FALSE,"Market data _ Interest 3,12,60"}</definedName>
    <definedName name="wrn.Market._.data._.Volatilities." localSheetId="11" hidden="1">{#N/A,#N/A,TRUE,"Sheet1"}</definedName>
    <definedName name="wrn.Market._.data._.Volatilities." localSheetId="1" hidden="1">{#N/A,#N/A,TRUE,"Sheet1"}</definedName>
    <definedName name="wrn.Market._.data._.Volatilities." localSheetId="3" hidden="1">{#N/A,#N/A,TRUE,"Sheet1"}</definedName>
    <definedName name="wrn.Market._.data._.Volatilities." localSheetId="2" hidden="1">{#N/A,#N/A,TRUE,"Sheet1"}</definedName>
    <definedName name="wrn.Market._.data._.Volatilities." hidden="1">{#N/A,#N/A,TRUE,"Sheet1"}</definedName>
    <definedName name="XBRL">[4]Lists!$A$17:$A$19</definedName>
    <definedName name="yearsFC">[3]Forecasts!$AD$7:$AW$7</definedName>
    <definedName name="zxasdafsds" localSheetId="1">#REF!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6" l="1"/>
  <c r="G14" i="10"/>
  <c r="F14" i="10"/>
  <c r="D14" i="10"/>
  <c r="E12" i="10"/>
  <c r="E7" i="10"/>
  <c r="E11" i="10"/>
  <c r="E10" i="10"/>
  <c r="E8" i="10"/>
  <c r="E14" i="10" l="1"/>
</calcChain>
</file>

<file path=xl/sharedStrings.xml><?xml version="1.0" encoding="utf-8"?>
<sst xmlns="http://schemas.openxmlformats.org/spreadsheetml/2006/main" count="607" uniqueCount="402">
  <si>
    <t>ING GROUP ADDITIONAL PILLAR 3 DISCLOSURES</t>
  </si>
  <si>
    <t>amounts in millions of euros, unless stated otherwise</t>
  </si>
  <si>
    <t>CONTENTS</t>
  </si>
  <si>
    <t>Disclaimer</t>
  </si>
  <si>
    <t>Tables</t>
  </si>
  <si>
    <t>Template EU OV1 – Overview of total risk exposure amounts</t>
  </si>
  <si>
    <t>OV1</t>
  </si>
  <si>
    <t>Template EU KM1 – Key metrics template</t>
  </si>
  <si>
    <t>KM1</t>
  </si>
  <si>
    <t>Template EU KM2: key metrics – MREL and, where applicable, G-SII Requirement for own funds and eligible liabilities</t>
  </si>
  <si>
    <t>KM2</t>
  </si>
  <si>
    <t>Template EU CMS1 – Comparison of modelled and standardised risk weighted exposure amounts at risk level</t>
  </si>
  <si>
    <t>CMS1</t>
  </si>
  <si>
    <t>Template EU CMS2 Template EU CMS2 – Comparison of modelled and standardised risk weighted exposure amounts for credit risk at asset class level</t>
  </si>
  <si>
    <t>CMS2</t>
  </si>
  <si>
    <t xml:space="preserve">Template EU CR8 –  RWEA flow statements of credit risk exposures under the IRB approach </t>
  </si>
  <si>
    <t>CR8</t>
  </si>
  <si>
    <t>Template EU CCR7 – RWEA flow statements of CCR exposures under the IMM</t>
  </si>
  <si>
    <t>N/A*</t>
  </si>
  <si>
    <t>Template EU MR2-B - RWA flow statements of market risk exposures under the IMA</t>
  </si>
  <si>
    <t>MR2B</t>
  </si>
  <si>
    <t>Template EU LIQ1 - Quantitative information of LCR</t>
  </si>
  <si>
    <t>LIQ1</t>
  </si>
  <si>
    <t>Template EU LIQB - Qualitative information on LCR</t>
  </si>
  <si>
    <t>LIQB</t>
  </si>
  <si>
    <t xml:space="preserve">Template EU CVA4 - RWA flow statements of credit valuation adjustment risk under the Standardised Approach </t>
  </si>
  <si>
    <t>CVA4</t>
  </si>
  <si>
    <t>* ING has no CCR exposure under IMM</t>
  </si>
  <si>
    <t>The figures in this report have been neither audited nor reviewed by our external auditor.</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</si>
  <si>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</si>
  <si>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</si>
  <si>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</si>
  <si>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</si>
  <si>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</si>
  <si>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</si>
  <si>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</si>
  <si>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</si>
  <si>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</si>
  <si>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</si>
  <si>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</si>
  <si>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</si>
  <si>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</si>
  <si>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</si>
  <si>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 xml:space="preserve"> -   </t>
  </si>
  <si>
    <t>EU 8a</t>
  </si>
  <si>
    <t>Of which exposures to a CCP</t>
  </si>
  <si>
    <t>Of which other CCR</t>
  </si>
  <si>
    <t>Credit valuation adjustments risk - CVA risk</t>
  </si>
  <si>
    <t>EU 10a</t>
  </si>
  <si>
    <t xml:space="preserve">  Of which the standardised approach (SA)</t>
  </si>
  <si>
    <t>EU 10b</t>
  </si>
  <si>
    <t xml:space="preserve">  Of which the basic approach (F-BA and R-BA)</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</si>
  <si>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</si>
  <si>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</si>
  <si>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</si>
  <si>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</si>
  <si>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</si>
  <si>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</si>
  <si>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</si>
  <si>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</si>
  <si>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</si>
  <si>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</si>
  <si>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</si>
  <si>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</si>
  <si>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</si>
  <si>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</si>
  <si>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</si>
  <si>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</si>
  <si>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</si>
  <si>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</si>
  <si>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</si>
  <si>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</si>
  <si>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</si>
  <si>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</si>
  <si>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</si>
  <si>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</si>
  <si>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</si>
  <si>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</si>
  <si>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d</t>
  </si>
  <si>
    <t>e</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</si>
  <si>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</si>
  <si>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</si>
  <si>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</si>
  <si>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</si>
  <si>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</si>
  <si>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</si>
  <si>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</si>
  <si>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</si>
  <si>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r>
      <t>Capital ratios (as a percentage of risk</t>
    </r>
    <r>
      <rPr>
        <b/>
        <sz val="8"/>
        <rFont val="ING Me"/>
      </rPr>
      <t>-weighted</t>
    </r>
    <r>
      <rPr>
        <b/>
        <sz val="8"/>
        <color rgb="FF000000"/>
        <rFont val="ING Me"/>
      </rPr>
      <t xml:space="preserve"> exposure amount)</t>
    </r>
  </si>
  <si>
    <r>
      <t>Common Equity Tier</t>
    </r>
    <r>
      <rPr>
        <sz val="8"/>
        <color theme="1"/>
        <rFont val="ING Me"/>
      </rPr>
      <t> </t>
    </r>
    <r>
      <rPr>
        <sz val="8"/>
        <color rgb="FF000000"/>
        <rFont val="ING Me"/>
      </rPr>
      <t>1 ratio (%)</t>
    </r>
  </si>
  <si>
    <t>13.65%</t>
  </si>
  <si>
    <t>13.56%</t>
  </si>
  <si>
    <t>14.26%</t>
  </si>
  <si>
    <t>13.97%</t>
  </si>
  <si>
    <t>14.83%</t>
  </si>
  <si>
    <t>5a</t>
  </si>
  <si>
    <t>5b</t>
  </si>
  <si>
    <t>Common Equity Tier 1 ratio considering unfloored TREA (%)</t>
  </si>
  <si>
    <t>Tier 1 ratio (%)</t>
  </si>
  <si>
    <t>15.66%</t>
  </si>
  <si>
    <t>15.97%</t>
  </si>
  <si>
    <t>16.65%</t>
  </si>
  <si>
    <t>16.16%</t>
  </si>
  <si>
    <t>17.06%</t>
  </si>
  <si>
    <t>6a</t>
  </si>
  <si>
    <t>6b</t>
  </si>
  <si>
    <t>Tier 1 ratio considering unfloored TREA (%)</t>
  </si>
  <si>
    <t>Total capital ratio (%)</t>
  </si>
  <si>
    <t>18.39%</t>
  </si>
  <si>
    <t>18.94%</t>
  </si>
  <si>
    <t>19.65%</t>
  </si>
  <si>
    <t>19.07%</t>
  </si>
  <si>
    <t>19.67%</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</si>
  <si>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</si>
  <si>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</si>
  <si>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</si>
  <si>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</si>
  <si>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</si>
  <si>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</si>
  <si>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9.65%</t>
  </si>
  <si>
    <t>EU 7e</t>
  </si>
  <si>
    <t xml:space="preserve">     of which: to be made up of CET1 capital (percentage points)</t>
  </si>
  <si>
    <t>0.93%</t>
  </si>
  <si>
    <t>EU 7f</t>
  </si>
  <si>
    <t xml:space="preserve">     of which: to be made up of Tier 1 capital (percentage points)</t>
  </si>
  <si>
    <t>1.24%</t>
  </si>
  <si>
    <t>EU 7g</t>
  </si>
  <si>
    <t>Total SREP own funds requirements (%)</t>
  </si>
  <si>
    <t>Combined buffer and overall capital requirement (as a percentage of risk-weighted exposure amount)</t>
  </si>
  <si>
    <t>Capital conservation buffer (%)</t>
  </si>
  <si>
    <t>2.50%</t>
  </si>
  <si>
    <t>Conservation buffer due to macro-prudential or systemic risk identified at the level of a Member State (%)</t>
  </si>
  <si>
    <t>0.00%</t>
  </si>
  <si>
    <t>Institution specific countercyclical capital buffer (%)</t>
  </si>
  <si>
    <t>0.83%</t>
  </si>
  <si>
    <t>0.78%</t>
  </si>
  <si>
    <t>0.51%</t>
  </si>
  <si>
    <t>EU 9a</t>
  </si>
  <si>
    <t>Systemic risk buffer (%)</t>
  </si>
  <si>
    <t>Global Systemically Important Institution buffer (%)</t>
  </si>
  <si>
    <t>1.00%</t>
  </si>
  <si>
    <t>Other Systemically Important Institution buffer (%)</t>
  </si>
  <si>
    <t>2.00%</t>
  </si>
  <si>
    <t>Combined buffer requirement (%)</t>
  </si>
  <si>
    <t>5.33%</t>
  </si>
  <si>
    <t>5.28%</t>
  </si>
  <si>
    <t>5.51%</t>
  </si>
  <si>
    <t>EU 11a</t>
  </si>
  <si>
    <t>Overall capital requirements (%)</t>
  </si>
  <si>
    <t>14.98%</t>
  </si>
  <si>
    <t>14.93%</t>
  </si>
  <si>
    <t>15.16%</t>
  </si>
  <si>
    <t>CET1 available after meeting the total SREP own funds requirements (%)</t>
  </si>
  <si>
    <t>8.22%</t>
  </si>
  <si>
    <t>8.13%</t>
  </si>
  <si>
    <t>8.83%</t>
  </si>
  <si>
    <t>8.54%</t>
  </si>
  <si>
    <t>9.41%</t>
  </si>
  <si>
    <t>Leverage ratio</t>
  </si>
  <si>
    <t>Total exposure measure</t>
  </si>
  <si>
    <t>Leverage ratio (%)</t>
  </si>
  <si>
    <t>4.48%</t>
  </si>
  <si>
    <t>4.72%</t>
  </si>
  <si>
    <t>4.65%</t>
  </si>
  <si>
    <t>4.85%</t>
  </si>
  <si>
    <r>
      <t>Additional own funds requirements to address the risk of excessive leverage (as a percentage of total exposure measure)</t>
    </r>
    <r>
      <rPr>
        <b/>
        <sz val="11"/>
        <color theme="9"/>
        <rFont val="Aptos Narrow"/>
        <family val="2"/>
        <scheme val="minor"/>
      </rPr>
      <t/>
    </r>
  </si>
  <si>
    <t>EU 14a</t>
  </si>
  <si>
    <t xml:space="preserve">Additional own funds requirements to address the risk of excessive leverage (%) </t>
  </si>
  <si>
    <t>EU 14b</t>
  </si>
  <si>
    <t>EU 14c</t>
  </si>
  <si>
    <t>Total SREP leverage ratio requirements (%)</t>
  </si>
  <si>
    <t>3.00%</t>
  </si>
  <si>
    <t>Leverage ratio buffer and overall leverage ratio requirement (as a percentage of total exposure measure)</t>
  </si>
  <si>
    <t>EU 14d</t>
  </si>
  <si>
    <t>Leverage ratio buffer requirement (%)</t>
  </si>
  <si>
    <t>0.50%</t>
  </si>
  <si>
    <t>EU 14e</t>
  </si>
  <si>
    <t>Overall leverage ratio requirement (%)</t>
  </si>
  <si>
    <t>3.50%</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</si>
  <si>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</si>
  <si>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</si>
  <si>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</si>
  <si>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</si>
  <si>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</si>
  <si>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</si>
  <si>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</si>
  <si>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</si>
  <si>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</si>
  <si>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</si>
  <si>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</si>
  <si>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</si>
  <si>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133.63%</t>
  </si>
  <si>
    <t>134.41%</t>
  </si>
  <si>
    <t xml:space="preserve">EU KM2: key metrics - MREL and, where applicable, G-SII Requirement for own funds and eligible liabilities  </t>
  </si>
  <si>
    <t>Index</t>
  </si>
  <si>
    <t>at the level of each resolution group</t>
  </si>
  <si>
    <t>Minimum requirement for own funds and eligible liabilities (MREL)</t>
  </si>
  <si>
    <t>G-SII Requirement for own funds and eligible liabilities  (TLAC)</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</si>
  <si>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</si>
  <si>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</si>
  <si>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</si>
  <si>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</si>
  <si>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</si>
  <si>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</si>
  <si>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</si>
  <si>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</si>
  <si>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</si>
  <si>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</si>
  <si>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</si>
  <si>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</si>
  <si>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</si>
  <si>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</si>
  <si>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</si>
  <si>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</si>
  <si>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Pro-memo item - Aggregate amount of permitted non-subordinated eligible liabilities instruments If the subordination discretion  as per Article 72b(3) CRR is applied (max 3.5% exemption)</t>
  </si>
  <si>
    <t>Does the subordination exemption in Article 72(b)(4) of the CRR apply? (5% exemption)</t>
  </si>
  <si>
    <t xml:space="preserve"> No </t>
  </si>
  <si>
    <t>6c</t>
  </si>
  <si>
    <t>Pro-memo item: If a capped subordination exemption applies under Article 72(b)(3) or (4),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</si>
  <si>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</si>
  <si>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</si>
  <si>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23.75%</t>
  </si>
  <si>
    <t>EU-8</t>
  </si>
  <si>
    <t xml:space="preserve">Of which to be met with own funds or subordinated liabilities </t>
  </si>
  <si>
    <t>18.38%</t>
  </si>
  <si>
    <t>EU-9</t>
  </si>
  <si>
    <t>MREL requirement expressed as percentage of the total exposure measure</t>
  </si>
  <si>
    <t>7.32%</t>
  </si>
  <si>
    <t>EU-10</t>
  </si>
  <si>
    <t>Of which to be met with own funds or subordinated liabilities</t>
  </si>
  <si>
    <t>33.34%</t>
  </si>
  <si>
    <t>1,129,689</t>
  </si>
  <si>
    <t>9.85%</t>
  </si>
  <si>
    <t>No</t>
  </si>
  <si>
    <t> </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</si>
  <si>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</si>
  <si>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</si>
  <si>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</si>
  <si>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</si>
  <si>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</si>
  <si>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</si>
  <si>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</si>
  <si>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</si>
  <si>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</si>
  <si>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</si>
  <si>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</si>
  <si>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</si>
  <si>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Other risk weighted exposure amounts</t>
  </si>
  <si>
    <t>Template EU CMS2 – Comparison of modelled and standardised risk weighted exposure amounts
for credit risk at asset class level</t>
  </si>
  <si>
    <t>Risk weighted  exposure amounts (RWEAs)</t>
  </si>
  <si>
    <t xml:space="preserve">RWEAs for modelled approaches that institutions have supervisory approval to use </t>
  </si>
  <si>
    <t>RWEAs for column (a) if re-computed using the standardised approach</t>
  </si>
  <si>
    <t xml:space="preserve"> Total actual RWEAs</t>
  </si>
  <si>
    <t xml:space="preserve">RWEAs that is the base of the output floor </t>
  </si>
  <si>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</si>
  <si>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</si>
  <si>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</si>
  <si>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</si>
  <si>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</si>
  <si>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</si>
  <si>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</si>
  <si>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</si>
  <si>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</si>
  <si>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</si>
  <si>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</si>
  <si>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</si>
  <si>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</si>
  <si>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5.1</t>
  </si>
  <si>
    <t>Of which: F-IRB is applied</t>
  </si>
  <si>
    <t>5.2</t>
  </si>
  <si>
    <t>Of which: A-IRB is applied</t>
  </si>
  <si>
    <t>EU 5a</t>
  </si>
  <si>
    <t>Of which: Corporates - General</t>
  </si>
  <si>
    <t>EU 5b</t>
  </si>
  <si>
    <t>Of which: Corporates - Specialised lending</t>
  </si>
  <si>
    <t>EU 5c</t>
  </si>
  <si>
    <t>Of which: Corporates - Purchased receivables</t>
  </si>
  <si>
    <t>Retail</t>
  </si>
  <si>
    <t>6.1</t>
  </si>
  <si>
    <t xml:space="preserve">Of which: Retail - Qualifying revolving </t>
  </si>
  <si>
    <t>EU 6.1a</t>
  </si>
  <si>
    <t>Of which: Retail - Purchased receivables</t>
  </si>
  <si>
    <t>EU 6.1b</t>
  </si>
  <si>
    <t>Of which: Retail - Other</t>
  </si>
  <si>
    <t>Of which: Retail - Secured by residential real estate</t>
  </si>
  <si>
    <t>EU 7a</t>
  </si>
  <si>
    <t>Categorised as secured by immovable properties and ADC exposures in SA</t>
  </si>
  <si>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</si>
  <si>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</si>
  <si>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</si>
  <si>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</si>
  <si>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</si>
  <si>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</si>
  <si>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</si>
  <si>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 non-credit obligation assets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</si>
  <si>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</si>
  <si>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</si>
  <si>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</si>
  <si>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</si>
  <si>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</si>
  <si>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</si>
  <si>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</si>
  <si>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</si>
  <si>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</si>
  <si>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</si>
  <si>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Template EU MR2-B - RWEA flow statements of market risk exposures under the IMA</t>
  </si>
  <si>
    <t>VaR</t>
  </si>
  <si>
    <t>SVaR</t>
  </si>
  <si>
    <t>IRC</t>
  </si>
  <si>
    <t>Comprehensive risk measure</t>
  </si>
  <si>
    <t>Other</t>
  </si>
  <si>
    <t>Total RWEAs</t>
  </si>
  <si>
    <t xml:space="preserve">RWEAs at previous period end </t>
  </si>
  <si>
    <t>1a</t>
  </si>
  <si>
    <t>Regulatory adjustment</t>
  </si>
  <si>
    <t>1b</t>
  </si>
  <si>
    <t xml:space="preserve">RWEAs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</si>
  <si>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</si>
  <si>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</si>
  <si>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</si>
  <si>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</si>
  <si>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</si>
  <si>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 xml:space="preserve">Other </t>
  </si>
  <si>
    <t>8a</t>
  </si>
  <si>
    <t xml:space="preserve">RWEAs at the end of the disclosure period (end of the day) </t>
  </si>
  <si>
    <t>8b</t>
  </si>
  <si>
    <t xml:space="preserve">RWEAs at the end of the disclosure period </t>
  </si>
  <si>
    <t>Total unweighted value (average)</t>
  </si>
  <si>
    <t>Total weighted value (average)</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</si>
  <si>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</si>
  <si>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</si>
  <si>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</si>
  <si>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</si>
  <si>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</si>
  <si>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</si>
  <si>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</si>
  <si>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</si>
  <si>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</si>
  <si>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</si>
  <si>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</si>
  <si>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</si>
  <si>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</si>
  <si>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</si>
  <si>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</si>
  <si>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</si>
  <si>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</si>
  <si>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</si>
  <si>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</si>
  <si>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</si>
  <si>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</si>
  <si>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</si>
  <si>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</si>
  <si>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</si>
  <si>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</si>
  <si>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</si>
  <si>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</si>
  <si>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</si>
  <si>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</si>
  <si>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</si>
  <si>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</si>
  <si>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</si>
  <si>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</si>
  <si>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</si>
  <si>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</si>
  <si>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EU-21</t>
  </si>
  <si>
    <t>LIQUIDITY BUFFER</t>
  </si>
  <si>
    <t>TOTAL NET CASH OUTFLOWS</t>
  </si>
  <si>
    <t>LIQUIDITY COVERAGE RATIO</t>
  </si>
  <si>
    <t>Table EU LIQB  on qualitative information on LCR, which complements template EU LIQ1.</t>
  </si>
  <si>
    <t>Row number</t>
  </si>
  <si>
    <t>Qualitative information - Free format</t>
  </si>
  <si>
    <t>(a)</t>
  </si>
  <si>
    <t>Explanations on the main drivers of LCR results and the evolution of the contribution of inputs to the LCR’s calculation over time</t>
  </si>
  <si>
    <t>In 1Q2025, the 12-month moving average Liquidity Coverage Ratio (LCR) of ING Group decreased slightly from 143% in 4Q2024 to 142% on the back of higher net outflows and higher HQLA.</t>
  </si>
  <si>
    <t>(b)</t>
  </si>
  <si>
    <t>Explanations on the changes in the LCR over time</t>
  </si>
  <si>
    <t>ING Group has maintained the consolidated Group LCR above regulatory requirements as well as internal risk appetite and target steering levels. The consolidated Group LCR remained at a stable level throughout 2024 and in the first quarter of 2025 despite ongoing uncertainty in the geopolitical and macroeconomic environments.</t>
  </si>
  <si>
    <t>(c)</t>
  </si>
  <si>
    <t>Explanations on the actual concentration of funding sources</t>
  </si>
  <si>
    <t>ING Group maintains a well-diversified and stable funding and liquidity base in order to fund commercial activities under both normal and stressed market circumstances across the bank's various geographies, currencies, and tenors. ING Group has funding mix limits in place which have been established by risk management and are managed by Group Treasury. Funding mix developments are monitored monthly by ALCO Bank. The largest funding sources in 1Q25 were deposits from private individuals, corporate and business deposits, and long-term senior debt. A significant share of the deposit funding base is covered by the Deposit Guarantee Scheme (DGS) and is considered to be a source of stable funding for ING Group.</t>
  </si>
  <si>
    <t>(d)</t>
  </si>
  <si>
    <t>High-level description of the composition of the institution`s liquidity buffer.</t>
  </si>
  <si>
    <t>95% of the liquidity buffer consists of Level 1 items, of which approximately 34% are withdrawable central bank reserves. 49% of Level 1 items are central government and central bank assets.</t>
  </si>
  <si>
    <t>(e)</t>
  </si>
  <si>
    <t>Derivative exposures and potential collateral calls</t>
  </si>
  <si>
    <t>ING employs a Collateral Funding framework, where expected Collateral exposures are long-term funded via the Matched Funding framework. The expected collateral exposures are generated using risk-neutral, market-implied information, and the resulting profiles are rebalanced on a monthly basis. 
ING covers potential collateral calls in two ways:
1. Derivatives Funding Framework: expected collateral exposures are long-term funded via the Matched Funding framework. The expected collateral exposures are generated using a statistical model, and the resulting profiles are rebalanced monthly.
2. HLBA (Historic Look-Back Approach): Potential collateral calls, from market developments, are taken into account in the LCR via a 24-month look-back approach.</t>
  </si>
  <si>
    <t>(f)</t>
  </si>
  <si>
    <t>Currency mismatch in the LCR</t>
  </si>
  <si>
    <t>ING steers and reports LCR above 100% for both ALL-CCY and USD, in line with the Funding &amp; Liquidity Risk Appetite Statement and regulatory requirements. ING also reports LCR to the regulator in EUR, RON, and HUF. ING monitors LCR per currency and manages any liquidity gap in significant currency positions. This strategy has been implemented to mitigate the risks of ING towards any unexpected currency mismatches.</t>
  </si>
  <si>
    <t>(g)</t>
  </si>
  <si>
    <t>Other items in the LCR calculation that are not captured in the LCR disclosure template but that the institution considers relevant for its liquidity profile</t>
  </si>
  <si>
    <t>The LCR disclosure template presents the consolidated LCR for ING Group. ING Group also manages and reports LCR for subsidiaries, material currencies, foreign currencies of significant branches (RON and HUF) and for the liquidity subgroups.</t>
  </si>
  <si>
    <t>Template EU CVA4 – RWEA flow statements of credit valuation adjustment risk under the Standardised Approach (SA)</t>
  </si>
  <si>
    <t>Risk weighted exposure amount as at the end of the current reporting period</t>
  </si>
  <si>
    <t>*Row 6-Retail is excluding 6.2 retail secured by residential reasl estate in line with the EBA mapping tool.</t>
  </si>
  <si>
    <t>31/12/2024*</t>
  </si>
  <si>
    <t>* Numbers restated to bring them in line with the EBA mapping tool. Total RWA remains unchanged.</t>
  </si>
  <si>
    <t>0.81%</t>
  </si>
  <si>
    <t>5.31%</t>
  </si>
  <si>
    <t>14.96%</t>
  </si>
  <si>
    <t>DISCLAIMER</t>
  </si>
  <si>
    <t xml:space="preserve">
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and customer behaviour, in particular economic conditions in ING’s core markets, including changes affecting currency exchange rates and the regional and global economic impact of the invasion of Russia into Ukraine and related international response measures (2) changes affecting interest rate levels (3) any default of a major market participant and related market disruption (4) changes in performance of financial markets, including in Europe and developing markets (5) fiscal uncertainty in Europe and the United States (6) discontinuation of or changes in ‘benchmark’ indices (7) inflation and deflation in our principal markets (8) changes in conditions in the credit and capital markets generally, including changes in borrower and counterparty creditworthiness (9) failures of banks falling under the scope of state compensation schemes (10) non- compliance with or changes in laws and regulations, including those concerning financial services, financial economic crimes and tax laws, and the interpretation and application thereof (11) geopolitical risks, political instabilities and policies and actions of governmental and regulatory authorities, including in connection with the invasion of Russia into Ukraine and the related international response measures (12) legal and regulatory risks in certain countries with less developed legal and regulatory frameworks (13) prudential supervision and regulations, including in relation to stress tests and regulatory restrictions on dividends and distributions (also among members of the group) (14) ING’s ability to meet minimum capital and other prudential regulatory requirements (15) changes in regulation of US commodities and derivatives businesses of ING and its customers (16) application of bank recovery and resolution regimes, including write down and conversion powers in relation to our securities (17) outcome of current and future litigation, enforcement proceedings, investigations or other regulatory actions, including claims by customers or stakeholders who feel misled or treated unfairly, and other conduct issues (18) changes in tax laws and regulations and risks of non-compliance or investigation in connection with tax laws, including FATCA (19) operational and IT risks, such as system disruptions or failures, breaches of security, cyber-attacks, human error, changes in operational practices or inadequate controls including in respect of third parties with which we do business and including any risks as a result of incomplete, inaccurate, or otherwise flawed outputs from the algorithms and data sets utilized in artificial intelligence (20) risks and challenges related to cybercrime including the effects of cyberattacks and changes in legislation and regulation related to cybersecurity and data privacy, including such risks and challenges as a consequence of the use of emerging technologies, such as advanced forms of artificial intelligence and quantum computing (21) changes in general competitive factors, including ability to increase or maintain market share (22) inability to protect our intellectual property and infringement claims by third parties (23) inability of counterparties to meet financial obligations or ability to enforce rights against such counterparties (24) changes in credit ratings (25) business, operational, regulatory, reputation, transition and other risks and challenges in connection with climate change, diversity, equity and inclusion and other ESG-related matters, including data gathering and reporting and also including managing the conflicting laws and requirements of governments, regulators and authorities with respect to these topics (26) inability to attract and retain key personnel (27) future liabilities under defined benefit retirement plans (28) failure to manage business risks, including in connection with use of models, use of derivatives, or maintaining appropriate policies and guidelines (29) changes in capital and credit markets, including interbank funding, as well as customer deposits, which provide the liquidity and capital required to fund our operations, and (30) the other risks and uncertainties detailed in the most recent annual report of ING Groep N.V. (including the Risk Factors contained therein) and ING’s more recent disclosures, including press releases, which are available on www.ING.com.
This document may contain ESG-related material that has been prepared by ING on the basis of publicly available information, internally developed data and other third-party sources believed to be reliable. ING has not sought to independently verify information obtained from public and third-party sources and makes no representations or warranties as to accuracy, completeness, reasonableness or reliability of such information.
Materiality, as used in the context of ESG, is distinct from, and should not be confused with, such term as defined in the Market Abuse Regulation or as defined for Securities and Exchange Commission (‘SEC’) reporting purposes. Any issues identified as material for purposes of ESG in this document are therefore not necessarily material as defined in the Market Abuse Regulation or for SEC reporting purposes. In addition, there is currently no single, globally recognized set of accepted definitions in assessing whether activities are “green” or “sustainable.” Without limiting any of the statements contained herein, we make no representation or warranty as to whether any of our securities constitutes a green or sustainable security or conforms to present or future investor expectations or objectives for green or sustainable investing. For information on characteristics of a security, use of proceeds, a description of applicable project(s) and/or any other relevant information, please reference the offering documents for such security.
This document may contain inactive textual addresses to internet websites operated by us and third parties. Reference to such websites is made for information purposes only, and information found at such websites is not incorporated by reference into this document.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publication of this document, or that any information found at such websites will not change following the filing of this document. Many of those factors are beyond ING’s control.
Any forward-looking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</si>
</sst>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_-;\-* #,##0_-;_-* &quot;-&quot;??_-;_-@_-"/>
    <numFmt numFmtId="166" formatCode="#,##0_ ;\-#,##0\ "/>
    <numFmt numFmtId="167" formatCode="[$-809]dd\ mmmm\ yyyy;@"/>
    <numFmt numFmtId="168" formatCode="[$]d\ mmmm\ yyyy;@" x16r2:formatCode16="[$-en-NL,1]d\ mmmm\ yyyy;@"/>
    <numFmt numFmtId="169" formatCode="dd/mm/yyyy;@"/>
    <numFmt numFmtId="170" formatCode="_ * #,##0_ ;_ * \-#,##0_ ;_ * &quot;-&quot;??_ ;_ @_ "/>
  </numFmts>
  <fonts count="30">
    <font>
      <sz val="11"/>
      <color theme="1"/>
      <name val="Aptos Narrow"/>
      <family val="2"/>
      <scheme val="minor"/>
    </font>
    <font>
      <sz val="11"/>
      <color theme="1"/>
      <name val="Aptos Narrow"/>
      <family val="2"/>
      <scheme val="minor"/>
    </font>
    <font>
      <u/>
      <sz val="11"/>
      <color theme="10"/>
      <name val="Aptos Narrow"/>
      <family val="2"/>
      <scheme val="minor"/>
    </font>
    <font>
      <b/>
      <sz val="8"/>
      <color theme="0"/>
      <name val="ING Me"/>
    </font>
    <font>
      <sz val="8"/>
      <color theme="1"/>
      <name val="ING Me"/>
    </font>
    <font>
      <b/>
      <i/>
      <sz val="10"/>
      <color theme="1"/>
      <name val="ING Me"/>
    </font>
    <font>
      <sz val="8"/>
      <name val="ING Me"/>
    </font>
    <font>
      <u/>
      <sz val="8"/>
      <color theme="10"/>
      <name val="Aptos Narrow"/>
      <family val="2"/>
      <scheme val="minor"/>
    </font>
    <font>
      <b/>
      <sz val="8"/>
      <color rgb="FFFF6200"/>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z val="10"/>
      <name val="Arial"/>
      <family val="2"/>
    </font>
    <font>
      <b/>
      <sz val="12"/>
      <name val="Arial"/>
      <family val="2"/>
    </font>
    <font>
      <b/>
      <i/>
      <sz val="8"/>
      <color theme="1"/>
      <name val="ING Me"/>
    </font>
    <font>
      <sz val="8"/>
      <color theme="4"/>
      <name val="ING Me"/>
    </font>
    <font>
      <i/>
      <sz val="8"/>
      <color theme="1"/>
      <name val="ING Me"/>
    </font>
    <font>
      <i/>
      <sz val="8"/>
      <color rgb="FF000000"/>
      <name val="ING Me"/>
    </font>
    <font>
      <u/>
      <sz val="8"/>
      <color rgb="FF008080"/>
      <name val="ING Me"/>
    </font>
    <font>
      <b/>
      <sz val="14"/>
      <color theme="1"/>
      <name val="ING Me"/>
    </font>
    <font>
      <sz val="7"/>
      <color theme="1"/>
      <name val="ING Me"/>
    </font>
    <font>
      <b/>
      <sz val="20"/>
      <name val="Arial"/>
      <family val="2"/>
    </font>
    <font>
      <b/>
      <sz val="11"/>
      <color theme="9"/>
      <name val="Aptos Narrow"/>
      <family val="2"/>
      <scheme val="minor"/>
    </font>
    <font>
      <b/>
      <sz val="8"/>
      <color rgb="FFAA322F"/>
      <name val="ING Me"/>
    </font>
    <font>
      <b/>
      <sz val="8"/>
      <color rgb="FFFF0000"/>
      <name val="ING Me"/>
    </font>
    <font>
      <b/>
      <sz val="8.5"/>
      <name val="ING Me"/>
    </font>
    <font>
      <b/>
      <sz val="11"/>
      <color rgb="FFFF6400"/>
      <name val="ING Me"/>
    </font>
  </fonts>
  <fills count="21">
    <fill>
      <patternFill patternType="none"/>
    </fill>
    <fill>
      <patternFill patternType="gray125"/>
    </fill>
    <fill>
      <patternFill patternType="solid">
        <fgColor theme="0"/>
        <bgColor indexed="64"/>
      </patternFill>
    </fill>
    <fill>
      <patternFill patternType="solid">
        <fgColor rgb="FFFF6600"/>
        <bgColor indexed="64"/>
      </patternFill>
    </fill>
    <fill>
      <patternFill patternType="solid">
        <fgColor rgb="FFFF5100"/>
        <bgColor indexed="64"/>
      </patternFill>
    </fill>
    <fill>
      <patternFill patternType="solid">
        <fgColor rgb="FFD9D9D9"/>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theme="1"/>
        <bgColor indexed="64"/>
      </patternFill>
    </fill>
    <fill>
      <patternFill patternType="solid">
        <fgColor theme="2" tint="-0.499984740745262"/>
        <bgColor indexed="64"/>
      </patternFill>
    </fill>
    <fill>
      <patternFill patternType="solid">
        <fgColor rgb="FFF0F0F0"/>
        <bgColor indexed="64"/>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
      <patternFill patternType="solid">
        <fgColor rgb="FFA6A6A6"/>
        <bgColor rgb="FF000000"/>
      </patternFill>
    </fill>
    <fill>
      <patternFill patternType="solid">
        <fgColor theme="0" tint="-0.34998626667073579"/>
        <bgColor rgb="FF000000"/>
      </patternFill>
    </fill>
    <fill>
      <patternFill patternType="solid">
        <fgColor theme="0" tint="-0.34998626667073579"/>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tint="-4.9989318521683403E-2"/>
        <bgColor indexed="64"/>
      </patternFill>
    </fill>
  </fills>
  <borders count="32">
    <border>
      <left/>
      <right/>
      <top/>
      <bottom/>
      <diagonal/>
    </border>
    <border>
      <left style="medium">
        <color indexed="64"/>
      </left>
      <right/>
      <top/>
      <bottom/>
      <diagonal/>
    </border>
    <border>
      <left/>
      <right style="thin">
        <color indexed="64"/>
      </right>
      <top/>
      <bottom/>
      <diagonal/>
    </border>
    <border>
      <left/>
      <right/>
      <top/>
      <bottom style="medium">
        <color rgb="FFA8A8A8"/>
      </bottom>
      <diagonal/>
    </border>
    <border>
      <left/>
      <right style="thin">
        <color indexed="64"/>
      </right>
      <top/>
      <bottom style="thin">
        <color indexed="64"/>
      </bottom>
      <diagonal/>
    </border>
    <border>
      <left/>
      <right/>
      <top/>
      <bottom style="thin">
        <color indexed="64"/>
      </bottom>
      <diagonal/>
    </border>
    <border>
      <left/>
      <right style="thin">
        <color indexed="64"/>
      </right>
      <top/>
      <bottom style="medium">
        <color rgb="FFA8A8A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rgb="FFA8A8A8"/>
      </top>
      <bottom style="medium">
        <color rgb="FFA8A8A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rgb="FFA8A8A8"/>
      </bottom>
      <diagonal/>
    </border>
    <border>
      <left/>
      <right/>
      <top style="thin">
        <color rgb="FFFF6600"/>
      </top>
      <bottom style="medium">
        <color rgb="FFA8A8A8"/>
      </bottom>
      <diagonal/>
    </border>
    <border>
      <left/>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rgb="FFA8A8A8"/>
      </top>
      <bottom style="medium">
        <color rgb="FFA8A8A8"/>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5" fillId="0" borderId="0">
      <alignment vertical="center"/>
    </xf>
    <xf numFmtId="0" fontId="16" fillId="0" borderId="0" applyNumberFormat="0" applyFill="0" applyBorder="0" applyAlignment="0" applyProtection="0"/>
    <xf numFmtId="0" fontId="15" fillId="0" borderId="0">
      <alignment vertical="center"/>
    </xf>
    <xf numFmtId="3" fontId="15" fillId="8" borderId="7" applyFont="0">
      <alignment horizontal="right" vertical="center"/>
      <protection locked="0"/>
    </xf>
    <xf numFmtId="0" fontId="15" fillId="0" borderId="0"/>
    <xf numFmtId="0" fontId="24" fillId="7" borderId="30" applyNumberFormat="0" applyFill="0" applyBorder="0" applyAlignment="0" applyProtection="0">
      <alignment horizontal="left"/>
    </xf>
  </cellStyleXfs>
  <cellXfs count="273">
    <xf numFmtId="0" fontId="0" fillId="0" borderId="0" xfId="0"/>
    <xf numFmtId="0" fontId="3" fillId="2" borderId="0" xfId="0" applyFont="1" applyFill="1" applyAlignment="1">
      <alignment horizontal="right" wrapText="1"/>
    </xf>
    <xf numFmtId="0" fontId="4" fillId="0" borderId="0" xfId="0" applyFont="1"/>
    <xf numFmtId="0" fontId="5" fillId="2" borderId="1" xfId="0" applyFont="1" applyFill="1" applyBorder="1"/>
    <xf numFmtId="0" fontId="6" fillId="0" borderId="0" xfId="0" applyFont="1" applyAlignment="1">
      <alignment vertical="top" wrapText="1"/>
    </xf>
    <xf numFmtId="0" fontId="3" fillId="3" borderId="1" xfId="0" applyFont="1" applyFill="1" applyBorder="1"/>
    <xf numFmtId="0" fontId="3" fillId="3" borderId="0" xfId="0" applyFont="1" applyFill="1" applyAlignment="1">
      <alignment horizontal="right" wrapText="1"/>
    </xf>
    <xf numFmtId="0" fontId="6" fillId="2" borderId="1" xfId="0" applyFont="1" applyFill="1" applyBorder="1"/>
    <xf numFmtId="0" fontId="7" fillId="2" borderId="0" xfId="3" applyFont="1" applyFill="1" applyBorder="1" applyAlignment="1">
      <alignment horizontal="right"/>
    </xf>
    <xf numFmtId="0" fontId="4" fillId="2" borderId="1" xfId="0" applyFont="1" applyFill="1" applyBorder="1" applyAlignment="1">
      <alignment wrapText="1"/>
    </xf>
    <xf numFmtId="0" fontId="6" fillId="2" borderId="0" xfId="0" applyFont="1" applyFill="1" applyAlignment="1">
      <alignment horizontal="right" vertical="top" wrapText="1"/>
    </xf>
    <xf numFmtId="0" fontId="4" fillId="2" borderId="0" xfId="0" applyFont="1" applyFill="1" applyAlignment="1">
      <alignment wrapText="1"/>
    </xf>
    <xf numFmtId="0" fontId="4" fillId="0" borderId="0" xfId="0" applyFont="1" applyAlignment="1">
      <alignment horizontal="right"/>
    </xf>
    <xf numFmtId="0" fontId="3" fillId="4" borderId="0" xfId="0" applyFont="1" applyFill="1" applyAlignment="1">
      <alignment vertical="center"/>
    </xf>
    <xf numFmtId="0" fontId="6" fillId="0" borderId="0" xfId="0" applyFont="1"/>
    <xf numFmtId="0" fontId="6" fillId="0" borderId="7" xfId="0" applyFont="1" applyBorder="1" applyAlignment="1">
      <alignment horizontal="center" vertical="center" wrapText="1"/>
    </xf>
    <xf numFmtId="0" fontId="9" fillId="0" borderId="7" xfId="0" applyFont="1" applyBorder="1" applyAlignment="1">
      <alignment vertical="center" wrapText="1"/>
    </xf>
    <xf numFmtId="0" fontId="6" fillId="0" borderId="7" xfId="0" applyFont="1" applyBorder="1" applyAlignment="1">
      <alignment horizontal="left" vertical="center" wrapText="1" indent="1"/>
    </xf>
    <xf numFmtId="0" fontId="6" fillId="0" borderId="7" xfId="0" applyFont="1" applyBorder="1" applyAlignment="1">
      <alignment vertical="center" wrapText="1"/>
    </xf>
    <xf numFmtId="0" fontId="9" fillId="0" borderId="7" xfId="0" applyFont="1" applyBorder="1" applyAlignment="1">
      <alignment horizontal="center" vertical="center" wrapText="1"/>
    </xf>
    <xf numFmtId="0" fontId="10" fillId="0" borderId="5" xfId="0" applyFont="1" applyBorder="1" applyAlignment="1">
      <alignment vertical="center" wrapText="1"/>
    </xf>
    <xf numFmtId="0" fontId="10" fillId="0" borderId="4" xfId="0" applyFont="1" applyBorder="1" applyAlignment="1">
      <alignment vertical="center" wrapText="1"/>
    </xf>
    <xf numFmtId="0" fontId="11" fillId="5" borderId="7" xfId="0" applyFont="1" applyFill="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lignment vertical="center" wrapText="1"/>
    </xf>
    <xf numFmtId="0" fontId="13" fillId="5" borderId="7" xfId="0" applyFont="1" applyFill="1" applyBorder="1" applyAlignment="1">
      <alignment horizontal="center" vertical="center" wrapText="1"/>
    </xf>
    <xf numFmtId="0" fontId="12" fillId="0" borderId="7" xfId="0" applyFont="1" applyBorder="1" applyAlignment="1">
      <alignment horizontal="justify" vertical="center" wrapText="1"/>
    </xf>
    <xf numFmtId="0" fontId="6" fillId="0" borderId="7" xfId="0" applyFont="1" applyBorder="1" applyAlignment="1">
      <alignment horizontal="justify" vertical="center" wrapText="1"/>
    </xf>
    <xf numFmtId="0" fontId="14" fillId="0" borderId="0" xfId="0" applyFont="1"/>
    <xf numFmtId="0" fontId="6" fillId="0" borderId="10" xfId="0" applyFont="1" applyBorder="1" applyAlignment="1">
      <alignment vertical="center" wrapText="1"/>
    </xf>
    <xf numFmtId="0" fontId="4" fillId="0" borderId="7" xfId="0" applyFont="1" applyBorder="1"/>
    <xf numFmtId="0" fontId="6" fillId="0" borderId="0" xfId="4" applyFont="1" applyAlignment="1">
      <alignment vertical="top"/>
    </xf>
    <xf numFmtId="0" fontId="9" fillId="0" borderId="0" xfId="5" applyFont="1" applyFill="1" applyBorder="1" applyAlignment="1">
      <alignment horizontal="left" vertical="top"/>
    </xf>
    <xf numFmtId="0" fontId="9" fillId="0" borderId="2" xfId="5" applyFont="1" applyFill="1" applyBorder="1" applyAlignment="1">
      <alignment horizontal="left" vertical="top"/>
    </xf>
    <xf numFmtId="0" fontId="9" fillId="0" borderId="0" xfId="5" applyFont="1" applyFill="1" applyBorder="1" applyAlignment="1">
      <alignment vertical="top"/>
    </xf>
    <xf numFmtId="0" fontId="9" fillId="0" borderId="7" xfId="5" applyFont="1" applyFill="1" applyBorder="1" applyAlignment="1">
      <alignment vertical="top" wrapText="1"/>
    </xf>
    <xf numFmtId="0" fontId="6" fillId="7" borderId="0" xfId="4" applyFont="1" applyFill="1" applyAlignment="1">
      <alignment vertical="top"/>
    </xf>
    <xf numFmtId="3" fontId="6" fillId="9" borderId="7" xfId="7" applyFont="1" applyFill="1" applyAlignment="1">
      <alignment horizontal="center" vertical="top"/>
      <protection locked="0"/>
    </xf>
    <xf numFmtId="49" fontId="6" fillId="0" borderId="7" xfId="6" quotePrefix="1" applyNumberFormat="1" applyFont="1" applyBorder="1" applyAlignment="1">
      <alignment horizontal="center" vertical="top"/>
    </xf>
    <xf numFmtId="0" fontId="6" fillId="0" borderId="7" xfId="6" applyFont="1" applyBorder="1" applyAlignment="1">
      <alignment horizontal="left" vertical="top" wrapText="1"/>
    </xf>
    <xf numFmtId="0" fontId="6" fillId="0" borderId="7" xfId="0" applyFont="1" applyBorder="1" applyAlignment="1">
      <alignment horizontal="right" vertical="top"/>
    </xf>
    <xf numFmtId="3" fontId="6" fillId="2" borderId="7" xfId="7" applyFont="1" applyFill="1" applyAlignment="1">
      <alignment horizontal="right" vertical="top"/>
      <protection locked="0"/>
    </xf>
    <xf numFmtId="0" fontId="6" fillId="0" borderId="7" xfId="6" applyFont="1" applyBorder="1" applyAlignment="1">
      <alignment horizontal="left" vertical="top" wrapText="1" indent="2"/>
    </xf>
    <xf numFmtId="0" fontId="6" fillId="0" borderId="14" xfId="0" applyFont="1" applyBorder="1" applyAlignment="1">
      <alignment horizontal="right" vertical="top"/>
    </xf>
    <xf numFmtId="3" fontId="6" fillId="6" borderId="7" xfId="7" applyFont="1" applyFill="1" applyAlignment="1">
      <alignment horizontal="right" vertical="top"/>
      <protection locked="0"/>
    </xf>
    <xf numFmtId="0" fontId="6" fillId="0" borderId="7" xfId="6" applyFont="1" applyBorder="1" applyAlignment="1">
      <alignment horizontal="left" vertical="top"/>
    </xf>
    <xf numFmtId="10" fontId="6" fillId="0" borderId="7" xfId="2" applyNumberFormat="1" applyFont="1" applyBorder="1" applyAlignment="1" applyProtection="1">
      <alignment horizontal="right" vertical="top"/>
      <protection locked="0"/>
    </xf>
    <xf numFmtId="3" fontId="6" fillId="10" borderId="7" xfId="7" applyFont="1" applyFill="1" applyAlignment="1">
      <alignment horizontal="right" vertical="top"/>
      <protection locked="0"/>
    </xf>
    <xf numFmtId="3" fontId="6" fillId="0" borderId="7" xfId="7" applyFont="1" applyFill="1" applyAlignment="1">
      <alignment horizontal="right" vertical="top"/>
      <protection locked="0"/>
    </xf>
    <xf numFmtId="3" fontId="6" fillId="9" borderId="7" xfId="7" applyFont="1" applyFill="1" applyAlignment="1">
      <alignment horizontal="right" vertical="top"/>
      <protection locked="0"/>
    </xf>
    <xf numFmtId="10" fontId="6" fillId="0" borderId="7" xfId="0" applyNumberFormat="1" applyFont="1" applyBorder="1" applyAlignment="1">
      <alignment horizontal="right" vertical="top"/>
    </xf>
    <xf numFmtId="0" fontId="17" fillId="0" borderId="0" xfId="0" applyFont="1"/>
    <xf numFmtId="0" fontId="4" fillId="0" borderId="7"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vertical="center"/>
    </xf>
    <xf numFmtId="166" fontId="11" fillId="2" borderId="3" xfId="1" applyNumberFormat="1" applyFont="1" applyFill="1" applyBorder="1" applyAlignment="1">
      <alignment horizontal="right" vertical="center" wrapText="1"/>
    </xf>
    <xf numFmtId="0" fontId="4" fillId="0" borderId="7" xfId="0" applyFont="1" applyBorder="1" applyAlignment="1">
      <alignment vertical="center"/>
    </xf>
    <xf numFmtId="166" fontId="4" fillId="2" borderId="3" xfId="1" applyNumberFormat="1" applyFont="1" applyFill="1" applyBorder="1" applyAlignment="1">
      <alignment horizontal="right" vertical="center" wrapText="1"/>
    </xf>
    <xf numFmtId="3" fontId="4" fillId="11" borderId="15" xfId="0" applyNumberFormat="1" applyFont="1" applyFill="1" applyBorder="1" applyAlignment="1">
      <alignment horizontal="right" vertical="center" wrapText="1"/>
    </xf>
    <xf numFmtId="3" fontId="4" fillId="2" borderId="15" xfId="0" applyNumberFormat="1" applyFont="1" applyFill="1" applyBorder="1" applyAlignment="1">
      <alignment horizontal="right" vertical="center" wrapText="1"/>
    </xf>
    <xf numFmtId="3" fontId="11" fillId="11" borderId="15" xfId="0" applyNumberFormat="1" applyFont="1" applyFill="1" applyBorder="1" applyAlignment="1">
      <alignment horizontal="right" vertical="center" wrapText="1"/>
    </xf>
    <xf numFmtId="3" fontId="11" fillId="2" borderId="15" xfId="0" applyNumberFormat="1" applyFont="1" applyFill="1" applyBorder="1" applyAlignment="1">
      <alignment horizontal="right" vertical="center" wrapText="1"/>
    </xf>
    <xf numFmtId="0" fontId="18" fillId="2" borderId="0" xfId="8" applyFont="1" applyFill="1" applyAlignment="1">
      <alignment vertical="center"/>
    </xf>
    <xf numFmtId="0" fontId="4" fillId="2" borderId="0" xfId="8" applyFont="1" applyFill="1" applyAlignment="1">
      <alignment vertical="center" wrapText="1"/>
    </xf>
    <xf numFmtId="167" fontId="8" fillId="2" borderId="3" xfId="0" applyNumberFormat="1" applyFont="1" applyFill="1" applyBorder="1" applyAlignment="1">
      <alignment horizontal="center" vertical="center" wrapText="1"/>
    </xf>
    <xf numFmtId="0" fontId="11" fillId="2" borderId="3" xfId="8" applyFont="1" applyFill="1" applyBorder="1" applyAlignment="1">
      <alignment horizontal="center" vertical="center" wrapText="1"/>
    </xf>
    <xf numFmtId="0" fontId="11" fillId="2" borderId="16" xfId="8" applyFont="1" applyFill="1" applyBorder="1" applyAlignment="1">
      <alignment horizontal="center" vertical="center" wrapText="1"/>
    </xf>
    <xf numFmtId="0" fontId="11" fillId="2" borderId="3" xfId="0" applyFont="1" applyFill="1" applyBorder="1" applyAlignment="1">
      <alignment vertical="center" wrapText="1"/>
    </xf>
    <xf numFmtId="3" fontId="11" fillId="11" borderId="3" xfId="1" applyNumberFormat="1" applyFont="1" applyFill="1" applyBorder="1" applyAlignment="1">
      <alignment horizontal="right" vertical="center" wrapText="1"/>
    </xf>
    <xf numFmtId="3" fontId="11" fillId="2" borderId="3" xfId="1" applyNumberFormat="1" applyFont="1" applyFill="1" applyBorder="1" applyAlignment="1">
      <alignment horizontal="right" vertical="center" wrapText="1"/>
    </xf>
    <xf numFmtId="0" fontId="4" fillId="2" borderId="0" xfId="8" applyFont="1" applyFill="1" applyAlignment="1">
      <alignment horizontal="right" vertical="center" wrapText="1"/>
    </xf>
    <xf numFmtId="0" fontId="19" fillId="2" borderId="3" xfId="0" applyFont="1" applyFill="1" applyBorder="1" applyAlignment="1">
      <alignment vertical="center" wrapText="1"/>
    </xf>
    <xf numFmtId="3" fontId="4" fillId="11" borderId="3" xfId="1" applyNumberFormat="1" applyFont="1" applyFill="1" applyBorder="1" applyAlignment="1">
      <alignment horizontal="right" vertical="center" wrapText="1"/>
    </xf>
    <xf numFmtId="3" fontId="4" fillId="2" borderId="3" xfId="1" applyNumberFormat="1" applyFont="1" applyFill="1" applyBorder="1" applyAlignment="1">
      <alignment horizontal="right" vertical="center" wrapText="1"/>
    </xf>
    <xf numFmtId="0" fontId="4" fillId="2" borderId="3" xfId="0" applyFont="1" applyFill="1" applyBorder="1" applyAlignment="1">
      <alignment vertical="center" wrapText="1"/>
    </xf>
    <xf numFmtId="0" fontId="13" fillId="12" borderId="10" xfId="0" applyFont="1" applyFill="1" applyBorder="1" applyAlignment="1">
      <alignment horizontal="center" vertical="center" wrapText="1"/>
    </xf>
    <xf numFmtId="0" fontId="8" fillId="12" borderId="7" xfId="0" applyFont="1" applyFill="1" applyBorder="1" applyAlignment="1">
      <alignment vertical="center" wrapText="1"/>
    </xf>
    <xf numFmtId="168" fontId="8" fillId="0" borderId="7" xfId="0" applyNumberFormat="1" applyFont="1" applyBorder="1" applyAlignment="1">
      <alignment horizontal="center" vertical="center" wrapText="1"/>
    </xf>
    <xf numFmtId="0" fontId="12" fillId="12" borderId="7" xfId="0" applyFont="1" applyFill="1" applyBorder="1" applyAlignment="1">
      <alignment vertical="center" wrapText="1"/>
    </xf>
    <xf numFmtId="3" fontId="4" fillId="12" borderId="7" xfId="0" applyNumberFormat="1" applyFont="1" applyFill="1" applyBorder="1" applyAlignment="1">
      <alignment vertical="center" wrapText="1"/>
    </xf>
    <xf numFmtId="0" fontId="4" fillId="12" borderId="7" xfId="0" applyFont="1" applyFill="1" applyBorder="1" applyAlignment="1">
      <alignment vertical="center" wrapText="1"/>
    </xf>
    <xf numFmtId="0" fontId="12" fillId="12" borderId="7" xfId="0" applyFont="1" applyFill="1" applyBorder="1" applyAlignment="1">
      <alignment horizontal="center" vertical="center" wrapText="1"/>
    </xf>
    <xf numFmtId="165" fontId="4" fillId="12" borderId="7" xfId="1" applyNumberFormat="1" applyFont="1" applyFill="1" applyBorder="1" applyAlignment="1">
      <alignment vertical="center" wrapText="1"/>
    </xf>
    <xf numFmtId="0" fontId="20" fillId="12" borderId="7" xfId="0" applyFont="1" applyFill="1" applyBorder="1" applyAlignment="1">
      <alignment vertical="center" wrapText="1"/>
    </xf>
    <xf numFmtId="0" fontId="4" fillId="12" borderId="21" xfId="0" applyFont="1" applyFill="1" applyBorder="1" applyAlignment="1">
      <alignment vertical="center" wrapText="1"/>
    </xf>
    <xf numFmtId="0" fontId="4" fillId="12" borderId="14" xfId="0" applyFont="1" applyFill="1" applyBorder="1" applyAlignment="1">
      <alignment vertical="center" wrapText="1"/>
    </xf>
    <xf numFmtId="165" fontId="4" fillId="12" borderId="21" xfId="1" applyNumberFormat="1" applyFont="1" applyFill="1" applyBorder="1" applyAlignment="1">
      <alignment horizontal="center" vertical="center" wrapText="1"/>
    </xf>
    <xf numFmtId="3" fontId="4" fillId="12" borderId="21" xfId="0" applyNumberFormat="1" applyFont="1" applyFill="1" applyBorder="1" applyAlignment="1">
      <alignment vertical="center" wrapText="1"/>
    </xf>
    <xf numFmtId="165" fontId="4" fillId="12" borderId="14" xfId="1" applyNumberFormat="1" applyFont="1" applyFill="1" applyBorder="1" applyAlignment="1">
      <alignment horizontal="center" vertical="center" wrapText="1"/>
    </xf>
    <xf numFmtId="3" fontId="4" fillId="12" borderId="14" xfId="0" applyNumberFormat="1" applyFont="1" applyFill="1" applyBorder="1" applyAlignment="1">
      <alignment vertical="center" wrapText="1"/>
    </xf>
    <xf numFmtId="0" fontId="12" fillId="0" borderId="7" xfId="0" applyFont="1" applyBorder="1" applyAlignment="1">
      <alignment horizontal="center" vertical="center"/>
    </xf>
    <xf numFmtId="0" fontId="12" fillId="0" borderId="7" xfId="0" applyFont="1" applyBorder="1" applyAlignment="1">
      <alignment vertical="center"/>
    </xf>
    <xf numFmtId="3" fontId="13" fillId="0" borderId="7" xfId="0" applyNumberFormat="1" applyFont="1" applyBorder="1" applyAlignment="1">
      <alignment vertical="center"/>
    </xf>
    <xf numFmtId="9" fontId="13" fillId="0" borderId="7" xfId="2" applyFont="1" applyBorder="1" applyAlignment="1">
      <alignment vertical="center"/>
    </xf>
    <xf numFmtId="9" fontId="13" fillId="0" borderId="7" xfId="2" applyFont="1" applyFill="1" applyBorder="1" applyAlignment="1">
      <alignment vertical="center"/>
    </xf>
    <xf numFmtId="0" fontId="4" fillId="0" borderId="0" xfId="0" applyFont="1" applyAlignment="1">
      <alignment vertical="center"/>
    </xf>
    <xf numFmtId="0" fontId="11" fillId="0" borderId="7" xfId="0" applyFont="1" applyBorder="1" applyAlignment="1">
      <alignment horizontal="center" vertical="center" wrapText="1"/>
    </xf>
    <xf numFmtId="0" fontId="4" fillId="0" borderId="7" xfId="0" applyFont="1" applyBorder="1" applyAlignment="1">
      <alignment horizontal="center" vertical="center" wrapText="1"/>
    </xf>
    <xf numFmtId="0" fontId="6" fillId="12" borderId="7" xfId="0" applyFont="1" applyFill="1" applyBorder="1" applyAlignment="1">
      <alignment vertical="center" wrapText="1"/>
    </xf>
    <xf numFmtId="0" fontId="6" fillId="0" borderId="7" xfId="0" applyFont="1" applyBorder="1" applyAlignment="1">
      <alignment horizontal="center" vertical="center"/>
    </xf>
    <xf numFmtId="0" fontId="22" fillId="2" borderId="28" xfId="0" applyFont="1" applyFill="1" applyBorder="1"/>
    <xf numFmtId="0" fontId="23" fillId="2" borderId="0" xfId="0" applyFont="1" applyFill="1"/>
    <xf numFmtId="14" fontId="8" fillId="2" borderId="6" xfId="0" applyNumberFormat="1" applyFont="1" applyFill="1" applyBorder="1" applyAlignment="1">
      <alignment horizontal="center" vertical="center" wrapText="1"/>
    </xf>
    <xf numFmtId="14" fontId="8" fillId="2" borderId="8" xfId="0" applyNumberFormat="1" applyFont="1" applyFill="1" applyBorder="1" applyAlignment="1">
      <alignment horizontal="center" vertical="center" wrapText="1"/>
    </xf>
    <xf numFmtId="14" fontId="8" fillId="2" borderId="3" xfId="0" applyNumberFormat="1" applyFont="1" applyFill="1" applyBorder="1" applyAlignment="1">
      <alignment vertical="center" wrapText="1"/>
    </xf>
    <xf numFmtId="3" fontId="4" fillId="2" borderId="0" xfId="0" applyNumberFormat="1" applyFont="1" applyFill="1" applyAlignment="1">
      <alignment horizontal="right" vertical="center" wrapText="1"/>
    </xf>
    <xf numFmtId="3" fontId="11" fillId="2" borderId="29" xfId="0" applyNumberFormat="1" applyFont="1" applyFill="1" applyBorder="1" applyAlignment="1">
      <alignment horizontal="right" vertical="center" wrapText="1"/>
    </xf>
    <xf numFmtId="3" fontId="4" fillId="12" borderId="21" xfId="0" applyNumberFormat="1" applyFont="1" applyFill="1" applyBorder="1" applyAlignment="1">
      <alignment horizontal="right" vertical="center" wrapText="1"/>
    </xf>
    <xf numFmtId="3" fontId="4" fillId="12" borderId="14" xfId="0" applyNumberFormat="1" applyFont="1" applyFill="1" applyBorder="1" applyAlignment="1">
      <alignment horizontal="right" vertical="center" wrapText="1"/>
    </xf>
    <xf numFmtId="0" fontId="20" fillId="0" borderId="0" xfId="0" applyFont="1" applyAlignment="1">
      <alignment wrapText="1"/>
    </xf>
    <xf numFmtId="0" fontId="12" fillId="14" borderId="7" xfId="0" applyFont="1" applyFill="1" applyBorder="1" applyAlignment="1">
      <alignment horizontal="center" vertical="center" wrapText="1"/>
    </xf>
    <xf numFmtId="0" fontId="12" fillId="0" borderId="7" xfId="0" applyFont="1" applyBorder="1" applyAlignment="1">
      <alignment horizontal="left" vertical="center" wrapText="1"/>
    </xf>
    <xf numFmtId="0" fontId="12" fillId="0" borderId="7" xfId="0" applyFont="1" applyBorder="1" applyAlignment="1">
      <alignment wrapText="1"/>
    </xf>
    <xf numFmtId="0" fontId="20" fillId="0" borderId="0" xfId="0" applyFont="1"/>
    <xf numFmtId="0" fontId="12" fillId="0" borderId="7" xfId="0" applyFont="1" applyBorder="1"/>
    <xf numFmtId="0" fontId="12" fillId="14" borderId="7" xfId="0" applyFont="1" applyFill="1" applyBorder="1"/>
    <xf numFmtId="0" fontId="12" fillId="16" borderId="7" xfId="0" applyFont="1" applyFill="1" applyBorder="1"/>
    <xf numFmtId="0" fontId="12" fillId="17" borderId="7" xfId="0" applyFont="1" applyFill="1" applyBorder="1"/>
    <xf numFmtId="0" fontId="4" fillId="0" borderId="0" xfId="0" applyFont="1" applyAlignment="1">
      <alignment horizontal="center" vertical="center"/>
    </xf>
    <xf numFmtId="0" fontId="13" fillId="0" borderId="7" xfId="0" applyFont="1" applyBorder="1" applyAlignment="1">
      <alignment horizontal="center" vertical="center"/>
    </xf>
    <xf numFmtId="0" fontId="13" fillId="0" borderId="7" xfId="0" applyFont="1" applyBorder="1"/>
    <xf numFmtId="0" fontId="13" fillId="0" borderId="7" xfId="0" applyFont="1" applyBorder="1" applyAlignment="1">
      <alignment horizontal="center" vertical="center" wrapText="1"/>
    </xf>
    <xf numFmtId="0" fontId="13" fillId="0" borderId="7" xfId="0" applyFont="1" applyBorder="1" applyAlignment="1">
      <alignment horizontal="left" vertical="center" wrapText="1"/>
    </xf>
    <xf numFmtId="0" fontId="6" fillId="18" borderId="7" xfId="0" applyFont="1" applyFill="1" applyBorder="1" applyAlignment="1">
      <alignment horizontal="center" vertical="center" wrapText="1"/>
    </xf>
    <xf numFmtId="0" fontId="6" fillId="18" borderId="7" xfId="0" applyFont="1" applyFill="1" applyBorder="1" applyAlignment="1">
      <alignment vertical="center" wrapText="1"/>
    </xf>
    <xf numFmtId="0" fontId="6" fillId="0" borderId="14" xfId="0" applyFont="1" applyBorder="1" applyAlignment="1">
      <alignment horizontal="center" vertical="center" wrapText="1"/>
    </xf>
    <xf numFmtId="0" fontId="6" fillId="0" borderId="4" xfId="0" applyFont="1" applyBorder="1" applyAlignment="1">
      <alignment vertical="center" wrapText="1"/>
    </xf>
    <xf numFmtId="0" fontId="12" fillId="0" borderId="14" xfId="0" applyFont="1" applyBorder="1" applyAlignment="1">
      <alignment horizontal="center" wrapText="1"/>
    </xf>
    <xf numFmtId="0" fontId="12" fillId="0" borderId="4" xfId="0" applyFont="1" applyBorder="1" applyAlignment="1">
      <alignment wrapText="1"/>
    </xf>
    <xf numFmtId="0" fontId="6" fillId="0" borderId="0" xfId="0" applyFont="1" applyAlignment="1">
      <alignment wrapText="1"/>
    </xf>
    <xf numFmtId="0" fontId="6" fillId="0" borderId="7" xfId="0" applyFont="1" applyBorder="1" applyAlignment="1">
      <alignment wrapText="1"/>
    </xf>
    <xf numFmtId="0" fontId="12" fillId="0" borderId="11" xfId="0" applyFont="1" applyBorder="1" applyAlignment="1">
      <alignment wrapText="1"/>
    </xf>
    <xf numFmtId="0" fontId="6" fillId="19" borderId="7" xfId="0" applyFont="1" applyFill="1" applyBorder="1" applyAlignment="1">
      <alignment vertical="center" wrapText="1"/>
    </xf>
    <xf numFmtId="0" fontId="6" fillId="0" borderId="4" xfId="0" applyFont="1" applyBorder="1" applyAlignment="1">
      <alignment wrapText="1"/>
    </xf>
    <xf numFmtId="0" fontId="10" fillId="0" borderId="0" xfId="0" applyFont="1" applyAlignment="1">
      <alignment vertical="center" wrapText="1"/>
    </xf>
    <xf numFmtId="0" fontId="26" fillId="0" borderId="2" xfId="0" applyFont="1" applyBorder="1" applyAlignment="1">
      <alignment vertical="center" wrapText="1"/>
    </xf>
    <xf numFmtId="0" fontId="12" fillId="0" borderId="10" xfId="0" applyFont="1" applyBorder="1" applyAlignment="1">
      <alignment vertical="center" wrapText="1"/>
    </xf>
    <xf numFmtId="0" fontId="12" fillId="18" borderId="7" xfId="0" applyFont="1" applyFill="1" applyBorder="1" applyAlignment="1">
      <alignment horizontal="center" vertical="center" wrapText="1"/>
    </xf>
    <xf numFmtId="0" fontId="12" fillId="18" borderId="10" xfId="0" applyFont="1" applyFill="1" applyBorder="1" applyAlignment="1">
      <alignment vertical="center" wrapText="1"/>
    </xf>
    <xf numFmtId="0" fontId="4" fillId="0" borderId="0" xfId="0" applyFont="1" applyAlignment="1">
      <alignment wrapText="1"/>
    </xf>
    <xf numFmtId="0" fontId="12" fillId="0" borderId="7" xfId="0" applyFont="1" applyBorder="1" applyAlignment="1">
      <alignment horizontal="center" wrapText="1"/>
    </xf>
    <xf numFmtId="0" fontId="12" fillId="0" borderId="10" xfId="0" applyFont="1" applyBorder="1" applyAlignment="1">
      <alignment wrapText="1"/>
    </xf>
    <xf numFmtId="0" fontId="12" fillId="0" borderId="17" xfId="0" applyFont="1" applyBorder="1" applyAlignment="1">
      <alignment vertical="center" wrapText="1"/>
    </xf>
    <xf numFmtId="0" fontId="12" fillId="0" borderId="14" xfId="0" applyFont="1" applyBorder="1" applyAlignment="1">
      <alignment horizontal="center" vertical="center" wrapText="1"/>
    </xf>
    <xf numFmtId="0" fontId="12" fillId="0" borderId="9" xfId="0" applyFont="1" applyBorder="1" applyAlignment="1">
      <alignment vertical="center" wrapText="1"/>
    </xf>
    <xf numFmtId="0" fontId="13" fillId="5" borderId="14" xfId="0" applyFont="1" applyFill="1" applyBorder="1" applyAlignment="1">
      <alignment horizontal="center" vertical="center" wrapText="1"/>
    </xf>
    <xf numFmtId="0" fontId="12" fillId="0" borderId="0" xfId="0" applyFont="1" applyAlignment="1">
      <alignment wrapText="1"/>
    </xf>
    <xf numFmtId="0" fontId="12" fillId="0" borderId="2" xfId="0" applyFont="1" applyBorder="1" applyAlignment="1">
      <alignment wrapText="1"/>
    </xf>
    <xf numFmtId="0" fontId="12" fillId="0" borderId="11" xfId="0" applyFont="1" applyBorder="1" applyAlignment="1">
      <alignment horizontal="center" wrapText="1"/>
    </xf>
    <xf numFmtId="0" fontId="12" fillId="0" borderId="31" xfId="0" applyFont="1" applyBorder="1" applyAlignment="1">
      <alignment horizontal="center" vertical="center" wrapText="1"/>
    </xf>
    <xf numFmtId="0" fontId="12" fillId="0" borderId="31" xfId="0" applyFont="1" applyBorder="1" applyAlignment="1">
      <alignment vertical="center" wrapText="1"/>
    </xf>
    <xf numFmtId="0" fontId="27" fillId="0" borderId="0" xfId="0" applyFont="1"/>
    <xf numFmtId="170" fontId="13" fillId="0" borderId="7" xfId="0" applyNumberFormat="1" applyFont="1" applyBorder="1" applyAlignment="1">
      <alignment wrapText="1"/>
    </xf>
    <xf numFmtId="170" fontId="12" fillId="14" borderId="7" xfId="0" applyNumberFormat="1" applyFont="1" applyFill="1" applyBorder="1" applyAlignment="1">
      <alignment wrapText="1"/>
    </xf>
    <xf numFmtId="170" fontId="12" fillId="15" borderId="7" xfId="0" applyNumberFormat="1" applyFont="1" applyFill="1" applyBorder="1" applyAlignment="1">
      <alignment wrapText="1"/>
    </xf>
    <xf numFmtId="170" fontId="12" fillId="0" borderId="7" xfId="0" applyNumberFormat="1" applyFont="1" applyBorder="1" applyAlignment="1">
      <alignment wrapText="1"/>
    </xf>
    <xf numFmtId="170" fontId="12" fillId="0" borderId="14" xfId="0" applyNumberFormat="1" applyFont="1" applyBorder="1" applyAlignment="1">
      <alignment wrapText="1"/>
    </xf>
    <xf numFmtId="170" fontId="13" fillId="14" borderId="7" xfId="0" applyNumberFormat="1" applyFont="1" applyFill="1" applyBorder="1" applyAlignment="1">
      <alignment wrapText="1"/>
    </xf>
    <xf numFmtId="3" fontId="6" fillId="0" borderId="7" xfId="0" applyNumberFormat="1" applyFont="1" applyBorder="1" applyAlignment="1">
      <alignment horizontal="right" vertical="top"/>
    </xf>
    <xf numFmtId="3" fontId="6" fillId="0" borderId="14" xfId="0" applyNumberFormat="1" applyFont="1" applyBorder="1" applyAlignment="1">
      <alignment horizontal="right" vertical="top"/>
    </xf>
    <xf numFmtId="10" fontId="6" fillId="0" borderId="14" xfId="0" applyNumberFormat="1" applyFont="1" applyBorder="1" applyAlignment="1">
      <alignment horizontal="right" vertical="top"/>
    </xf>
    <xf numFmtId="170" fontId="12" fillId="0" borderId="7" xfId="0" applyNumberFormat="1" applyFont="1" applyBorder="1" applyAlignment="1">
      <alignment vertical="center" wrapText="1"/>
    </xf>
    <xf numFmtId="1" fontId="12" fillId="14" borderId="7" xfId="0" applyNumberFormat="1" applyFont="1" applyFill="1" applyBorder="1"/>
    <xf numFmtId="1" fontId="12" fillId="14" borderId="7" xfId="0" applyNumberFormat="1" applyFont="1" applyFill="1" applyBorder="1" applyAlignment="1">
      <alignment wrapText="1"/>
    </xf>
    <xf numFmtId="1" fontId="12" fillId="0" borderId="7" xfId="0" applyNumberFormat="1" applyFont="1" applyBorder="1"/>
    <xf numFmtId="165" fontId="6" fillId="20" borderId="7" xfId="1" applyNumberFormat="1" applyFont="1" applyFill="1" applyBorder="1" applyAlignment="1">
      <alignment vertical="center" wrapText="1"/>
    </xf>
    <xf numFmtId="165" fontId="6" fillId="0" borderId="7" xfId="1" applyNumberFormat="1" applyFont="1" applyBorder="1" applyAlignment="1">
      <alignment vertical="center" wrapText="1"/>
    </xf>
    <xf numFmtId="165" fontId="9" fillId="20" borderId="7" xfId="1" applyNumberFormat="1" applyFont="1" applyFill="1" applyBorder="1" applyAlignment="1">
      <alignment vertical="center" wrapText="1"/>
    </xf>
    <xf numFmtId="165" fontId="9" fillId="0" borderId="7" xfId="1" applyNumberFormat="1" applyFont="1" applyBorder="1" applyAlignment="1">
      <alignment vertical="center" wrapText="1"/>
    </xf>
    <xf numFmtId="9" fontId="9" fillId="20" borderId="7" xfId="2" applyFont="1" applyFill="1" applyBorder="1" applyAlignment="1">
      <alignment vertical="center" wrapText="1"/>
    </xf>
    <xf numFmtId="165" fontId="12" fillId="20" borderId="7" xfId="1" applyNumberFormat="1" applyFont="1" applyFill="1" applyBorder="1" applyAlignment="1">
      <alignment horizontal="center" vertical="center" wrapText="1"/>
    </xf>
    <xf numFmtId="165" fontId="12" fillId="2" borderId="7" xfId="1" applyNumberFormat="1" applyFont="1" applyFill="1" applyBorder="1" applyAlignment="1">
      <alignment horizontal="center" vertical="center" wrapText="1"/>
    </xf>
    <xf numFmtId="9" fontId="12" fillId="20" borderId="7" xfId="2" applyFont="1" applyFill="1" applyBorder="1" applyAlignment="1">
      <alignment horizontal="right" vertical="center" wrapText="1"/>
    </xf>
    <xf numFmtId="9" fontId="12" fillId="2" borderId="7" xfId="2" applyFont="1" applyFill="1" applyBorder="1" applyAlignment="1">
      <alignment horizontal="right" vertical="center" wrapText="1"/>
    </xf>
    <xf numFmtId="9" fontId="12" fillId="0" borderId="7" xfId="2" applyFont="1" applyFill="1" applyBorder="1" applyAlignment="1">
      <alignment horizontal="right" vertical="center" wrapText="1"/>
    </xf>
    <xf numFmtId="10" fontId="12" fillId="20" borderId="7" xfId="2" applyNumberFormat="1" applyFont="1" applyFill="1" applyBorder="1" applyAlignment="1">
      <alignment horizontal="right" vertical="center" wrapText="1"/>
    </xf>
    <xf numFmtId="10" fontId="12" fillId="2" borderId="7" xfId="2" applyNumberFormat="1" applyFont="1" applyFill="1" applyBorder="1" applyAlignment="1">
      <alignment horizontal="right" vertical="center" wrapText="1"/>
    </xf>
    <xf numFmtId="10" fontId="12" fillId="0" borderId="7" xfId="2" applyNumberFormat="1" applyFont="1" applyBorder="1" applyAlignment="1">
      <alignment horizontal="right" vertical="center" wrapText="1"/>
    </xf>
    <xf numFmtId="166" fontId="11" fillId="11" borderId="3" xfId="1" applyNumberFormat="1" applyFont="1" applyFill="1" applyBorder="1" applyAlignment="1">
      <alignment horizontal="right" vertical="center" wrapText="1"/>
    </xf>
    <xf numFmtId="166" fontId="4" fillId="11" borderId="3" xfId="1" applyNumberFormat="1" applyFont="1" applyFill="1" applyBorder="1" applyAlignment="1">
      <alignment horizontal="right" vertical="center" wrapText="1"/>
    </xf>
    <xf numFmtId="165" fontId="4" fillId="2" borderId="7" xfId="1" applyNumberFormat="1" applyFont="1" applyFill="1" applyBorder="1" applyAlignment="1">
      <alignment vertical="center" wrapText="1"/>
    </xf>
    <xf numFmtId="3" fontId="4" fillId="2" borderId="7" xfId="0" applyNumberFormat="1" applyFont="1" applyFill="1" applyBorder="1" applyAlignment="1">
      <alignment vertical="center" wrapText="1"/>
    </xf>
    <xf numFmtId="0" fontId="4" fillId="2" borderId="21" xfId="0" applyFont="1" applyFill="1" applyBorder="1" applyAlignment="1">
      <alignment vertical="center" wrapText="1"/>
    </xf>
    <xf numFmtId="0" fontId="4" fillId="2" borderId="14" xfId="0" applyFont="1" applyFill="1" applyBorder="1" applyAlignment="1">
      <alignment vertical="center" wrapText="1"/>
    </xf>
    <xf numFmtId="3" fontId="13" fillId="2" borderId="7" xfId="0" applyNumberFormat="1" applyFont="1" applyFill="1" applyBorder="1" applyAlignment="1">
      <alignment vertical="center"/>
    </xf>
    <xf numFmtId="9" fontId="13" fillId="2" borderId="7" xfId="2" applyFont="1" applyFill="1" applyBorder="1" applyAlignment="1">
      <alignment vertical="center"/>
    </xf>
    <xf numFmtId="0" fontId="12" fillId="2" borderId="7" xfId="0" applyFont="1" applyFill="1" applyBorder="1" applyAlignment="1">
      <alignment vertical="top" wrapText="1"/>
    </xf>
    <xf numFmtId="0" fontId="4" fillId="2" borderId="7" xfId="0" applyFont="1" applyFill="1" applyBorder="1" applyAlignment="1">
      <alignment vertical="top" wrapText="1"/>
    </xf>
    <xf numFmtId="0" fontId="13" fillId="0" borderId="13" xfId="0" applyFont="1" applyBorder="1" applyAlignment="1">
      <alignment horizontal="center" wrapText="1"/>
    </xf>
    <xf numFmtId="170" fontId="28" fillId="0" borderId="14" xfId="0" applyNumberFormat="1" applyFont="1" applyBorder="1" applyAlignment="1">
      <alignment wrapText="1"/>
    </xf>
    <xf numFmtId="0" fontId="29" fillId="2" borderId="0" xfId="0" applyFont="1" applyFill="1" applyAlignment="1">
      <alignment vertical="center"/>
    </xf>
    <xf numFmtId="0" fontId="0" fillId="2" borderId="0" xfId="0" applyFill="1"/>
    <xf numFmtId="0" fontId="6" fillId="0" borderId="0" xfId="0" applyFont="1" applyAlignment="1">
      <alignment horizontal="left" vertical="top"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9" fillId="6" borderId="10"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13" fillId="5" borderId="10" xfId="0" applyFont="1" applyFill="1" applyBorder="1" applyAlignment="1">
      <alignment horizontal="left" vertical="center" wrapText="1"/>
    </xf>
    <xf numFmtId="0" fontId="13" fillId="5" borderId="17" xfId="0" applyFont="1" applyFill="1" applyBorder="1" applyAlignment="1">
      <alignment horizontal="left" vertical="center" wrapText="1"/>
    </xf>
    <xf numFmtId="0" fontId="13" fillId="5" borderId="11"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17" xfId="0" applyFont="1" applyFill="1" applyBorder="1" applyAlignment="1">
      <alignment horizontal="left" vertical="center" wrapText="1"/>
    </xf>
    <xf numFmtId="0" fontId="13" fillId="6" borderId="11" xfId="0" applyFont="1" applyFill="1" applyBorder="1" applyAlignment="1">
      <alignment horizontal="left" vertical="center" wrapText="1"/>
    </xf>
    <xf numFmtId="0" fontId="9" fillId="6" borderId="9" xfId="0" applyFont="1" applyFill="1" applyBorder="1" applyAlignment="1">
      <alignment horizontal="left" vertical="center"/>
    </xf>
    <xf numFmtId="0" fontId="9" fillId="6" borderId="5" xfId="0" applyFont="1" applyFill="1" applyBorder="1" applyAlignment="1">
      <alignment horizontal="left" vertical="center"/>
    </xf>
    <xf numFmtId="0" fontId="9" fillId="6" borderId="4" xfId="0" applyFont="1" applyFill="1" applyBorder="1" applyAlignment="1">
      <alignment horizontal="left" vertical="center"/>
    </xf>
    <xf numFmtId="0" fontId="9" fillId="0" borderId="10" xfId="6" applyFont="1" applyBorder="1" applyAlignment="1">
      <alignment horizontal="center" vertical="top" wrapText="1"/>
    </xf>
    <xf numFmtId="0" fontId="9" fillId="0" borderId="11" xfId="6" applyFont="1" applyBorder="1" applyAlignment="1">
      <alignment horizontal="center" vertical="top" wrapText="1"/>
    </xf>
    <xf numFmtId="0" fontId="9" fillId="0" borderId="12" xfId="5" applyFont="1" applyFill="1" applyBorder="1" applyAlignment="1">
      <alignment horizontal="center" vertical="top"/>
    </xf>
    <xf numFmtId="0" fontId="9" fillId="0" borderId="13" xfId="5" applyFont="1" applyFill="1" applyBorder="1" applyAlignment="1">
      <alignment horizontal="center" vertical="top"/>
    </xf>
    <xf numFmtId="0" fontId="9" fillId="0" borderId="9" xfId="5" applyFont="1" applyFill="1" applyBorder="1" applyAlignment="1">
      <alignment horizontal="center" vertical="top"/>
    </xf>
    <xf numFmtId="0" fontId="9" fillId="0" borderId="4" xfId="5" applyFont="1" applyFill="1" applyBorder="1" applyAlignment="1">
      <alignment horizontal="center" vertical="top"/>
    </xf>
    <xf numFmtId="0" fontId="20" fillId="0" borderId="0" xfId="0" applyFont="1" applyAlignment="1">
      <alignment wrapText="1"/>
    </xf>
    <xf numFmtId="0" fontId="12" fillId="14" borderId="7" xfId="0" applyFont="1" applyFill="1" applyBorder="1" applyAlignment="1">
      <alignment horizontal="center" vertical="center" wrapText="1"/>
    </xf>
    <xf numFmtId="0" fontId="12" fillId="0" borderId="7" xfId="0" applyFont="1" applyBorder="1" applyAlignment="1">
      <alignment horizontal="center" vertical="center" wrapText="1"/>
    </xf>
    <xf numFmtId="0" fontId="20" fillId="0" borderId="0" xfId="0" applyFont="1"/>
    <xf numFmtId="167" fontId="8" fillId="2" borderId="3" xfId="0" applyNumberFormat="1" applyFont="1" applyFill="1" applyBorder="1" applyAlignment="1">
      <alignment horizontal="center" vertical="center" wrapText="1"/>
    </xf>
    <xf numFmtId="169" fontId="8" fillId="2" borderId="3" xfId="0" applyNumberFormat="1" applyFont="1" applyFill="1" applyBorder="1" applyAlignment="1">
      <alignment horizontal="center" vertical="center" wrapText="1"/>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20" xfId="0" applyFont="1" applyFill="1" applyBorder="1" applyAlignment="1">
      <alignment horizontal="center" vertical="center"/>
    </xf>
    <xf numFmtId="3" fontId="4" fillId="12" borderId="21" xfId="0" applyNumberFormat="1" applyFont="1" applyFill="1" applyBorder="1" applyAlignment="1">
      <alignment vertical="center" wrapText="1"/>
    </xf>
    <xf numFmtId="3" fontId="4" fillId="12" borderId="14" xfId="0" applyNumberFormat="1" applyFont="1" applyFill="1" applyBorder="1" applyAlignment="1">
      <alignment vertical="center" wrapText="1"/>
    </xf>
    <xf numFmtId="0" fontId="4" fillId="6" borderId="10" xfId="0" applyFont="1" applyFill="1" applyBorder="1" applyAlignment="1">
      <alignment horizontal="left"/>
    </xf>
    <xf numFmtId="0" fontId="4" fillId="6" borderId="17" xfId="0" applyFont="1" applyFill="1" applyBorder="1" applyAlignment="1">
      <alignment horizontal="left"/>
    </xf>
    <xf numFmtId="0" fontId="4" fillId="6" borderId="11" xfId="0" applyFont="1" applyFill="1" applyBorder="1" applyAlignment="1">
      <alignment horizontal="left"/>
    </xf>
    <xf numFmtId="0" fontId="12" fillId="12" borderId="21" xfId="0" applyFont="1" applyFill="1" applyBorder="1" applyAlignment="1">
      <alignment horizontal="center" vertical="center" wrapText="1"/>
    </xf>
    <xf numFmtId="0" fontId="12" fillId="12" borderId="14" xfId="0" applyFont="1" applyFill="1" applyBorder="1" applyAlignment="1">
      <alignment horizontal="center" vertical="center" wrapText="1"/>
    </xf>
    <xf numFmtId="0" fontId="20" fillId="12" borderId="21" xfId="0" applyFont="1" applyFill="1" applyBorder="1" applyAlignment="1">
      <alignment vertical="center" wrapText="1"/>
    </xf>
    <xf numFmtId="0" fontId="20" fillId="12" borderId="14" xfId="0" applyFont="1" applyFill="1" applyBorder="1" applyAlignment="1">
      <alignment vertical="center" wrapText="1"/>
    </xf>
    <xf numFmtId="165" fontId="4" fillId="2" borderId="21" xfId="1" applyNumberFormat="1" applyFont="1" applyFill="1" applyBorder="1" applyAlignment="1">
      <alignment horizontal="center" vertical="center" wrapText="1"/>
    </xf>
    <xf numFmtId="165" fontId="4" fillId="2" borderId="14" xfId="1" applyNumberFormat="1" applyFont="1" applyFill="1" applyBorder="1" applyAlignment="1">
      <alignment horizontal="center" vertical="center" wrapText="1"/>
    </xf>
    <xf numFmtId="165" fontId="4" fillId="12" borderId="21" xfId="1" applyNumberFormat="1" applyFont="1" applyFill="1" applyBorder="1" applyAlignment="1">
      <alignment horizontal="center" vertical="center" wrapText="1"/>
    </xf>
    <xf numFmtId="165" fontId="4" fillId="12" borderId="14" xfId="1" applyNumberFormat="1" applyFont="1" applyFill="1" applyBorder="1" applyAlignment="1">
      <alignment horizontal="center" vertical="center" wrapText="1"/>
    </xf>
    <xf numFmtId="3" fontId="4" fillId="2" borderId="21" xfId="0" applyNumberFormat="1" applyFont="1" applyFill="1" applyBorder="1" applyAlignment="1">
      <alignment vertical="center" wrapText="1"/>
    </xf>
    <xf numFmtId="3" fontId="4" fillId="2" borderId="14" xfId="0" applyNumberFormat="1" applyFont="1" applyFill="1" applyBorder="1" applyAlignment="1">
      <alignment vertical="center" wrapText="1"/>
    </xf>
    <xf numFmtId="0" fontId="4" fillId="2" borderId="21" xfId="0" applyFont="1" applyFill="1" applyBorder="1" applyAlignment="1">
      <alignment vertical="center" wrapText="1"/>
    </xf>
    <xf numFmtId="0" fontId="4" fillId="2" borderId="14" xfId="0" applyFont="1" applyFill="1" applyBorder="1" applyAlignment="1">
      <alignment vertical="center" wrapText="1"/>
    </xf>
    <xf numFmtId="0" fontId="4" fillId="12" borderId="21" xfId="0" applyFont="1" applyFill="1" applyBorder="1" applyAlignment="1">
      <alignment vertical="center" wrapText="1"/>
    </xf>
    <xf numFmtId="0" fontId="4" fillId="12" borderId="14" xfId="0" applyFont="1" applyFill="1" applyBorder="1" applyAlignment="1">
      <alignment vertical="center" wrapText="1"/>
    </xf>
    <xf numFmtId="0" fontId="12" fillId="12" borderId="21" xfId="0" applyFont="1" applyFill="1" applyBorder="1" applyAlignment="1">
      <alignment vertical="center" wrapText="1"/>
    </xf>
    <xf numFmtId="0" fontId="12" fillId="12" borderId="14" xfId="0" applyFont="1" applyFill="1" applyBorder="1" applyAlignment="1">
      <alignment vertical="center" wrapText="1"/>
    </xf>
    <xf numFmtId="0" fontId="4" fillId="6" borderId="22" xfId="0" applyFont="1" applyFill="1" applyBorder="1" applyAlignment="1">
      <alignment vertical="center" wrapText="1"/>
    </xf>
    <xf numFmtId="0" fontId="4" fillId="6" borderId="23" xfId="0" applyFont="1" applyFill="1" applyBorder="1" applyAlignment="1">
      <alignment vertical="center" wrapText="1"/>
    </xf>
    <xf numFmtId="0" fontId="4" fillId="6" borderId="24" xfId="0" applyFont="1" applyFill="1" applyBorder="1" applyAlignment="1">
      <alignment vertical="center" wrapText="1"/>
    </xf>
    <xf numFmtId="0" fontId="4" fillId="6" borderId="25" xfId="0" applyFont="1" applyFill="1" applyBorder="1" applyAlignment="1">
      <alignment vertical="center" wrapText="1"/>
    </xf>
    <xf numFmtId="0" fontId="4" fillId="6" borderId="26" xfId="0" applyFont="1" applyFill="1" applyBorder="1" applyAlignment="1">
      <alignment vertical="center" wrapText="1"/>
    </xf>
    <xf numFmtId="0" fontId="4" fillId="6" borderId="27" xfId="0" applyFont="1" applyFill="1" applyBorder="1" applyAlignment="1">
      <alignment vertical="center" wrapText="1"/>
    </xf>
    <xf numFmtId="0" fontId="4" fillId="6" borderId="18" xfId="0" applyFont="1" applyFill="1" applyBorder="1" applyAlignment="1">
      <alignment vertical="center" wrapText="1"/>
    </xf>
    <xf numFmtId="0" fontId="4" fillId="6" borderId="19" xfId="0" applyFont="1" applyFill="1" applyBorder="1" applyAlignment="1">
      <alignment vertical="center" wrapText="1"/>
    </xf>
    <xf numFmtId="0" fontId="4" fillId="6" borderId="20" xfId="0" applyFont="1" applyFill="1" applyBorder="1" applyAlignment="1">
      <alignment vertical="center" wrapText="1"/>
    </xf>
    <xf numFmtId="0" fontId="12" fillId="13" borderId="10" xfId="0" applyFont="1" applyFill="1" applyBorder="1" applyAlignment="1">
      <alignment vertical="center" wrapText="1"/>
    </xf>
    <xf numFmtId="0" fontId="12" fillId="13" borderId="17" xfId="0" applyFont="1" applyFill="1" applyBorder="1" applyAlignment="1">
      <alignment vertical="center" wrapText="1"/>
    </xf>
    <xf numFmtId="0" fontId="12" fillId="13" borderId="11" xfId="0" applyFont="1" applyFill="1" applyBorder="1" applyAlignment="1">
      <alignment vertical="center" wrapText="1"/>
    </xf>
    <xf numFmtId="0" fontId="21" fillId="6" borderId="18" xfId="0" applyFont="1" applyFill="1" applyBorder="1" applyAlignment="1">
      <alignment vertical="center" wrapText="1"/>
    </xf>
    <xf numFmtId="0" fontId="21" fillId="6" borderId="19" xfId="0" applyFont="1" applyFill="1" applyBorder="1" applyAlignment="1">
      <alignment vertical="center" wrapText="1"/>
    </xf>
    <xf numFmtId="0" fontId="21" fillId="6" borderId="20" xfId="0" applyFont="1" applyFill="1" applyBorder="1" applyAlignment="1">
      <alignment vertical="center" wrapText="1"/>
    </xf>
    <xf numFmtId="0" fontId="13" fillId="12" borderId="7"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2" fillId="13" borderId="10" xfId="0" applyFont="1" applyFill="1" applyBorder="1" applyAlignment="1">
      <alignment horizontal="left" vertical="center" wrapText="1"/>
    </xf>
    <xf numFmtId="0" fontId="12" fillId="13" borderId="17" xfId="0" applyFont="1" applyFill="1" applyBorder="1" applyAlignment="1">
      <alignment horizontal="left" vertical="center" wrapText="1"/>
    </xf>
    <xf numFmtId="0" fontId="12" fillId="13" borderId="11" xfId="0"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cellXfs>
  <cellStyles count="10">
    <cellStyle name="=C:\WINNT35\SYSTEM32\COMMAND.COM" xfId="6" xr:uid="{306BCCB3-6CC0-4008-894C-97C6B5B71FE3}"/>
    <cellStyle name="Comma" xfId="1" builtinId="3"/>
    <cellStyle name="Heading 1 2" xfId="9" xr:uid="{10E3D198-8C83-442A-9924-7AE034637B58}"/>
    <cellStyle name="Heading 2 2" xfId="5" xr:uid="{6234CDB5-7647-40EE-8065-F56E84A2C3A6}"/>
    <cellStyle name="Hyperlink" xfId="3" builtinId="8"/>
    <cellStyle name="Normal" xfId="0" builtinId="0"/>
    <cellStyle name="Normal 186" xfId="8" xr:uid="{3A929DE7-7D17-460A-8562-F78C89BD88DD}"/>
    <cellStyle name="Normal 2" xfId="4" xr:uid="{D6E4DF74-7728-40AB-ACA8-DBB63FA2C6EE}"/>
    <cellStyle name="optionalExposure" xfId="7" xr:uid="{C9FE5B1E-CC6C-4F61-BC05-BEC63B807C6B}"/>
    <cellStyle name="Percent" xfId="2" builtinId="5"/>
  </cellStyles>
  <dxfs count="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Z:\RIA_new\Basel%20III\buffers\countercyclical\2024Q2\CCyB_report_24Q2_v0.xlsx" TargetMode="External"/><Relationship Id="rId1" Type="http://schemas.openxmlformats.org/officeDocument/2006/relationships/externalLinkPath" Target="file:///C:\RIA_new\Basel%20III\buffers\countercyclical\2024Q2\CCyB_report_24Q2_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cell r="BJ9"/>
          <cell r="BK9"/>
          <cell r="BL9"/>
          <cell r="BM9"/>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cell r="T709"/>
          <cell r="U709"/>
          <cell r="V709"/>
          <cell r="W709">
            <v>17.346796116504855</v>
          </cell>
          <cell r="X709"/>
          <cell r="Y709"/>
          <cell r="Z709"/>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CCyBannounced"/>
      <sheetName val="MPAs"/>
      <sheetName val="VantageCCyBTable"/>
      <sheetName val="VantageUpdate"/>
      <sheetName val="CCyB%s"/>
      <sheetName val="Future"/>
      <sheetName val="Sources"/>
      <sheetName val="Basel"/>
      <sheetName val="RWA"/>
      <sheetName val="CR_G"/>
      <sheetName val="CR_B"/>
      <sheetName val="CR_S"/>
      <sheetName val="CR"/>
      <sheetName val="MR"/>
      <sheetName val="checks"/>
      <sheetName val="BEs"/>
      <sheetName val="BE_ctry"/>
      <sheetName val="Checklist"/>
      <sheetName val="Table"/>
      <sheetName val="ByCountry"/>
      <sheetName val="ByCtryHist"/>
      <sheetName val="SelectEuro"/>
      <sheetName val="SelectWgt"/>
      <sheetName val="SelWgtBlx"/>
      <sheetName val="Countries"/>
      <sheetName val="CountriesCR"/>
      <sheetName val="peers"/>
      <sheetName val="NLpeers"/>
      <sheetName val="translation"/>
      <sheetName val="Phase-in"/>
      <sheetName val="Summary"/>
      <sheetName val="Top10"/>
      <sheetName val="OverTime"/>
      <sheetName val="Ver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67FDE-066B-4AB9-9392-9137138C00C9}">
  <dimension ref="A1:E23"/>
  <sheetViews>
    <sheetView showGridLines="0" tabSelected="1" zoomScaleNormal="100" workbookViewId="0">
      <selection activeCell="A29" sqref="A29"/>
    </sheetView>
  </sheetViews>
  <sheetFormatPr defaultColWidth="8.54296875" defaultRowHeight="10.5"/>
  <cols>
    <col min="1" max="1" width="101.453125" style="2" customWidth="1"/>
    <col min="2" max="2" width="10" style="12" customWidth="1"/>
    <col min="3" max="3" width="14.54296875" style="2" bestFit="1" customWidth="1"/>
    <col min="4" max="16384" width="8.54296875" style="2"/>
  </cols>
  <sheetData>
    <row r="1" spans="1:5" ht="18.5">
      <c r="A1" s="100" t="s">
        <v>0</v>
      </c>
      <c r="B1" s="1"/>
    </row>
    <row r="2" spans="1:5" ht="13">
      <c r="A2" s="3" t="s">
        <v>1</v>
      </c>
      <c r="B2" s="1"/>
      <c r="C2" s="4"/>
      <c r="D2" s="4"/>
      <c r="E2" s="4"/>
    </row>
    <row r="3" spans="1:5">
      <c r="A3" s="5" t="s">
        <v>2</v>
      </c>
      <c r="B3" s="6"/>
      <c r="C3" s="4"/>
      <c r="D3" s="4"/>
      <c r="E3" s="4"/>
    </row>
    <row r="4" spans="1:5">
      <c r="A4" s="7" t="s">
        <v>3</v>
      </c>
      <c r="B4" s="8" t="s">
        <v>3</v>
      </c>
      <c r="C4" s="4"/>
      <c r="D4" s="4"/>
      <c r="E4" s="4"/>
    </row>
    <row r="5" spans="1:5">
      <c r="A5" s="5" t="s">
        <v>4</v>
      </c>
      <c r="B5" s="6"/>
      <c r="C5" s="4"/>
      <c r="D5" s="4"/>
    </row>
    <row r="6" spans="1:5">
      <c r="A6" s="9" t="s">
        <v>5</v>
      </c>
      <c r="B6" s="8" t="s">
        <v>6</v>
      </c>
      <c r="C6" s="4"/>
      <c r="D6" s="4"/>
      <c r="E6" s="4"/>
    </row>
    <row r="7" spans="1:5">
      <c r="A7" s="9" t="s">
        <v>7</v>
      </c>
      <c r="B7" s="8" t="s">
        <v>8</v>
      </c>
      <c r="C7" s="4"/>
      <c r="D7" s="4"/>
      <c r="E7" s="4"/>
    </row>
    <row r="8" spans="1:5">
      <c r="A8" s="9" t="s">
        <v>9</v>
      </c>
      <c r="B8" s="8" t="s">
        <v>10</v>
      </c>
      <c r="C8" s="4"/>
      <c r="D8" s="4"/>
      <c r="E8" s="4"/>
    </row>
    <row r="9" spans="1:5">
      <c r="A9" s="9" t="s">
        <v>11</v>
      </c>
      <c r="B9" s="8" t="s">
        <v>12</v>
      </c>
      <c r="C9" s="4"/>
      <c r="D9" s="4"/>
      <c r="E9" s="4"/>
    </row>
    <row r="10" spans="1:5">
      <c r="A10" s="9" t="s">
        <v>13</v>
      </c>
      <c r="B10" s="8" t="s">
        <v>14</v>
      </c>
      <c r="C10" s="4"/>
      <c r="D10" s="4"/>
      <c r="E10" s="4"/>
    </row>
    <row r="11" spans="1:5" ht="12" customHeight="1">
      <c r="A11" s="9" t="s">
        <v>15</v>
      </c>
      <c r="B11" s="8" t="s">
        <v>16</v>
      </c>
      <c r="C11" s="4"/>
    </row>
    <row r="12" spans="1:5">
      <c r="A12" s="9" t="s">
        <v>17</v>
      </c>
      <c r="B12" s="10" t="s">
        <v>18</v>
      </c>
      <c r="C12" s="4"/>
    </row>
    <row r="13" spans="1:5">
      <c r="A13" s="9" t="s">
        <v>19</v>
      </c>
      <c r="B13" s="8" t="s">
        <v>20</v>
      </c>
      <c r="C13" s="4"/>
    </row>
    <row r="14" spans="1:5">
      <c r="A14" s="9" t="s">
        <v>21</v>
      </c>
      <c r="B14" s="8" t="s">
        <v>22</v>
      </c>
      <c r="C14" s="4"/>
    </row>
    <row r="15" spans="1:5" ht="10.5" customHeight="1">
      <c r="A15" s="9" t="s">
        <v>23</v>
      </c>
      <c r="B15" s="8" t="s">
        <v>24</v>
      </c>
      <c r="C15" s="4"/>
    </row>
    <row r="16" spans="1:5" ht="10.5" customHeight="1">
      <c r="A16" s="11" t="s">
        <v>25</v>
      </c>
      <c r="B16" s="8" t="s">
        <v>26</v>
      </c>
      <c r="C16" s="4"/>
    </row>
    <row r="17" spans="1:3">
      <c r="C17" s="4"/>
    </row>
    <row r="18" spans="1:3">
      <c r="A18" s="101" t="s">
        <v>27</v>
      </c>
      <c r="C18" s="4"/>
    </row>
    <row r="19" spans="1:3">
      <c r="C19" s="4"/>
    </row>
    <row r="20" spans="1:3">
      <c r="A20" s="11" t="s">
        <v>28</v>
      </c>
      <c r="C20" s="4"/>
    </row>
    <row r="21" spans="1:3">
      <c r="C21" s="4"/>
    </row>
    <row r="22" spans="1:3">
      <c r="C22" s="4"/>
    </row>
    <row r="23" spans="1:3">
      <c r="C23" s="4"/>
    </row>
  </sheetData>
  <hyperlinks>
    <hyperlink ref="B6" location="'OV1'!A1" display="OV1" xr:uid="{674FF9C4-1981-4D32-93DC-F1F8CA6E62EF}"/>
    <hyperlink ref="B7" location="'KM1'!A1" display="KM1" xr:uid="{F5B82409-313F-4E38-A694-61C8A65C3B12}"/>
    <hyperlink ref="B8" location="'KM2'!A1" display="KM2" xr:uid="{3CEF7F58-A8E7-4A12-AAA2-A0D6D56475C5}"/>
    <hyperlink ref="B11" location="'CR8'!A1" display="CR8" xr:uid="{F6DBE055-FFDD-49CD-B217-40CA9F021CDC}"/>
    <hyperlink ref="B13" location="MR2B!A1" display="MR2B" xr:uid="{5D534043-0A12-48D2-8D53-519635BCD1A2}"/>
    <hyperlink ref="B14" location="'LIQ1'!A1" display="LIQ1" xr:uid="{E03CA283-4B98-416E-9BE4-52B7F23DE3BD}"/>
    <hyperlink ref="B15" location="LIQB!A1" display="LIQB" xr:uid="{28C73BED-6DB0-4E9F-AC6C-9871622CE6E1}"/>
    <hyperlink ref="B4" location="Disclaimer!A1" display="OV1" xr:uid="{DD2CB0D2-8804-4052-A4B3-2899C920264A}"/>
    <hyperlink ref="B9" location="'CMS1'!A1" display="CMS1" xr:uid="{25062AD6-CDE4-4609-ABA7-0A7D29C83B0B}"/>
    <hyperlink ref="B10" location="'CMS2'!A1" display="CMS2" xr:uid="{042039ED-1A45-45FF-8FB6-FE9AEDF88EFB}"/>
    <hyperlink ref="B16" location="'CVA4'!A1" display="CVA4" xr:uid="{0EABA7EB-3896-4245-A75E-02BB3D11807D}"/>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2941A-465E-425B-AB40-7EA1CF1B53BE}">
  <dimension ref="A1:N43"/>
  <sheetViews>
    <sheetView showGridLines="0" zoomScaleNormal="100" workbookViewId="0">
      <selection activeCell="E25" sqref="E25"/>
    </sheetView>
  </sheetViews>
  <sheetFormatPr defaultColWidth="9.1796875" defaultRowHeight="10.5"/>
  <cols>
    <col min="1" max="1" width="5.54296875" style="2" customWidth="1"/>
    <col min="2" max="2" width="26.54296875" style="2" customWidth="1"/>
    <col min="3" max="12" width="21.453125" style="2" customWidth="1"/>
    <col min="13" max="16384" width="9.1796875" style="2"/>
  </cols>
  <sheetData>
    <row r="1" spans="1:14">
      <c r="A1" s="13" t="s">
        <v>21</v>
      </c>
      <c r="B1" s="13"/>
      <c r="C1" s="13"/>
      <c r="D1" s="13"/>
      <c r="E1" s="13"/>
      <c r="F1" s="13"/>
      <c r="G1" s="13"/>
      <c r="H1" s="13"/>
      <c r="I1" s="13"/>
      <c r="J1" s="13"/>
      <c r="K1" s="13"/>
      <c r="L1" s="13"/>
      <c r="N1" s="13" t="s">
        <v>194</v>
      </c>
    </row>
    <row r="2" spans="1:14">
      <c r="D2" s="264" t="s">
        <v>327</v>
      </c>
      <c r="E2" s="264"/>
      <c r="F2" s="264"/>
      <c r="G2" s="264"/>
      <c r="H2" s="75"/>
      <c r="I2" s="265" t="s">
        <v>328</v>
      </c>
      <c r="J2" s="266"/>
      <c r="K2" s="266"/>
      <c r="L2" s="267"/>
    </row>
    <row r="3" spans="1:14">
      <c r="A3" s="30" t="s">
        <v>255</v>
      </c>
      <c r="B3" s="76"/>
      <c r="C3" s="77">
        <v>45747</v>
      </c>
      <c r="D3" s="77">
        <v>45657</v>
      </c>
      <c r="E3" s="77">
        <v>45565</v>
      </c>
      <c r="F3" s="77">
        <v>45473</v>
      </c>
      <c r="G3" s="77">
        <v>45382</v>
      </c>
      <c r="H3" s="77">
        <v>45747</v>
      </c>
      <c r="I3" s="77">
        <v>45657</v>
      </c>
      <c r="J3" s="77">
        <v>45565</v>
      </c>
      <c r="K3" s="77">
        <v>45473</v>
      </c>
      <c r="L3" s="77">
        <v>45382</v>
      </c>
    </row>
    <row r="4" spans="1:14" ht="21">
      <c r="A4" s="30" t="s">
        <v>257</v>
      </c>
      <c r="B4" s="78" t="s">
        <v>329</v>
      </c>
      <c r="C4" s="79">
        <v>12</v>
      </c>
      <c r="D4" s="79">
        <v>12</v>
      </c>
      <c r="E4" s="80">
        <v>12</v>
      </c>
      <c r="F4" s="80">
        <v>12</v>
      </c>
      <c r="G4" s="80">
        <v>12</v>
      </c>
      <c r="H4" s="80">
        <v>12</v>
      </c>
      <c r="I4" s="80">
        <v>12</v>
      </c>
      <c r="J4" s="80">
        <v>12</v>
      </c>
      <c r="K4" s="80">
        <v>12</v>
      </c>
      <c r="L4" s="80">
        <v>12</v>
      </c>
    </row>
    <row r="5" spans="1:14" ht="15" customHeight="1">
      <c r="A5" s="268" t="s">
        <v>330</v>
      </c>
      <c r="B5" s="269"/>
      <c r="C5" s="269"/>
      <c r="D5" s="269"/>
      <c r="E5" s="269"/>
      <c r="F5" s="269"/>
      <c r="G5" s="269"/>
      <c r="H5" s="269"/>
      <c r="I5" s="269"/>
      <c r="J5" s="269"/>
      <c r="K5" s="269"/>
      <c r="L5" s="270"/>
    </row>
    <row r="6" spans="1:14">
      <c r="A6" s="81">
        <v>1</v>
      </c>
      <c r="B6" s="78" t="s">
        <v>331</v>
      </c>
      <c r="C6" s="255"/>
      <c r="D6" s="256"/>
      <c r="E6" s="256"/>
      <c r="F6" s="256"/>
      <c r="G6" s="257"/>
      <c r="H6" s="180">
        <v>198791</v>
      </c>
      <c r="I6" s="82">
        <v>194281</v>
      </c>
      <c r="J6" s="82">
        <v>194333</v>
      </c>
      <c r="K6" s="82">
        <v>193668</v>
      </c>
      <c r="L6" s="82">
        <v>194958</v>
      </c>
    </row>
    <row r="7" spans="1:14" ht="15" customHeight="1">
      <c r="A7" s="268" t="s">
        <v>332</v>
      </c>
      <c r="B7" s="269"/>
      <c r="C7" s="269"/>
      <c r="D7" s="269"/>
      <c r="E7" s="269"/>
      <c r="F7" s="269"/>
      <c r="G7" s="269"/>
      <c r="H7" s="269"/>
      <c r="I7" s="269"/>
      <c r="J7" s="269"/>
      <c r="K7" s="269"/>
      <c r="L7" s="270"/>
    </row>
    <row r="8" spans="1:14" ht="21">
      <c r="A8" s="81">
        <v>2</v>
      </c>
      <c r="B8" s="78" t="s">
        <v>333</v>
      </c>
      <c r="C8" s="180">
        <v>513358</v>
      </c>
      <c r="D8" s="82">
        <v>505763</v>
      </c>
      <c r="E8" s="82">
        <v>500114</v>
      </c>
      <c r="F8" s="82">
        <v>496820</v>
      </c>
      <c r="G8" s="82">
        <v>494219</v>
      </c>
      <c r="H8" s="180">
        <v>32808</v>
      </c>
      <c r="I8" s="82">
        <v>31929</v>
      </c>
      <c r="J8" s="82">
        <v>31617</v>
      </c>
      <c r="K8" s="82">
        <v>31819</v>
      </c>
      <c r="L8" s="82">
        <v>32089</v>
      </c>
    </row>
    <row r="9" spans="1:14">
      <c r="A9" s="81">
        <v>3</v>
      </c>
      <c r="B9" s="83" t="s">
        <v>334</v>
      </c>
      <c r="C9" s="180">
        <v>360721</v>
      </c>
      <c r="D9" s="82">
        <v>359800</v>
      </c>
      <c r="E9" s="82">
        <v>358660</v>
      </c>
      <c r="F9" s="82">
        <v>361473</v>
      </c>
      <c r="G9" s="82">
        <v>364985</v>
      </c>
      <c r="H9" s="180">
        <v>18036</v>
      </c>
      <c r="I9" s="82">
        <v>17990</v>
      </c>
      <c r="J9" s="82">
        <v>17933</v>
      </c>
      <c r="K9" s="82">
        <v>18074</v>
      </c>
      <c r="L9" s="82">
        <v>18249</v>
      </c>
    </row>
    <row r="10" spans="1:14">
      <c r="A10" s="81">
        <v>4</v>
      </c>
      <c r="B10" s="83" t="s">
        <v>335</v>
      </c>
      <c r="C10" s="180">
        <v>108145</v>
      </c>
      <c r="D10" s="82">
        <v>102144</v>
      </c>
      <c r="E10" s="82">
        <v>99792</v>
      </c>
      <c r="F10" s="82">
        <v>98758</v>
      </c>
      <c r="G10" s="82">
        <v>98684</v>
      </c>
      <c r="H10" s="180">
        <v>12867</v>
      </c>
      <c r="I10" s="82">
        <v>12054</v>
      </c>
      <c r="J10" s="82">
        <v>11810</v>
      </c>
      <c r="K10" s="82">
        <v>11755</v>
      </c>
      <c r="L10" s="82">
        <v>11865</v>
      </c>
    </row>
    <row r="11" spans="1:14">
      <c r="A11" s="81">
        <v>5</v>
      </c>
      <c r="B11" s="78" t="s">
        <v>336</v>
      </c>
      <c r="C11" s="180">
        <v>407576</v>
      </c>
      <c r="D11" s="82">
        <v>402522</v>
      </c>
      <c r="E11" s="82">
        <v>401128</v>
      </c>
      <c r="F11" s="82">
        <v>407110</v>
      </c>
      <c r="G11" s="82">
        <v>412074</v>
      </c>
      <c r="H11" s="180">
        <v>145326</v>
      </c>
      <c r="I11" s="82">
        <v>141525</v>
      </c>
      <c r="J11" s="82">
        <v>139467</v>
      </c>
      <c r="K11" s="82">
        <v>140400</v>
      </c>
      <c r="L11" s="82">
        <v>142382</v>
      </c>
    </row>
    <row r="12" spans="1:14" ht="31.5">
      <c r="A12" s="81">
        <v>6</v>
      </c>
      <c r="B12" s="83" t="s">
        <v>337</v>
      </c>
      <c r="C12" s="180">
        <v>287417</v>
      </c>
      <c r="D12" s="82">
        <v>287387</v>
      </c>
      <c r="E12" s="82">
        <v>290033</v>
      </c>
      <c r="F12" s="82">
        <v>297788</v>
      </c>
      <c r="G12" s="82">
        <v>302483</v>
      </c>
      <c r="H12" s="180">
        <v>71691</v>
      </c>
      <c r="I12" s="82">
        <v>71686</v>
      </c>
      <c r="J12" s="82">
        <v>72352</v>
      </c>
      <c r="K12" s="82">
        <v>74295</v>
      </c>
      <c r="L12" s="82">
        <v>75469</v>
      </c>
    </row>
    <row r="13" spans="1:14" ht="21">
      <c r="A13" s="81">
        <v>7</v>
      </c>
      <c r="B13" s="83" t="s">
        <v>338</v>
      </c>
      <c r="C13" s="180">
        <v>113081</v>
      </c>
      <c r="D13" s="82">
        <v>108511</v>
      </c>
      <c r="E13" s="82">
        <v>104740</v>
      </c>
      <c r="F13" s="82">
        <v>102945</v>
      </c>
      <c r="G13" s="82">
        <v>103622</v>
      </c>
      <c r="H13" s="180">
        <v>66557</v>
      </c>
      <c r="I13" s="82">
        <v>63214</v>
      </c>
      <c r="J13" s="82">
        <v>60761</v>
      </c>
      <c r="K13" s="82">
        <v>59728</v>
      </c>
      <c r="L13" s="82">
        <v>60944</v>
      </c>
    </row>
    <row r="14" spans="1:14">
      <c r="A14" s="81">
        <v>8</v>
      </c>
      <c r="B14" s="83" t="s">
        <v>339</v>
      </c>
      <c r="C14" s="180">
        <v>7078</v>
      </c>
      <c r="D14" s="82">
        <v>6624</v>
      </c>
      <c r="E14" s="82">
        <v>6354</v>
      </c>
      <c r="F14" s="82">
        <v>6377</v>
      </c>
      <c r="G14" s="82">
        <v>5969</v>
      </c>
      <c r="H14" s="180">
        <v>7078</v>
      </c>
      <c r="I14" s="82">
        <v>6624</v>
      </c>
      <c r="J14" s="82">
        <v>6354</v>
      </c>
      <c r="K14" s="82">
        <v>6377</v>
      </c>
      <c r="L14" s="82">
        <v>5969</v>
      </c>
    </row>
    <row r="15" spans="1:14">
      <c r="A15" s="81">
        <v>9</v>
      </c>
      <c r="B15" s="83" t="s">
        <v>340</v>
      </c>
      <c r="C15" s="261"/>
      <c r="D15" s="262"/>
      <c r="E15" s="262"/>
      <c r="F15" s="262"/>
      <c r="G15" s="263"/>
      <c r="H15" s="181">
        <v>11560</v>
      </c>
      <c r="I15" s="79">
        <v>12110</v>
      </c>
      <c r="J15" s="79">
        <v>12576</v>
      </c>
      <c r="K15" s="79">
        <v>13208</v>
      </c>
      <c r="L15" s="79">
        <v>13330</v>
      </c>
    </row>
    <row r="16" spans="1:14">
      <c r="A16" s="81">
        <v>10</v>
      </c>
      <c r="B16" s="78" t="s">
        <v>341</v>
      </c>
      <c r="C16" s="180">
        <v>165999</v>
      </c>
      <c r="D16" s="82">
        <v>164148</v>
      </c>
      <c r="E16" s="82">
        <v>162004</v>
      </c>
      <c r="F16" s="82">
        <v>159671</v>
      </c>
      <c r="G16" s="82">
        <v>156972</v>
      </c>
      <c r="H16" s="181">
        <v>33027</v>
      </c>
      <c r="I16" s="79">
        <v>32447</v>
      </c>
      <c r="J16" s="79">
        <v>31721</v>
      </c>
      <c r="K16" s="79">
        <v>31292</v>
      </c>
      <c r="L16" s="79">
        <v>30731</v>
      </c>
    </row>
    <row r="17" spans="1:12" ht="31.5">
      <c r="A17" s="81">
        <v>11</v>
      </c>
      <c r="B17" s="83" t="s">
        <v>342</v>
      </c>
      <c r="C17" s="180">
        <v>10946</v>
      </c>
      <c r="D17" s="82">
        <v>10588</v>
      </c>
      <c r="E17" s="82">
        <v>10132</v>
      </c>
      <c r="F17" s="82">
        <v>9990</v>
      </c>
      <c r="G17" s="82">
        <v>9765</v>
      </c>
      <c r="H17" s="181">
        <v>10946</v>
      </c>
      <c r="I17" s="79">
        <v>10588</v>
      </c>
      <c r="J17" s="79">
        <v>10132</v>
      </c>
      <c r="K17" s="79">
        <v>9990</v>
      </c>
      <c r="L17" s="79">
        <v>9765</v>
      </c>
    </row>
    <row r="18" spans="1:12" ht="21">
      <c r="A18" s="81">
        <v>12</v>
      </c>
      <c r="B18" s="83" t="s">
        <v>343</v>
      </c>
      <c r="C18" s="180">
        <v>736</v>
      </c>
      <c r="D18" s="82">
        <v>681</v>
      </c>
      <c r="E18" s="82">
        <v>642</v>
      </c>
      <c r="F18" s="82">
        <v>705</v>
      </c>
      <c r="G18" s="82">
        <v>868</v>
      </c>
      <c r="H18" s="181">
        <v>736</v>
      </c>
      <c r="I18" s="79">
        <v>681</v>
      </c>
      <c r="J18" s="79">
        <v>642</v>
      </c>
      <c r="K18" s="79">
        <v>705</v>
      </c>
      <c r="L18" s="79">
        <v>868</v>
      </c>
    </row>
    <row r="19" spans="1:12">
      <c r="A19" s="81">
        <v>13</v>
      </c>
      <c r="B19" s="83" t="s">
        <v>344</v>
      </c>
      <c r="C19" s="180">
        <v>154317</v>
      </c>
      <c r="D19" s="82">
        <v>152879</v>
      </c>
      <c r="E19" s="82">
        <v>151229</v>
      </c>
      <c r="F19" s="82">
        <v>148977</v>
      </c>
      <c r="G19" s="82">
        <v>146340</v>
      </c>
      <c r="H19" s="181">
        <v>21345</v>
      </c>
      <c r="I19" s="79">
        <v>21178</v>
      </c>
      <c r="J19" s="79">
        <v>20946</v>
      </c>
      <c r="K19" s="79">
        <v>20597</v>
      </c>
      <c r="L19" s="79">
        <v>20099</v>
      </c>
    </row>
    <row r="20" spans="1:12">
      <c r="A20" s="81">
        <v>14</v>
      </c>
      <c r="B20" s="78" t="s">
        <v>345</v>
      </c>
      <c r="C20" s="180">
        <v>10891</v>
      </c>
      <c r="D20" s="82">
        <v>11373</v>
      </c>
      <c r="E20" s="82">
        <v>11753</v>
      </c>
      <c r="F20" s="82">
        <v>11754</v>
      </c>
      <c r="G20" s="82">
        <v>11690</v>
      </c>
      <c r="H20" s="181">
        <v>9752</v>
      </c>
      <c r="I20" s="79">
        <v>10291</v>
      </c>
      <c r="J20" s="79">
        <v>10718</v>
      </c>
      <c r="K20" s="79">
        <v>10708</v>
      </c>
      <c r="L20" s="79">
        <v>10670</v>
      </c>
    </row>
    <row r="21" spans="1:12">
      <c r="A21" s="81">
        <v>15</v>
      </c>
      <c r="B21" s="78" t="s">
        <v>346</v>
      </c>
      <c r="C21" s="180">
        <v>145676</v>
      </c>
      <c r="D21" s="82">
        <v>144327</v>
      </c>
      <c r="E21" s="82">
        <v>143097</v>
      </c>
      <c r="F21" s="82">
        <v>142830</v>
      </c>
      <c r="G21" s="82">
        <v>142437</v>
      </c>
      <c r="H21" s="181">
        <v>6710</v>
      </c>
      <c r="I21" s="79">
        <v>6340</v>
      </c>
      <c r="J21" s="79">
        <v>6130</v>
      </c>
      <c r="K21" s="79">
        <v>6130</v>
      </c>
      <c r="L21" s="79">
        <v>6057</v>
      </c>
    </row>
    <row r="22" spans="1:12">
      <c r="A22" s="81">
        <v>16</v>
      </c>
      <c r="B22" s="78" t="s">
        <v>347</v>
      </c>
      <c r="C22" s="255"/>
      <c r="D22" s="256"/>
      <c r="E22" s="256"/>
      <c r="F22" s="256"/>
      <c r="G22" s="257"/>
      <c r="H22" s="181">
        <v>239183</v>
      </c>
      <c r="I22" s="79">
        <v>234642</v>
      </c>
      <c r="J22" s="79">
        <v>232228</v>
      </c>
      <c r="K22" s="79">
        <v>233557</v>
      </c>
      <c r="L22" s="79">
        <v>235259</v>
      </c>
    </row>
    <row r="23" spans="1:12" ht="10.5" customHeight="1">
      <c r="A23" s="258" t="s">
        <v>348</v>
      </c>
      <c r="B23" s="259"/>
      <c r="C23" s="259"/>
      <c r="D23" s="259"/>
      <c r="E23" s="259"/>
      <c r="F23" s="259"/>
      <c r="G23" s="259"/>
      <c r="H23" s="259"/>
      <c r="I23" s="259"/>
      <c r="J23" s="259"/>
      <c r="K23" s="259"/>
      <c r="L23" s="260"/>
    </row>
    <row r="24" spans="1:12">
      <c r="A24" s="81">
        <v>17</v>
      </c>
      <c r="B24" s="78" t="s">
        <v>349</v>
      </c>
      <c r="C24" s="181">
        <v>109105</v>
      </c>
      <c r="D24" s="79">
        <v>100622</v>
      </c>
      <c r="E24" s="79">
        <v>94957</v>
      </c>
      <c r="F24" s="79">
        <v>92262</v>
      </c>
      <c r="G24" s="79">
        <v>95510</v>
      </c>
      <c r="H24" s="180">
        <v>15743</v>
      </c>
      <c r="I24" s="82">
        <v>15767</v>
      </c>
      <c r="J24" s="82">
        <v>16039</v>
      </c>
      <c r="K24" s="82">
        <v>16961</v>
      </c>
      <c r="L24" s="82">
        <v>17254</v>
      </c>
    </row>
    <row r="25" spans="1:12" ht="21">
      <c r="A25" s="81">
        <v>18</v>
      </c>
      <c r="B25" s="78" t="s">
        <v>350</v>
      </c>
      <c r="C25" s="181">
        <v>35276</v>
      </c>
      <c r="D25" s="79">
        <v>34827</v>
      </c>
      <c r="E25" s="79">
        <v>34273</v>
      </c>
      <c r="F25" s="79">
        <v>34408</v>
      </c>
      <c r="G25" s="79">
        <v>34284</v>
      </c>
      <c r="H25" s="180">
        <v>27969</v>
      </c>
      <c r="I25" s="82">
        <v>27425</v>
      </c>
      <c r="J25" s="82">
        <v>27055</v>
      </c>
      <c r="K25" s="82">
        <v>27457</v>
      </c>
      <c r="L25" s="82">
        <v>27385</v>
      </c>
    </row>
    <row r="26" spans="1:12">
      <c r="A26" s="81">
        <v>19</v>
      </c>
      <c r="B26" s="78" t="s">
        <v>351</v>
      </c>
      <c r="C26" s="181">
        <v>248163</v>
      </c>
      <c r="D26" s="79">
        <v>248916</v>
      </c>
      <c r="E26" s="79">
        <v>252331</v>
      </c>
      <c r="F26" s="79">
        <v>260800</v>
      </c>
      <c r="G26" s="79">
        <v>265824</v>
      </c>
      <c r="H26" s="180">
        <v>55613</v>
      </c>
      <c r="I26" s="82">
        <v>55262</v>
      </c>
      <c r="J26" s="82">
        <v>55472</v>
      </c>
      <c r="K26" s="82">
        <v>56614</v>
      </c>
      <c r="L26" s="82">
        <v>57263</v>
      </c>
    </row>
    <row r="27" spans="1:12" ht="10.5" customHeight="1">
      <c r="A27" s="233" t="s">
        <v>352</v>
      </c>
      <c r="B27" s="247" t="s">
        <v>353</v>
      </c>
      <c r="C27" s="249"/>
      <c r="D27" s="250"/>
      <c r="E27" s="250"/>
      <c r="F27" s="250"/>
      <c r="G27" s="251"/>
      <c r="H27" s="243"/>
      <c r="I27" s="245"/>
      <c r="J27" s="84"/>
      <c r="K27" s="84"/>
      <c r="L27" s="84"/>
    </row>
    <row r="28" spans="1:12">
      <c r="A28" s="234"/>
      <c r="B28" s="248"/>
      <c r="C28" s="252"/>
      <c r="D28" s="253"/>
      <c r="E28" s="253"/>
      <c r="F28" s="253"/>
      <c r="G28" s="254"/>
      <c r="H28" s="244"/>
      <c r="I28" s="246"/>
      <c r="J28" s="85"/>
      <c r="K28" s="85"/>
      <c r="L28" s="85"/>
    </row>
    <row r="29" spans="1:12" ht="10.5" customHeight="1">
      <c r="A29" s="233" t="s">
        <v>354</v>
      </c>
      <c r="B29" s="247" t="s">
        <v>355</v>
      </c>
      <c r="C29" s="249"/>
      <c r="D29" s="250"/>
      <c r="E29" s="250"/>
      <c r="F29" s="250"/>
      <c r="G29" s="251"/>
      <c r="H29" s="243"/>
      <c r="I29" s="245"/>
      <c r="J29" s="84"/>
      <c r="K29" s="84"/>
      <c r="L29" s="84"/>
    </row>
    <row r="30" spans="1:12">
      <c r="A30" s="234"/>
      <c r="B30" s="248"/>
      <c r="C30" s="252"/>
      <c r="D30" s="253"/>
      <c r="E30" s="253"/>
      <c r="F30" s="253"/>
      <c r="G30" s="254"/>
      <c r="H30" s="244"/>
      <c r="I30" s="246"/>
      <c r="J30" s="85"/>
      <c r="K30" s="85"/>
      <c r="L30" s="85"/>
    </row>
    <row r="31" spans="1:12">
      <c r="A31" s="81">
        <v>20</v>
      </c>
      <c r="B31" s="78" t="s">
        <v>356</v>
      </c>
      <c r="C31" s="180">
        <v>392544</v>
      </c>
      <c r="D31" s="82">
        <v>384364</v>
      </c>
      <c r="E31" s="82">
        <v>381560</v>
      </c>
      <c r="F31" s="82">
        <v>387469</v>
      </c>
      <c r="G31" s="82">
        <v>395618</v>
      </c>
      <c r="H31" s="181">
        <v>99325</v>
      </c>
      <c r="I31" s="79">
        <v>98454</v>
      </c>
      <c r="J31" s="79">
        <v>98566</v>
      </c>
      <c r="K31" s="79">
        <v>101032</v>
      </c>
      <c r="L31" s="82">
        <v>101902</v>
      </c>
    </row>
    <row r="32" spans="1:12" ht="10.5" customHeight="1">
      <c r="A32" s="233" t="s">
        <v>357</v>
      </c>
      <c r="B32" s="235" t="s">
        <v>358</v>
      </c>
      <c r="C32" s="182"/>
      <c r="D32" s="84"/>
      <c r="E32" s="84"/>
      <c r="F32" s="84"/>
      <c r="G32" s="84"/>
      <c r="H32" s="243"/>
      <c r="I32" s="245"/>
      <c r="J32" s="84"/>
      <c r="K32" s="84"/>
      <c r="L32" s="84"/>
    </row>
    <row r="33" spans="1:12">
      <c r="A33" s="234"/>
      <c r="B33" s="236"/>
      <c r="C33" s="183"/>
      <c r="D33" s="85"/>
      <c r="E33" s="85"/>
      <c r="F33" s="85"/>
      <c r="G33" s="85"/>
      <c r="H33" s="244"/>
      <c r="I33" s="246"/>
      <c r="J33" s="85"/>
      <c r="K33" s="85"/>
      <c r="L33" s="85"/>
    </row>
    <row r="34" spans="1:12" ht="10.5" customHeight="1">
      <c r="A34" s="233" t="s">
        <v>359</v>
      </c>
      <c r="B34" s="235" t="s">
        <v>360</v>
      </c>
      <c r="C34" s="182"/>
      <c r="D34" s="84"/>
      <c r="E34" s="84"/>
      <c r="F34" s="84"/>
      <c r="G34" s="84"/>
      <c r="H34" s="243"/>
      <c r="I34" s="245"/>
      <c r="J34" s="84"/>
      <c r="K34" s="84"/>
      <c r="L34" s="84"/>
    </row>
    <row r="35" spans="1:12">
      <c r="A35" s="234"/>
      <c r="B35" s="236"/>
      <c r="C35" s="183"/>
      <c r="D35" s="85"/>
      <c r="E35" s="85"/>
      <c r="F35" s="85"/>
      <c r="G35" s="85"/>
      <c r="H35" s="244"/>
      <c r="I35" s="246"/>
      <c r="J35" s="85"/>
      <c r="K35" s="85"/>
      <c r="L35" s="85"/>
    </row>
    <row r="36" spans="1:12">
      <c r="A36" s="233" t="s">
        <v>361</v>
      </c>
      <c r="B36" s="235" t="s">
        <v>362</v>
      </c>
      <c r="C36" s="237">
        <v>389161</v>
      </c>
      <c r="D36" s="239">
        <v>380921</v>
      </c>
      <c r="E36" s="86">
        <v>378325</v>
      </c>
      <c r="F36" s="86">
        <v>384070</v>
      </c>
      <c r="G36" s="86">
        <v>392216</v>
      </c>
      <c r="H36" s="241">
        <v>99325</v>
      </c>
      <c r="I36" s="228">
        <v>98454</v>
      </c>
      <c r="J36" s="87">
        <v>98566</v>
      </c>
      <c r="K36" s="107">
        <v>101032</v>
      </c>
      <c r="L36" s="107">
        <v>101902</v>
      </c>
    </row>
    <row r="37" spans="1:12">
      <c r="A37" s="234"/>
      <c r="B37" s="236"/>
      <c r="C37" s="238">
        <v>0</v>
      </c>
      <c r="D37" s="240">
        <v>0</v>
      </c>
      <c r="E37" s="88"/>
      <c r="F37" s="88"/>
      <c r="G37" s="88"/>
      <c r="H37" s="242">
        <v>99476.022315833354</v>
      </c>
      <c r="I37" s="229">
        <v>194333.23792991668</v>
      </c>
      <c r="J37" s="89"/>
      <c r="K37" s="108"/>
      <c r="L37" s="108"/>
    </row>
    <row r="38" spans="1:12">
      <c r="A38" s="230" t="s">
        <v>363</v>
      </c>
      <c r="B38" s="231"/>
      <c r="C38" s="231"/>
      <c r="D38" s="231"/>
      <c r="E38" s="231"/>
      <c r="F38" s="231"/>
      <c r="G38" s="231"/>
      <c r="H38" s="231"/>
      <c r="I38" s="231"/>
      <c r="J38" s="231"/>
      <c r="K38" s="231"/>
      <c r="L38" s="232"/>
    </row>
    <row r="39" spans="1:12">
      <c r="A39" s="90" t="s">
        <v>364</v>
      </c>
      <c r="B39" s="91" t="s">
        <v>365</v>
      </c>
      <c r="C39" s="225"/>
      <c r="D39" s="226"/>
      <c r="E39" s="226"/>
      <c r="F39" s="226"/>
      <c r="G39" s="227"/>
      <c r="H39" s="184">
        <v>198791</v>
      </c>
      <c r="I39" s="92">
        <v>194281</v>
      </c>
      <c r="J39" s="92">
        <v>194333</v>
      </c>
      <c r="K39" s="92">
        <v>193668</v>
      </c>
      <c r="L39" s="92">
        <v>194958</v>
      </c>
    </row>
    <row r="40" spans="1:12">
      <c r="A40" s="90">
        <v>22</v>
      </c>
      <c r="B40" s="91" t="s">
        <v>366</v>
      </c>
      <c r="C40" s="225"/>
      <c r="D40" s="226"/>
      <c r="E40" s="226"/>
      <c r="F40" s="226"/>
      <c r="G40" s="227"/>
      <c r="H40" s="184">
        <v>139858</v>
      </c>
      <c r="I40" s="92">
        <v>136188</v>
      </c>
      <c r="J40" s="92">
        <v>133662</v>
      </c>
      <c r="K40" s="92">
        <v>132525</v>
      </c>
      <c r="L40" s="92">
        <v>133357</v>
      </c>
    </row>
    <row r="41" spans="1:12">
      <c r="A41" s="90">
        <v>23</v>
      </c>
      <c r="B41" s="91" t="s">
        <v>367</v>
      </c>
      <c r="C41" s="225"/>
      <c r="D41" s="226"/>
      <c r="E41" s="226"/>
      <c r="F41" s="226"/>
      <c r="G41" s="227"/>
      <c r="H41" s="185">
        <v>1.42</v>
      </c>
      <c r="I41" s="93">
        <v>1.43</v>
      </c>
      <c r="J41" s="94">
        <v>1.46</v>
      </c>
      <c r="K41" s="93">
        <v>1.46</v>
      </c>
      <c r="L41" s="93">
        <v>1.46</v>
      </c>
    </row>
    <row r="43" spans="1:12">
      <c r="A43" s="95"/>
    </row>
  </sheetData>
  <mergeCells count="36">
    <mergeCell ref="C15:G15"/>
    <mergeCell ref="D2:G2"/>
    <mergeCell ref="I2:L2"/>
    <mergeCell ref="A5:L5"/>
    <mergeCell ref="C6:G6"/>
    <mergeCell ref="A7:L7"/>
    <mergeCell ref="C22:G22"/>
    <mergeCell ref="A23:L23"/>
    <mergeCell ref="A27:A28"/>
    <mergeCell ref="B27:B28"/>
    <mergeCell ref="C27:G28"/>
    <mergeCell ref="H27:H28"/>
    <mergeCell ref="I27:I28"/>
    <mergeCell ref="A29:A30"/>
    <mergeCell ref="B29:B30"/>
    <mergeCell ref="C29:G30"/>
    <mergeCell ref="H29:H30"/>
    <mergeCell ref="I29:I30"/>
    <mergeCell ref="A34:A35"/>
    <mergeCell ref="B34:B35"/>
    <mergeCell ref="H34:H35"/>
    <mergeCell ref="I34:I35"/>
    <mergeCell ref="A32:A33"/>
    <mergeCell ref="B32:B33"/>
    <mergeCell ref="H32:H33"/>
    <mergeCell ref="I32:I33"/>
    <mergeCell ref="C40:G40"/>
    <mergeCell ref="C41:G41"/>
    <mergeCell ref="I36:I37"/>
    <mergeCell ref="A38:L38"/>
    <mergeCell ref="C39:G39"/>
    <mergeCell ref="A36:A37"/>
    <mergeCell ref="B36:B37"/>
    <mergeCell ref="C36:C37"/>
    <mergeCell ref="D36:D37"/>
    <mergeCell ref="H36:H37"/>
  </mergeCells>
  <hyperlinks>
    <hyperlink ref="N1" location="Index!A1" display="Index" xr:uid="{63FDD9B9-AFD8-4807-A6AA-04D73DAAF80D}"/>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03C0-8BB3-4F25-AE2B-D0BD02596E6A}">
  <dimension ref="A1:F9"/>
  <sheetViews>
    <sheetView showGridLines="0" zoomScaleNormal="85" workbookViewId="0">
      <selection activeCell="C8" sqref="C8"/>
    </sheetView>
  </sheetViews>
  <sheetFormatPr defaultColWidth="8.54296875" defaultRowHeight="10.5"/>
  <cols>
    <col min="1" max="1" width="8.54296875" style="2"/>
    <col min="2" max="2" width="43.81640625" style="2" customWidth="1"/>
    <col min="3" max="3" width="82.1796875" style="2" customWidth="1"/>
    <col min="4" max="16384" width="8.54296875" style="2"/>
  </cols>
  <sheetData>
    <row r="1" spans="1:6">
      <c r="A1" s="13" t="s">
        <v>368</v>
      </c>
      <c r="B1" s="13"/>
      <c r="C1" s="13"/>
      <c r="F1" s="13" t="s">
        <v>194</v>
      </c>
    </row>
    <row r="2" spans="1:6" ht="21">
      <c r="A2" s="96" t="s">
        <v>369</v>
      </c>
      <c r="B2" s="271" t="s">
        <v>370</v>
      </c>
      <c r="C2" s="272"/>
    </row>
    <row r="3" spans="1:6" ht="31.5">
      <c r="A3" s="97" t="s">
        <v>371</v>
      </c>
      <c r="B3" s="98" t="s">
        <v>372</v>
      </c>
      <c r="C3" s="186" t="s">
        <v>373</v>
      </c>
    </row>
    <row r="4" spans="1:6" ht="36" customHeight="1">
      <c r="A4" s="97" t="s">
        <v>374</v>
      </c>
      <c r="B4" s="98" t="s">
        <v>375</v>
      </c>
      <c r="C4" s="186" t="s">
        <v>376</v>
      </c>
    </row>
    <row r="5" spans="1:6" ht="76.5" customHeight="1">
      <c r="A5" s="99" t="s">
        <v>377</v>
      </c>
      <c r="B5" s="98" t="s">
        <v>378</v>
      </c>
      <c r="C5" s="187" t="s">
        <v>379</v>
      </c>
    </row>
    <row r="6" spans="1:6" ht="26.5" customHeight="1">
      <c r="A6" s="97" t="s">
        <v>380</v>
      </c>
      <c r="B6" s="98" t="s">
        <v>381</v>
      </c>
      <c r="C6" s="186" t="s">
        <v>382</v>
      </c>
    </row>
    <row r="7" spans="1:6" ht="100.5" customHeight="1">
      <c r="A7" s="99" t="s">
        <v>383</v>
      </c>
      <c r="B7" s="98" t="s">
        <v>384</v>
      </c>
      <c r="C7" s="24" t="s">
        <v>385</v>
      </c>
    </row>
    <row r="8" spans="1:6" ht="47.5" customHeight="1">
      <c r="A8" s="97" t="s">
        <v>386</v>
      </c>
      <c r="B8" s="98" t="s">
        <v>387</v>
      </c>
      <c r="C8" s="24" t="s">
        <v>388</v>
      </c>
    </row>
    <row r="9" spans="1:6" ht="36" customHeight="1">
      <c r="A9" s="97" t="s">
        <v>389</v>
      </c>
      <c r="B9" s="98" t="s">
        <v>390</v>
      </c>
      <c r="C9" s="24" t="s">
        <v>391</v>
      </c>
    </row>
  </sheetData>
  <mergeCells count="1">
    <mergeCell ref="B2:C2"/>
  </mergeCells>
  <hyperlinks>
    <hyperlink ref="F1" location="Index!A1" display="Index" xr:uid="{9CCEF4B6-66C7-4A2B-824B-A6C0A0DF1753}"/>
  </hyperlinks>
  <pageMargins left="0.7" right="0.7" top="0.75" bottom="0.75" header="0.3" footer="0.3"/>
  <pageSetup paperSize="9" orientation="landscape" r:id="rId1"/>
  <headerFooter>
    <oddHeader>&amp;CEN
Annex 17</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44392-1F51-4D87-8ACB-2F8252EA69E2}">
  <sheetPr>
    <pageSetUpPr fitToPage="1"/>
  </sheetPr>
  <dimension ref="A1:O11"/>
  <sheetViews>
    <sheetView showGridLines="0" zoomScaleNormal="100" zoomScalePageLayoutView="80" workbookViewId="0">
      <selection activeCell="C4" sqref="C4"/>
    </sheetView>
  </sheetViews>
  <sheetFormatPr defaultColWidth="9.26953125" defaultRowHeight="10.5"/>
  <cols>
    <col min="1" max="1" width="8.54296875" style="2" customWidth="1"/>
    <col min="2" max="2" width="74.26953125" style="2" customWidth="1"/>
    <col min="3" max="3" width="29.26953125" style="2" customWidth="1"/>
    <col min="4" max="10" width="10.7265625" style="2" customWidth="1"/>
    <col min="11" max="16384" width="9.26953125" style="2"/>
  </cols>
  <sheetData>
    <row r="1" spans="1:15">
      <c r="A1" s="13" t="s">
        <v>392</v>
      </c>
      <c r="B1" s="13"/>
      <c r="C1" s="13"/>
    </row>
    <row r="2" spans="1:15" ht="15" customHeight="1">
      <c r="A2" s="146"/>
      <c r="B2" s="147" t="s">
        <v>234</v>
      </c>
      <c r="C2" s="148" t="s">
        <v>31</v>
      </c>
    </row>
    <row r="3" spans="1:15" ht="28.5" customHeight="1">
      <c r="A3" s="146" t="s">
        <v>234</v>
      </c>
      <c r="B3" s="147" t="s">
        <v>234</v>
      </c>
      <c r="C3" s="188" t="s">
        <v>295</v>
      </c>
    </row>
    <row r="4" spans="1:15">
      <c r="A4" s="149">
        <v>1</v>
      </c>
      <c r="B4" s="150" t="s">
        <v>296</v>
      </c>
      <c r="C4" s="166">
        <v>1033.5896909999999</v>
      </c>
    </row>
    <row r="5" spans="1:15">
      <c r="A5" s="149">
        <v>2</v>
      </c>
      <c r="B5" s="150" t="s">
        <v>393</v>
      </c>
      <c r="C5" s="165">
        <v>3514.0938043750007</v>
      </c>
    </row>
    <row r="10" spans="1:15">
      <c r="O10" s="151"/>
    </row>
    <row r="11" spans="1:15">
      <c r="O11" s="151"/>
    </row>
  </sheetData>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3FF3-D0A0-4DFF-99D9-A94FB24D3CBE}">
  <dimension ref="B2:K45"/>
  <sheetViews>
    <sheetView workbookViewId="0">
      <selection activeCell="L43" sqref="L43"/>
    </sheetView>
  </sheetViews>
  <sheetFormatPr defaultColWidth="8.7265625" defaultRowHeight="14.5"/>
  <cols>
    <col min="1" max="16384" width="8.7265625" style="191"/>
  </cols>
  <sheetData>
    <row r="2" spans="2:11">
      <c r="B2" s="190" t="s">
        <v>400</v>
      </c>
    </row>
    <row r="3" spans="2:11">
      <c r="B3" s="192" t="s">
        <v>401</v>
      </c>
      <c r="C3" s="192"/>
      <c r="D3" s="192"/>
      <c r="E3" s="192"/>
      <c r="F3" s="192"/>
      <c r="G3" s="192"/>
      <c r="H3" s="192"/>
      <c r="I3" s="192"/>
      <c r="J3" s="192"/>
      <c r="K3" s="192"/>
    </row>
    <row r="4" spans="2:11">
      <c r="B4" s="192"/>
      <c r="C4" s="192"/>
      <c r="D4" s="192"/>
      <c r="E4" s="192"/>
      <c r="F4" s="192"/>
      <c r="G4" s="192"/>
      <c r="H4" s="192"/>
      <c r="I4" s="192"/>
      <c r="J4" s="192"/>
      <c r="K4" s="192"/>
    </row>
    <row r="5" spans="2:11">
      <c r="B5" s="192"/>
      <c r="C5" s="192"/>
      <c r="D5" s="192"/>
      <c r="E5" s="192"/>
      <c r="F5" s="192"/>
      <c r="G5" s="192"/>
      <c r="H5" s="192"/>
      <c r="I5" s="192"/>
      <c r="J5" s="192"/>
      <c r="K5" s="192"/>
    </row>
    <row r="6" spans="2:11">
      <c r="B6" s="192"/>
      <c r="C6" s="192"/>
      <c r="D6" s="192"/>
      <c r="E6" s="192"/>
      <c r="F6" s="192"/>
      <c r="G6" s="192"/>
      <c r="H6" s="192"/>
      <c r="I6" s="192"/>
      <c r="J6" s="192"/>
      <c r="K6" s="192"/>
    </row>
    <row r="7" spans="2:11">
      <c r="B7" s="192"/>
      <c r="C7" s="192"/>
      <c r="D7" s="192"/>
      <c r="E7" s="192"/>
      <c r="F7" s="192"/>
      <c r="G7" s="192"/>
      <c r="H7" s="192"/>
      <c r="I7" s="192"/>
      <c r="J7" s="192"/>
      <c r="K7" s="192"/>
    </row>
    <row r="8" spans="2:11">
      <c r="B8" s="192"/>
      <c r="C8" s="192"/>
      <c r="D8" s="192"/>
      <c r="E8" s="192"/>
      <c r="F8" s="192"/>
      <c r="G8" s="192"/>
      <c r="H8" s="192"/>
      <c r="I8" s="192"/>
      <c r="J8" s="192"/>
      <c r="K8" s="192"/>
    </row>
    <row r="9" spans="2:11">
      <c r="B9" s="192"/>
      <c r="C9" s="192"/>
      <c r="D9" s="192"/>
      <c r="E9" s="192"/>
      <c r="F9" s="192"/>
      <c r="G9" s="192"/>
      <c r="H9" s="192"/>
      <c r="I9" s="192"/>
      <c r="J9" s="192"/>
      <c r="K9" s="192"/>
    </row>
    <row r="10" spans="2:11">
      <c r="B10" s="192"/>
      <c r="C10" s="192"/>
      <c r="D10" s="192"/>
      <c r="E10" s="192"/>
      <c r="F10" s="192"/>
      <c r="G10" s="192"/>
      <c r="H10" s="192"/>
      <c r="I10" s="192"/>
      <c r="J10" s="192"/>
      <c r="K10" s="192"/>
    </row>
    <row r="11" spans="2:11">
      <c r="B11" s="192"/>
      <c r="C11" s="192"/>
      <c r="D11" s="192"/>
      <c r="E11" s="192"/>
      <c r="F11" s="192"/>
      <c r="G11" s="192"/>
      <c r="H11" s="192"/>
      <c r="I11" s="192"/>
      <c r="J11" s="192"/>
      <c r="K11" s="192"/>
    </row>
    <row r="12" spans="2:11">
      <c r="B12" s="192"/>
      <c r="C12" s="192"/>
      <c r="D12" s="192"/>
      <c r="E12" s="192"/>
      <c r="F12" s="192"/>
      <c r="G12" s="192"/>
      <c r="H12" s="192"/>
      <c r="I12" s="192"/>
      <c r="J12" s="192"/>
      <c r="K12" s="192"/>
    </row>
    <row r="13" spans="2:11">
      <c r="B13" s="192"/>
      <c r="C13" s="192"/>
      <c r="D13" s="192"/>
      <c r="E13" s="192"/>
      <c r="F13" s="192"/>
      <c r="G13" s="192"/>
      <c r="H13" s="192"/>
      <c r="I13" s="192"/>
      <c r="J13" s="192"/>
      <c r="K13" s="192"/>
    </row>
    <row r="14" spans="2:11">
      <c r="B14" s="192"/>
      <c r="C14" s="192"/>
      <c r="D14" s="192"/>
      <c r="E14" s="192"/>
      <c r="F14" s="192"/>
      <c r="G14" s="192"/>
      <c r="H14" s="192"/>
      <c r="I14" s="192"/>
      <c r="J14" s="192"/>
      <c r="K14" s="192"/>
    </row>
    <row r="15" spans="2:11">
      <c r="B15" s="192"/>
      <c r="C15" s="192"/>
      <c r="D15" s="192"/>
      <c r="E15" s="192"/>
      <c r="F15" s="192"/>
      <c r="G15" s="192"/>
      <c r="H15" s="192"/>
      <c r="I15" s="192"/>
      <c r="J15" s="192"/>
      <c r="K15" s="192"/>
    </row>
    <row r="16" spans="2:11">
      <c r="B16" s="192"/>
      <c r="C16" s="192"/>
      <c r="D16" s="192"/>
      <c r="E16" s="192"/>
      <c r="F16" s="192"/>
      <c r="G16" s="192"/>
      <c r="H16" s="192"/>
      <c r="I16" s="192"/>
      <c r="J16" s="192"/>
      <c r="K16" s="192"/>
    </row>
    <row r="17" spans="2:11">
      <c r="B17" s="192"/>
      <c r="C17" s="192"/>
      <c r="D17" s="192"/>
      <c r="E17" s="192"/>
      <c r="F17" s="192"/>
      <c r="G17" s="192"/>
      <c r="H17" s="192"/>
      <c r="I17" s="192"/>
      <c r="J17" s="192"/>
      <c r="K17" s="192"/>
    </row>
    <row r="18" spans="2:11">
      <c r="B18" s="192"/>
      <c r="C18" s="192"/>
      <c r="D18" s="192"/>
      <c r="E18" s="192"/>
      <c r="F18" s="192"/>
      <c r="G18" s="192"/>
      <c r="H18" s="192"/>
      <c r="I18" s="192"/>
      <c r="J18" s="192"/>
      <c r="K18" s="192"/>
    </row>
    <row r="19" spans="2:11">
      <c r="B19" s="192"/>
      <c r="C19" s="192"/>
      <c r="D19" s="192"/>
      <c r="E19" s="192"/>
      <c r="F19" s="192"/>
      <c r="G19" s="192"/>
      <c r="H19" s="192"/>
      <c r="I19" s="192"/>
      <c r="J19" s="192"/>
      <c r="K19" s="192"/>
    </row>
    <row r="20" spans="2:11">
      <c r="B20" s="192"/>
      <c r="C20" s="192"/>
      <c r="D20" s="192"/>
      <c r="E20" s="192"/>
      <c r="F20" s="192"/>
      <c r="G20" s="192"/>
      <c r="H20" s="192"/>
      <c r="I20" s="192"/>
      <c r="J20" s="192"/>
      <c r="K20" s="192"/>
    </row>
    <row r="21" spans="2:11">
      <c r="B21" s="192"/>
      <c r="C21" s="192"/>
      <c r="D21" s="192"/>
      <c r="E21" s="192"/>
      <c r="F21" s="192"/>
      <c r="G21" s="192"/>
      <c r="H21" s="192"/>
      <c r="I21" s="192"/>
      <c r="J21" s="192"/>
      <c r="K21" s="192"/>
    </row>
    <row r="22" spans="2:11">
      <c r="B22" s="192"/>
      <c r="C22" s="192"/>
      <c r="D22" s="192"/>
      <c r="E22" s="192"/>
      <c r="F22" s="192"/>
      <c r="G22" s="192"/>
      <c r="H22" s="192"/>
      <c r="I22" s="192"/>
      <c r="J22" s="192"/>
      <c r="K22" s="192"/>
    </row>
    <row r="23" spans="2:11">
      <c r="B23" s="192"/>
      <c r="C23" s="192"/>
      <c r="D23" s="192"/>
      <c r="E23" s="192"/>
      <c r="F23" s="192"/>
      <c r="G23" s="192"/>
      <c r="H23" s="192"/>
      <c r="I23" s="192"/>
      <c r="J23" s="192"/>
      <c r="K23" s="192"/>
    </row>
    <row r="24" spans="2:11">
      <c r="B24" s="192"/>
      <c r="C24" s="192"/>
      <c r="D24" s="192"/>
      <c r="E24" s="192"/>
      <c r="F24" s="192"/>
      <c r="G24" s="192"/>
      <c r="H24" s="192"/>
      <c r="I24" s="192"/>
      <c r="J24" s="192"/>
      <c r="K24" s="192"/>
    </row>
    <row r="25" spans="2:11">
      <c r="B25" s="192"/>
      <c r="C25" s="192"/>
      <c r="D25" s="192"/>
      <c r="E25" s="192"/>
      <c r="F25" s="192"/>
      <c r="G25" s="192"/>
      <c r="H25" s="192"/>
      <c r="I25" s="192"/>
      <c r="J25" s="192"/>
      <c r="K25" s="192"/>
    </row>
    <row r="26" spans="2:11">
      <c r="B26" s="192"/>
      <c r="C26" s="192"/>
      <c r="D26" s="192"/>
      <c r="E26" s="192"/>
      <c r="F26" s="192"/>
      <c r="G26" s="192"/>
      <c r="H26" s="192"/>
      <c r="I26" s="192"/>
      <c r="J26" s="192"/>
      <c r="K26" s="192"/>
    </row>
    <row r="27" spans="2:11">
      <c r="B27" s="192"/>
      <c r="C27" s="192"/>
      <c r="D27" s="192"/>
      <c r="E27" s="192"/>
      <c r="F27" s="192"/>
      <c r="G27" s="192"/>
      <c r="H27" s="192"/>
      <c r="I27" s="192"/>
      <c r="J27" s="192"/>
      <c r="K27" s="192"/>
    </row>
    <row r="28" spans="2:11">
      <c r="B28" s="192"/>
      <c r="C28" s="192"/>
      <c r="D28" s="192"/>
      <c r="E28" s="192"/>
      <c r="F28" s="192"/>
      <c r="G28" s="192"/>
      <c r="H28" s="192"/>
      <c r="I28" s="192"/>
      <c r="J28" s="192"/>
      <c r="K28" s="192"/>
    </row>
    <row r="29" spans="2:11">
      <c r="B29" s="192"/>
      <c r="C29" s="192"/>
      <c r="D29" s="192"/>
      <c r="E29" s="192"/>
      <c r="F29" s="192"/>
      <c r="G29" s="192"/>
      <c r="H29" s="192"/>
      <c r="I29" s="192"/>
      <c r="J29" s="192"/>
      <c r="K29" s="192"/>
    </row>
    <row r="30" spans="2:11">
      <c r="B30" s="192"/>
      <c r="C30" s="192"/>
      <c r="D30" s="192"/>
      <c r="E30" s="192"/>
      <c r="F30" s="192"/>
      <c r="G30" s="192"/>
      <c r="H30" s="192"/>
      <c r="I30" s="192"/>
      <c r="J30" s="192"/>
      <c r="K30" s="192"/>
    </row>
    <row r="31" spans="2:11">
      <c r="B31" s="192"/>
      <c r="C31" s="192"/>
      <c r="D31" s="192"/>
      <c r="E31" s="192"/>
      <c r="F31" s="192"/>
      <c r="G31" s="192"/>
      <c r="H31" s="192"/>
      <c r="I31" s="192"/>
      <c r="J31" s="192"/>
      <c r="K31" s="192"/>
    </row>
    <row r="32" spans="2:11">
      <c r="B32" s="192"/>
      <c r="C32" s="192"/>
      <c r="D32" s="192"/>
      <c r="E32" s="192"/>
      <c r="F32" s="192"/>
      <c r="G32" s="192"/>
      <c r="H32" s="192"/>
      <c r="I32" s="192"/>
      <c r="J32" s="192"/>
      <c r="K32" s="192"/>
    </row>
    <row r="33" spans="2:11">
      <c r="B33" s="192"/>
      <c r="C33" s="192"/>
      <c r="D33" s="192"/>
      <c r="E33" s="192"/>
      <c r="F33" s="192"/>
      <c r="G33" s="192"/>
      <c r="H33" s="192"/>
      <c r="I33" s="192"/>
      <c r="J33" s="192"/>
      <c r="K33" s="192"/>
    </row>
    <row r="34" spans="2:11">
      <c r="B34" s="192"/>
      <c r="C34" s="192"/>
      <c r="D34" s="192"/>
      <c r="E34" s="192"/>
      <c r="F34" s="192"/>
      <c r="G34" s="192"/>
      <c r="H34" s="192"/>
      <c r="I34" s="192"/>
      <c r="J34" s="192"/>
      <c r="K34" s="192"/>
    </row>
    <row r="35" spans="2:11">
      <c r="B35" s="192"/>
      <c r="C35" s="192"/>
      <c r="D35" s="192"/>
      <c r="E35" s="192"/>
      <c r="F35" s="192"/>
      <c r="G35" s="192"/>
      <c r="H35" s="192"/>
      <c r="I35" s="192"/>
      <c r="J35" s="192"/>
      <c r="K35" s="192"/>
    </row>
    <row r="36" spans="2:11">
      <c r="B36" s="192"/>
      <c r="C36" s="192"/>
      <c r="D36" s="192"/>
      <c r="E36" s="192"/>
      <c r="F36" s="192"/>
      <c r="G36" s="192"/>
      <c r="H36" s="192"/>
      <c r="I36" s="192"/>
      <c r="J36" s="192"/>
      <c r="K36" s="192"/>
    </row>
    <row r="37" spans="2:11">
      <c r="B37" s="192"/>
      <c r="C37" s="192"/>
      <c r="D37" s="192"/>
      <c r="E37" s="192"/>
      <c r="F37" s="192"/>
      <c r="G37" s="192"/>
      <c r="H37" s="192"/>
      <c r="I37" s="192"/>
      <c r="J37" s="192"/>
      <c r="K37" s="192"/>
    </row>
    <row r="38" spans="2:11">
      <c r="B38" s="192"/>
      <c r="C38" s="192"/>
      <c r="D38" s="192"/>
      <c r="E38" s="192"/>
      <c r="F38" s="192"/>
      <c r="G38" s="192"/>
      <c r="H38" s="192"/>
      <c r="I38" s="192"/>
      <c r="J38" s="192"/>
      <c r="K38" s="192"/>
    </row>
    <row r="39" spans="2:11">
      <c r="B39" s="192"/>
      <c r="C39" s="192"/>
      <c r="D39" s="192"/>
      <c r="E39" s="192"/>
      <c r="F39" s="192"/>
      <c r="G39" s="192"/>
      <c r="H39" s="192"/>
      <c r="I39" s="192"/>
      <c r="J39" s="192"/>
      <c r="K39" s="192"/>
    </row>
    <row r="40" spans="2:11" ht="26.5" customHeight="1">
      <c r="B40" s="192"/>
      <c r="C40" s="192"/>
      <c r="D40" s="192"/>
      <c r="E40" s="192"/>
      <c r="F40" s="192"/>
      <c r="G40" s="192"/>
      <c r="H40" s="192"/>
      <c r="I40" s="192"/>
      <c r="J40" s="192"/>
      <c r="K40" s="192"/>
    </row>
    <row r="41" spans="2:11" ht="31" customHeight="1">
      <c r="B41" s="192"/>
      <c r="C41" s="192"/>
      <c r="D41" s="192"/>
      <c r="E41" s="192"/>
      <c r="F41" s="192"/>
      <c r="G41" s="192"/>
      <c r="H41" s="192"/>
      <c r="I41" s="192"/>
      <c r="J41" s="192"/>
      <c r="K41" s="192"/>
    </row>
    <row r="42" spans="2:11" ht="31" customHeight="1">
      <c r="B42" s="192"/>
      <c r="C42" s="192"/>
      <c r="D42" s="192"/>
      <c r="E42" s="192"/>
      <c r="F42" s="192"/>
      <c r="G42" s="192"/>
      <c r="H42" s="192"/>
      <c r="I42" s="192"/>
      <c r="J42" s="192"/>
      <c r="K42" s="192"/>
    </row>
    <row r="43" spans="2:11" ht="28" customHeight="1">
      <c r="B43" s="192"/>
      <c r="C43" s="192"/>
      <c r="D43" s="192"/>
      <c r="E43" s="192"/>
      <c r="F43" s="192"/>
      <c r="G43" s="192"/>
      <c r="H43" s="192"/>
      <c r="I43" s="192"/>
      <c r="J43" s="192"/>
      <c r="K43" s="192"/>
    </row>
    <row r="44" spans="2:11" ht="30.5" customHeight="1">
      <c r="B44" s="192"/>
      <c r="C44" s="192"/>
      <c r="D44" s="192"/>
      <c r="E44" s="192"/>
      <c r="F44" s="192"/>
      <c r="G44" s="192"/>
      <c r="H44" s="192"/>
      <c r="I44" s="192"/>
      <c r="J44" s="192"/>
      <c r="K44" s="192"/>
    </row>
    <row r="45" spans="2:11" ht="94" customHeight="1">
      <c r="B45" s="192"/>
      <c r="C45" s="192"/>
      <c r="D45" s="192"/>
      <c r="E45" s="192"/>
      <c r="F45" s="192"/>
      <c r="G45" s="192"/>
      <c r="H45" s="192"/>
      <c r="I45" s="192"/>
      <c r="J45" s="192"/>
      <c r="K45" s="192"/>
    </row>
  </sheetData>
  <mergeCells count="1">
    <mergeCell ref="B3:K4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80378-24C5-4645-8C22-E5EF26C6F148}">
  <sheetPr>
    <pageSetUpPr fitToPage="1"/>
  </sheetPr>
  <dimension ref="A1:E45"/>
  <sheetViews>
    <sheetView showGridLines="0" zoomScaleNormal="100" workbookViewId="0">
      <selection activeCell="A45" sqref="A45"/>
    </sheetView>
  </sheetViews>
  <sheetFormatPr defaultColWidth="9.26953125" defaultRowHeight="10.5"/>
  <cols>
    <col min="1" max="1" width="7.7265625" style="14" customWidth="1"/>
    <col min="2" max="2" width="64.453125" style="14" customWidth="1"/>
    <col min="3" max="3" width="13.7265625" style="14" customWidth="1"/>
    <col min="4" max="4" width="14.26953125" style="14" customWidth="1"/>
    <col min="5" max="5" width="16.54296875" style="14" customWidth="1"/>
    <col min="6" max="16384" width="9.26953125" style="14"/>
  </cols>
  <sheetData>
    <row r="1" spans="1:5">
      <c r="A1" s="13" t="s">
        <v>5</v>
      </c>
      <c r="B1" s="13"/>
      <c r="C1" s="13"/>
      <c r="D1" s="13"/>
      <c r="E1" s="13"/>
    </row>
    <row r="2" spans="1:5" ht="21">
      <c r="A2" s="193"/>
      <c r="B2" s="194"/>
      <c r="C2" s="197" t="s">
        <v>29</v>
      </c>
      <c r="D2" s="197"/>
      <c r="E2" s="15" t="s">
        <v>30</v>
      </c>
    </row>
    <row r="3" spans="1:5">
      <c r="A3" s="193"/>
      <c r="B3" s="194"/>
      <c r="C3" s="15" t="s">
        <v>31</v>
      </c>
      <c r="D3" s="15" t="s">
        <v>32</v>
      </c>
      <c r="E3" s="15" t="s">
        <v>33</v>
      </c>
    </row>
    <row r="4" spans="1:5">
      <c r="A4" s="195"/>
      <c r="B4" s="196"/>
      <c r="C4" s="102">
        <v>45747</v>
      </c>
      <c r="D4" s="102" t="s">
        <v>395</v>
      </c>
      <c r="E4" s="102">
        <v>45747</v>
      </c>
    </row>
    <row r="5" spans="1:5">
      <c r="A5" s="15">
        <v>1</v>
      </c>
      <c r="B5" s="18" t="s">
        <v>34</v>
      </c>
      <c r="C5" s="167">
        <v>264320</v>
      </c>
      <c r="D5" s="168">
        <v>266272</v>
      </c>
      <c r="E5" s="167">
        <v>21145.600000000002</v>
      </c>
    </row>
    <row r="6" spans="1:5">
      <c r="A6" s="15">
        <v>2</v>
      </c>
      <c r="B6" s="17" t="s">
        <v>35</v>
      </c>
      <c r="C6" s="165">
        <v>41014</v>
      </c>
      <c r="D6" s="166">
        <v>28283</v>
      </c>
      <c r="E6" s="165">
        <v>3281</v>
      </c>
    </row>
    <row r="7" spans="1:5">
      <c r="A7" s="15">
        <v>3</v>
      </c>
      <c r="B7" s="17" t="s">
        <v>36</v>
      </c>
      <c r="C7" s="165">
        <v>66755</v>
      </c>
      <c r="D7" s="166"/>
      <c r="E7" s="165">
        <v>5340</v>
      </c>
    </row>
    <row r="8" spans="1:5">
      <c r="A8" s="15">
        <v>4</v>
      </c>
      <c r="B8" s="17" t="s">
        <v>37</v>
      </c>
      <c r="C8" s="165"/>
      <c r="D8" s="166"/>
      <c r="E8" s="165"/>
    </row>
    <row r="9" spans="1:5">
      <c r="A9" s="15" t="s">
        <v>38</v>
      </c>
      <c r="B9" s="17" t="s">
        <v>39</v>
      </c>
      <c r="C9" s="165"/>
      <c r="D9" s="166">
        <v>1402</v>
      </c>
      <c r="E9" s="165"/>
    </row>
    <row r="10" spans="1:5">
      <c r="A10" s="15">
        <v>5</v>
      </c>
      <c r="B10" s="17" t="s">
        <v>40</v>
      </c>
      <c r="C10" s="165">
        <v>119449</v>
      </c>
      <c r="D10" s="166">
        <v>202666</v>
      </c>
      <c r="E10" s="165">
        <v>9556</v>
      </c>
    </row>
    <row r="11" spans="1:5">
      <c r="A11" s="15">
        <v>6</v>
      </c>
      <c r="B11" s="18" t="s">
        <v>41</v>
      </c>
      <c r="C11" s="167">
        <v>9468</v>
      </c>
      <c r="D11" s="168">
        <v>12592</v>
      </c>
      <c r="E11" s="167">
        <v>757</v>
      </c>
    </row>
    <row r="12" spans="1:5">
      <c r="A12" s="15">
        <v>7</v>
      </c>
      <c r="B12" s="17" t="s">
        <v>35</v>
      </c>
      <c r="C12" s="165">
        <v>6949</v>
      </c>
      <c r="D12" s="166">
        <v>9853</v>
      </c>
      <c r="E12" s="165">
        <v>556</v>
      </c>
    </row>
    <row r="13" spans="1:5">
      <c r="A13" s="15">
        <v>8</v>
      </c>
      <c r="B13" s="17" t="s">
        <v>42</v>
      </c>
      <c r="C13" s="165" t="s">
        <v>43</v>
      </c>
      <c r="D13" s="166" t="s">
        <v>43</v>
      </c>
      <c r="E13" s="165" t="s">
        <v>43</v>
      </c>
    </row>
    <row r="14" spans="1:5">
      <c r="A14" s="15" t="s">
        <v>44</v>
      </c>
      <c r="B14" s="17" t="s">
        <v>45</v>
      </c>
      <c r="C14" s="165">
        <v>392</v>
      </c>
      <c r="D14" s="166">
        <v>344</v>
      </c>
      <c r="E14" s="165">
        <v>31</v>
      </c>
    </row>
    <row r="15" spans="1:5">
      <c r="A15" s="15">
        <v>9</v>
      </c>
      <c r="B15" s="17" t="s">
        <v>46</v>
      </c>
      <c r="C15" s="165">
        <v>2126</v>
      </c>
      <c r="D15" s="166">
        <v>2395</v>
      </c>
      <c r="E15" s="165">
        <v>170</v>
      </c>
    </row>
    <row r="16" spans="1:5">
      <c r="A16" s="15">
        <v>10</v>
      </c>
      <c r="B16" s="18" t="s">
        <v>47</v>
      </c>
      <c r="C16" s="167">
        <v>3514</v>
      </c>
      <c r="D16" s="168">
        <v>1034</v>
      </c>
      <c r="E16" s="167">
        <v>281</v>
      </c>
    </row>
    <row r="17" spans="1:5">
      <c r="A17" s="15" t="s">
        <v>48</v>
      </c>
      <c r="B17" s="18" t="s">
        <v>49</v>
      </c>
      <c r="C17" s="165">
        <v>2637</v>
      </c>
      <c r="D17" s="166">
        <v>1034</v>
      </c>
      <c r="E17" s="165">
        <v>211</v>
      </c>
    </row>
    <row r="18" spans="1:5">
      <c r="A18" s="15" t="s">
        <v>50</v>
      </c>
      <c r="B18" s="18" t="s">
        <v>51</v>
      </c>
      <c r="C18" s="165">
        <v>877</v>
      </c>
      <c r="D18" s="166"/>
      <c r="E18" s="165">
        <v>70</v>
      </c>
    </row>
    <row r="19" spans="1:5">
      <c r="A19" s="15" t="s">
        <v>52</v>
      </c>
      <c r="B19" s="18" t="s">
        <v>53</v>
      </c>
      <c r="C19" s="165" t="s">
        <v>43</v>
      </c>
      <c r="D19" s="166"/>
      <c r="E19" s="165"/>
    </row>
    <row r="20" spans="1:5">
      <c r="A20" s="123">
        <v>11</v>
      </c>
      <c r="B20" s="124" t="s">
        <v>54</v>
      </c>
      <c r="C20" s="124"/>
      <c r="D20" s="124"/>
      <c r="E20" s="124"/>
    </row>
    <row r="21" spans="1:5">
      <c r="A21" s="123">
        <v>12</v>
      </c>
      <c r="B21" s="124" t="s">
        <v>54</v>
      </c>
      <c r="C21" s="124"/>
      <c r="D21" s="124"/>
      <c r="E21" s="124"/>
    </row>
    <row r="22" spans="1:5">
      <c r="A22" s="123">
        <v>13</v>
      </c>
      <c r="B22" s="124" t="s">
        <v>54</v>
      </c>
      <c r="C22" s="124"/>
      <c r="D22" s="124"/>
      <c r="E22" s="124"/>
    </row>
    <row r="23" spans="1:5">
      <c r="A23" s="123">
        <v>14</v>
      </c>
      <c r="B23" s="124" t="s">
        <v>54</v>
      </c>
      <c r="C23" s="124"/>
      <c r="D23" s="124"/>
      <c r="E23" s="124"/>
    </row>
    <row r="24" spans="1:5">
      <c r="A24" s="15">
        <v>15</v>
      </c>
      <c r="B24" s="18" t="s">
        <v>55</v>
      </c>
      <c r="C24" s="167" t="s">
        <v>43</v>
      </c>
      <c r="D24" s="168">
        <v>5</v>
      </c>
      <c r="E24" s="167"/>
    </row>
    <row r="25" spans="1:5" ht="15" customHeight="1">
      <c r="A25" s="15">
        <v>16</v>
      </c>
      <c r="B25" s="18" t="s">
        <v>56</v>
      </c>
      <c r="C25" s="167">
        <v>2568</v>
      </c>
      <c r="D25" s="168">
        <v>2563</v>
      </c>
      <c r="E25" s="167">
        <v>205</v>
      </c>
    </row>
    <row r="26" spans="1:5">
      <c r="A26" s="15">
        <v>17</v>
      </c>
      <c r="B26" s="17" t="s">
        <v>57</v>
      </c>
      <c r="C26" s="165">
        <v>1</v>
      </c>
      <c r="D26" s="166" t="s">
        <v>43</v>
      </c>
      <c r="E26" s="165">
        <v>0</v>
      </c>
    </row>
    <row r="27" spans="1:5">
      <c r="A27" s="15">
        <v>18</v>
      </c>
      <c r="B27" s="17" t="s">
        <v>58</v>
      </c>
      <c r="C27" s="165">
        <v>756</v>
      </c>
      <c r="D27" s="166">
        <v>749</v>
      </c>
      <c r="E27" s="165">
        <v>60</v>
      </c>
    </row>
    <row r="28" spans="1:5">
      <c r="A28" s="15">
        <v>19</v>
      </c>
      <c r="B28" s="17" t="s">
        <v>59</v>
      </c>
      <c r="C28" s="165">
        <v>1803</v>
      </c>
      <c r="D28" s="166">
        <v>1813</v>
      </c>
      <c r="E28" s="165">
        <v>144</v>
      </c>
    </row>
    <row r="29" spans="1:5">
      <c r="A29" s="15" t="s">
        <v>60</v>
      </c>
      <c r="B29" s="17" t="s">
        <v>61</v>
      </c>
      <c r="C29" s="165">
        <v>7</v>
      </c>
      <c r="D29" s="166" t="s">
        <v>43</v>
      </c>
      <c r="E29" s="165">
        <v>1</v>
      </c>
    </row>
    <row r="30" spans="1:5">
      <c r="A30" s="15">
        <v>20</v>
      </c>
      <c r="B30" s="18" t="s">
        <v>62</v>
      </c>
      <c r="C30" s="167">
        <v>14215</v>
      </c>
      <c r="D30" s="168">
        <v>12742</v>
      </c>
      <c r="E30" s="167">
        <v>1137</v>
      </c>
    </row>
    <row r="31" spans="1:5">
      <c r="A31" s="125">
        <v>21</v>
      </c>
      <c r="B31" s="126" t="s">
        <v>63</v>
      </c>
      <c r="C31" s="165">
        <v>5450</v>
      </c>
      <c r="D31" s="166">
        <v>4405</v>
      </c>
      <c r="E31" s="165">
        <v>436</v>
      </c>
    </row>
    <row r="32" spans="1:5" s="129" customFormat="1">
      <c r="A32" s="127" t="s">
        <v>64</v>
      </c>
      <c r="B32" s="128" t="s">
        <v>65</v>
      </c>
      <c r="C32" s="165"/>
      <c r="D32" s="166"/>
      <c r="E32" s="165"/>
    </row>
    <row r="33" spans="1:5">
      <c r="A33" s="127">
        <v>22</v>
      </c>
      <c r="B33" s="128" t="s">
        <v>66</v>
      </c>
      <c r="C33" s="165">
        <v>8765</v>
      </c>
      <c r="D33" s="166">
        <v>8337</v>
      </c>
      <c r="E33" s="165">
        <v>701</v>
      </c>
    </row>
    <row r="34" spans="1:5">
      <c r="A34" s="15" t="s">
        <v>67</v>
      </c>
      <c r="B34" s="18" t="s">
        <v>68</v>
      </c>
      <c r="C34" s="165"/>
      <c r="D34" s="166"/>
      <c r="E34" s="165"/>
    </row>
    <row r="35" spans="1:5">
      <c r="A35" s="15">
        <v>23</v>
      </c>
      <c r="B35" s="18" t="s">
        <v>69</v>
      </c>
      <c r="C35" s="165"/>
      <c r="D35" s="166"/>
      <c r="E35" s="165"/>
    </row>
    <row r="36" spans="1:5">
      <c r="A36" s="15">
        <v>24</v>
      </c>
      <c r="B36" s="18" t="s">
        <v>70</v>
      </c>
      <c r="C36" s="167">
        <v>43134</v>
      </c>
      <c r="D36" s="168">
        <v>38500</v>
      </c>
      <c r="E36" s="167">
        <v>3451</v>
      </c>
    </row>
    <row r="37" spans="1:5">
      <c r="A37" s="15" t="s">
        <v>71</v>
      </c>
      <c r="B37" s="18" t="s">
        <v>72</v>
      </c>
      <c r="C37" s="165"/>
      <c r="D37" s="166"/>
      <c r="E37" s="165"/>
    </row>
    <row r="38" spans="1:5" ht="21">
      <c r="A38" s="15">
        <v>25</v>
      </c>
      <c r="B38" s="130" t="s">
        <v>73</v>
      </c>
      <c r="C38" s="167">
        <v>10946</v>
      </c>
      <c r="D38" s="168">
        <v>11230</v>
      </c>
      <c r="E38" s="167">
        <v>876</v>
      </c>
    </row>
    <row r="39" spans="1:5">
      <c r="A39" s="15">
        <v>26</v>
      </c>
      <c r="B39" s="131" t="s">
        <v>74</v>
      </c>
      <c r="C39" s="169">
        <v>0.5</v>
      </c>
      <c r="D39" s="166"/>
      <c r="E39" s="132"/>
    </row>
    <row r="40" spans="1:5">
      <c r="A40" s="15">
        <v>27</v>
      </c>
      <c r="B40" s="133" t="s">
        <v>75</v>
      </c>
      <c r="C40" s="167">
        <v>0</v>
      </c>
      <c r="D40" s="166"/>
      <c r="E40" s="132"/>
    </row>
    <row r="41" spans="1:5">
      <c r="A41" s="15">
        <v>28</v>
      </c>
      <c r="B41" s="133" t="s">
        <v>76</v>
      </c>
      <c r="C41" s="167">
        <v>0</v>
      </c>
      <c r="D41" s="166"/>
      <c r="E41" s="132"/>
    </row>
    <row r="42" spans="1:5">
      <c r="A42" s="19">
        <v>29</v>
      </c>
      <c r="B42" s="16" t="s">
        <v>77</v>
      </c>
      <c r="C42" s="167">
        <v>337219</v>
      </c>
      <c r="D42" s="168">
        <v>333708</v>
      </c>
      <c r="E42" s="167">
        <v>26977</v>
      </c>
    </row>
    <row r="45" spans="1:5">
      <c r="A45" s="14" t="s">
        <v>396</v>
      </c>
    </row>
  </sheetData>
  <mergeCells count="2">
    <mergeCell ref="A2:B4"/>
    <mergeCell ref="C2:D2"/>
  </mergeCells>
  <pageMargins left="0.7" right="0.7" top="0.75" bottom="0.75" header="0.3" footer="0.3"/>
  <pageSetup paperSize="9" scale="74" orientation="portrait" r:id="rId1"/>
  <headerFooter>
    <oddHeader>&amp;CEN</oddHeader>
    <oddFooter>&amp;C&amp;P</oddFooter>
  </headerFooter>
  <rowBreaks count="1" manualBreakCount="1">
    <brk id="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12B1-457B-4247-986C-349409A916F0}">
  <sheetPr>
    <pageSetUpPr fitToPage="1"/>
  </sheetPr>
  <dimension ref="A1:G55"/>
  <sheetViews>
    <sheetView showGridLines="0" zoomScaleNormal="100" zoomScalePageLayoutView="66" workbookViewId="0">
      <selection activeCell="C35" sqref="C35"/>
    </sheetView>
  </sheetViews>
  <sheetFormatPr defaultColWidth="9.26953125" defaultRowHeight="10.5"/>
  <cols>
    <col min="1" max="1" width="8.453125" style="2" customWidth="1"/>
    <col min="2" max="2" width="66.26953125" style="2" customWidth="1"/>
    <col min="3" max="3" width="11.453125" style="2" customWidth="1"/>
    <col min="4" max="4" width="11" style="2" customWidth="1"/>
    <col min="5" max="5" width="10.54296875" style="2" customWidth="1"/>
    <col min="6" max="6" width="11.54296875" style="2" customWidth="1"/>
    <col min="7" max="7" width="10.54296875" style="2" customWidth="1"/>
    <col min="8" max="16384" width="9.26953125" style="2"/>
  </cols>
  <sheetData>
    <row r="1" spans="1:7">
      <c r="A1" s="13" t="s">
        <v>7</v>
      </c>
      <c r="B1" s="13"/>
      <c r="C1" s="13"/>
      <c r="D1" s="13"/>
      <c r="E1" s="13"/>
      <c r="F1" s="13"/>
      <c r="G1" s="13"/>
    </row>
    <row r="2" spans="1:7">
      <c r="A2" s="134"/>
      <c r="B2" s="135"/>
      <c r="C2" s="97" t="s">
        <v>31</v>
      </c>
      <c r="D2" s="97" t="s">
        <v>32</v>
      </c>
      <c r="E2" s="97" t="s">
        <v>33</v>
      </c>
      <c r="F2" s="97" t="s">
        <v>78</v>
      </c>
      <c r="G2" s="97" t="s">
        <v>79</v>
      </c>
    </row>
    <row r="3" spans="1:7">
      <c r="A3" s="20"/>
      <c r="B3" s="21"/>
      <c r="C3" s="102">
        <v>45747</v>
      </c>
      <c r="D3" s="102">
        <v>45657</v>
      </c>
      <c r="E3" s="102">
        <v>45565</v>
      </c>
      <c r="F3" s="102">
        <v>45473</v>
      </c>
      <c r="G3" s="102">
        <v>45382</v>
      </c>
    </row>
    <row r="4" spans="1:7">
      <c r="A4" s="22"/>
      <c r="B4" s="204" t="s">
        <v>80</v>
      </c>
      <c r="C4" s="205"/>
      <c r="D4" s="205"/>
      <c r="E4" s="205"/>
      <c r="F4" s="205"/>
      <c r="G4" s="206"/>
    </row>
    <row r="5" spans="1:7">
      <c r="A5" s="23">
        <v>1</v>
      </c>
      <c r="B5" s="24" t="s">
        <v>81</v>
      </c>
      <c r="C5" s="170">
        <v>46021</v>
      </c>
      <c r="D5" s="171">
        <v>45260</v>
      </c>
      <c r="E5" s="171">
        <v>46824</v>
      </c>
      <c r="F5" s="171">
        <v>46219</v>
      </c>
      <c r="G5" s="171">
        <v>47922</v>
      </c>
    </row>
    <row r="6" spans="1:7">
      <c r="A6" s="23">
        <v>2</v>
      </c>
      <c r="B6" s="24" t="s">
        <v>82</v>
      </c>
      <c r="C6" s="170">
        <v>52814</v>
      </c>
      <c r="D6" s="171">
        <v>53291</v>
      </c>
      <c r="E6" s="171">
        <v>54689</v>
      </c>
      <c r="F6" s="171">
        <v>53481</v>
      </c>
      <c r="G6" s="171">
        <v>55118</v>
      </c>
    </row>
    <row r="7" spans="1:7">
      <c r="A7" s="23">
        <v>3</v>
      </c>
      <c r="B7" s="24" t="s">
        <v>83</v>
      </c>
      <c r="C7" s="170">
        <v>62027</v>
      </c>
      <c r="D7" s="171">
        <v>63194</v>
      </c>
      <c r="E7" s="171">
        <v>64557</v>
      </c>
      <c r="F7" s="171">
        <v>63094</v>
      </c>
      <c r="G7" s="171">
        <v>63555</v>
      </c>
    </row>
    <row r="8" spans="1:7">
      <c r="A8" s="25"/>
      <c r="B8" s="201" t="s">
        <v>84</v>
      </c>
      <c r="C8" s="202"/>
      <c r="D8" s="202"/>
      <c r="E8" s="202"/>
      <c r="F8" s="202"/>
      <c r="G8" s="203"/>
    </row>
    <row r="9" spans="1:7">
      <c r="A9" s="23">
        <v>4</v>
      </c>
      <c r="B9" s="24" t="s">
        <v>85</v>
      </c>
      <c r="C9" s="170">
        <v>337219</v>
      </c>
      <c r="D9" s="171">
        <v>333708</v>
      </c>
      <c r="E9" s="171">
        <v>328458</v>
      </c>
      <c r="F9" s="171">
        <v>330927</v>
      </c>
      <c r="G9" s="171">
        <v>323071</v>
      </c>
    </row>
    <row r="10" spans="1:7" ht="15" customHeight="1">
      <c r="A10" s="23" t="s">
        <v>86</v>
      </c>
      <c r="B10" s="131" t="s">
        <v>87</v>
      </c>
      <c r="C10" s="170">
        <v>337219</v>
      </c>
      <c r="D10" s="171"/>
      <c r="E10" s="171"/>
      <c r="F10" s="171"/>
      <c r="G10" s="171"/>
    </row>
    <row r="11" spans="1:7">
      <c r="A11" s="25"/>
      <c r="B11" s="207" t="s">
        <v>88</v>
      </c>
      <c r="C11" s="208"/>
      <c r="D11" s="208"/>
      <c r="E11" s="208"/>
      <c r="F11" s="208"/>
      <c r="G11" s="209"/>
    </row>
    <row r="12" spans="1:7">
      <c r="A12" s="23">
        <v>5</v>
      </c>
      <c r="B12" s="136" t="s">
        <v>89</v>
      </c>
      <c r="C12" s="175" t="s">
        <v>90</v>
      </c>
      <c r="D12" s="176" t="s">
        <v>91</v>
      </c>
      <c r="E12" s="176" t="s">
        <v>92</v>
      </c>
      <c r="F12" s="177" t="s">
        <v>93</v>
      </c>
      <c r="G12" s="177" t="s">
        <v>94</v>
      </c>
    </row>
    <row r="13" spans="1:7" s="139" customFormat="1">
      <c r="A13" s="137" t="s">
        <v>95</v>
      </c>
      <c r="B13" s="138" t="s">
        <v>54</v>
      </c>
      <c r="C13" s="137"/>
      <c r="D13" s="137"/>
      <c r="E13" s="137"/>
      <c r="F13" s="137"/>
      <c r="G13" s="137"/>
    </row>
    <row r="14" spans="1:7" s="139" customFormat="1">
      <c r="A14" s="140" t="s">
        <v>96</v>
      </c>
      <c r="B14" s="141" t="s">
        <v>97</v>
      </c>
      <c r="C14" s="175" t="s">
        <v>90</v>
      </c>
      <c r="D14" s="176"/>
      <c r="E14" s="176"/>
      <c r="F14" s="177"/>
      <c r="G14" s="177"/>
    </row>
    <row r="15" spans="1:7" s="139" customFormat="1">
      <c r="A15" s="23">
        <v>6</v>
      </c>
      <c r="B15" s="136" t="s">
        <v>98</v>
      </c>
      <c r="C15" s="175" t="s">
        <v>99</v>
      </c>
      <c r="D15" s="176" t="s">
        <v>100</v>
      </c>
      <c r="E15" s="176" t="s">
        <v>101</v>
      </c>
      <c r="F15" s="177" t="s">
        <v>102</v>
      </c>
      <c r="G15" s="177" t="s">
        <v>103</v>
      </c>
    </row>
    <row r="16" spans="1:7" s="139" customFormat="1">
      <c r="A16" s="137" t="s">
        <v>104</v>
      </c>
      <c r="B16" s="138" t="s">
        <v>54</v>
      </c>
      <c r="C16" s="137"/>
      <c r="D16" s="137"/>
      <c r="E16" s="137"/>
      <c r="F16" s="137"/>
      <c r="G16" s="137"/>
    </row>
    <row r="17" spans="1:7" s="139" customFormat="1">
      <c r="A17" s="23" t="s">
        <v>105</v>
      </c>
      <c r="B17" s="142" t="s">
        <v>106</v>
      </c>
      <c r="C17" s="175" t="s">
        <v>99</v>
      </c>
      <c r="D17" s="176"/>
      <c r="E17" s="176"/>
      <c r="F17" s="177"/>
      <c r="G17" s="177"/>
    </row>
    <row r="18" spans="1:7" s="139" customFormat="1">
      <c r="A18" s="143">
        <v>7</v>
      </c>
      <c r="B18" s="144" t="s">
        <v>107</v>
      </c>
      <c r="C18" s="175" t="s">
        <v>108</v>
      </c>
      <c r="D18" s="176" t="s">
        <v>109</v>
      </c>
      <c r="E18" s="176" t="s">
        <v>110</v>
      </c>
      <c r="F18" s="177" t="s">
        <v>111</v>
      </c>
      <c r="G18" s="177" t="s">
        <v>112</v>
      </c>
    </row>
    <row r="19" spans="1:7" s="139" customFormat="1">
      <c r="A19" s="137" t="s">
        <v>113</v>
      </c>
      <c r="B19" s="138" t="s">
        <v>54</v>
      </c>
      <c r="C19" s="137"/>
      <c r="D19" s="137"/>
      <c r="E19" s="137"/>
      <c r="F19" s="137"/>
      <c r="G19" s="137"/>
    </row>
    <row r="20" spans="1:7" s="139" customFormat="1">
      <c r="A20" s="23" t="s">
        <v>114</v>
      </c>
      <c r="B20" s="141" t="s">
        <v>115</v>
      </c>
      <c r="C20" s="175" t="s">
        <v>108</v>
      </c>
      <c r="D20" s="176" t="s">
        <v>109</v>
      </c>
      <c r="E20" s="176" t="s">
        <v>110</v>
      </c>
      <c r="F20" s="177" t="s">
        <v>111</v>
      </c>
      <c r="G20" s="177" t="s">
        <v>112</v>
      </c>
    </row>
    <row r="21" spans="1:7" s="139" customFormat="1">
      <c r="A21" s="145"/>
      <c r="B21" s="210" t="s">
        <v>116</v>
      </c>
      <c r="C21" s="211"/>
      <c r="D21" s="211"/>
      <c r="E21" s="211"/>
      <c r="F21" s="211"/>
      <c r="G21" s="212"/>
    </row>
    <row r="22" spans="1:7">
      <c r="A22" s="23" t="s">
        <v>117</v>
      </c>
      <c r="B22" s="18" t="s">
        <v>118</v>
      </c>
      <c r="C22" s="175" t="s">
        <v>119</v>
      </c>
      <c r="D22" s="176" t="s">
        <v>119</v>
      </c>
      <c r="E22" s="176" t="s">
        <v>119</v>
      </c>
      <c r="F22" s="177" t="s">
        <v>119</v>
      </c>
      <c r="G22" s="177" t="s">
        <v>119</v>
      </c>
    </row>
    <row r="23" spans="1:7">
      <c r="A23" s="23" t="s">
        <v>120</v>
      </c>
      <c r="B23" s="18" t="s">
        <v>121</v>
      </c>
      <c r="C23" s="175" t="s">
        <v>122</v>
      </c>
      <c r="D23" s="176" t="s">
        <v>122</v>
      </c>
      <c r="E23" s="176" t="s">
        <v>122</v>
      </c>
      <c r="F23" s="177" t="s">
        <v>122</v>
      </c>
      <c r="G23" s="177" t="s">
        <v>122</v>
      </c>
    </row>
    <row r="24" spans="1:7">
      <c r="A24" s="23" t="s">
        <v>123</v>
      </c>
      <c r="B24" s="18" t="s">
        <v>124</v>
      </c>
      <c r="C24" s="175" t="s">
        <v>125</v>
      </c>
      <c r="D24" s="176" t="s">
        <v>125</v>
      </c>
      <c r="E24" s="176" t="s">
        <v>125</v>
      </c>
      <c r="F24" s="177" t="s">
        <v>125</v>
      </c>
      <c r="G24" s="177" t="s">
        <v>125</v>
      </c>
    </row>
    <row r="25" spans="1:7">
      <c r="A25" s="23" t="s">
        <v>126</v>
      </c>
      <c r="B25" s="18" t="s">
        <v>127</v>
      </c>
      <c r="C25" s="175" t="s">
        <v>119</v>
      </c>
      <c r="D25" s="176" t="s">
        <v>119</v>
      </c>
      <c r="E25" s="176" t="s">
        <v>119</v>
      </c>
      <c r="F25" s="177" t="s">
        <v>119</v>
      </c>
      <c r="G25" s="177" t="s">
        <v>119</v>
      </c>
    </row>
    <row r="26" spans="1:7">
      <c r="A26" s="25"/>
      <c r="B26" s="198" t="s">
        <v>128</v>
      </c>
      <c r="C26" s="199"/>
      <c r="D26" s="199"/>
      <c r="E26" s="199"/>
      <c r="F26" s="199"/>
      <c r="G26" s="200"/>
    </row>
    <row r="27" spans="1:7">
      <c r="A27" s="23">
        <v>8</v>
      </c>
      <c r="B27" s="24" t="s">
        <v>129</v>
      </c>
      <c r="C27" s="175" t="s">
        <v>130</v>
      </c>
      <c r="D27" s="176" t="s">
        <v>130</v>
      </c>
      <c r="E27" s="176" t="s">
        <v>130</v>
      </c>
      <c r="F27" s="177" t="s">
        <v>130</v>
      </c>
      <c r="G27" s="177" t="s">
        <v>130</v>
      </c>
    </row>
    <row r="28" spans="1:7" ht="21">
      <c r="A28" s="23" t="s">
        <v>44</v>
      </c>
      <c r="B28" s="24" t="s">
        <v>131</v>
      </c>
      <c r="C28" s="175" t="s">
        <v>132</v>
      </c>
      <c r="D28" s="176" t="s">
        <v>132</v>
      </c>
      <c r="E28" s="176" t="s">
        <v>132</v>
      </c>
      <c r="F28" s="177" t="s">
        <v>132</v>
      </c>
      <c r="G28" s="177" t="s">
        <v>132</v>
      </c>
    </row>
    <row r="29" spans="1:7">
      <c r="A29" s="23">
        <v>9</v>
      </c>
      <c r="B29" s="24" t="s">
        <v>133</v>
      </c>
      <c r="C29" s="175" t="s">
        <v>397</v>
      </c>
      <c r="D29" s="176" t="s">
        <v>134</v>
      </c>
      <c r="E29" s="176" t="s">
        <v>135</v>
      </c>
      <c r="F29" s="177" t="s">
        <v>135</v>
      </c>
      <c r="G29" s="177" t="s">
        <v>136</v>
      </c>
    </row>
    <row r="30" spans="1:7" s="28" customFormat="1">
      <c r="A30" s="23" t="s">
        <v>137</v>
      </c>
      <c r="B30" s="24" t="s">
        <v>138</v>
      </c>
      <c r="C30" s="175" t="s">
        <v>132</v>
      </c>
      <c r="D30" s="176" t="s">
        <v>132</v>
      </c>
      <c r="E30" s="176" t="s">
        <v>132</v>
      </c>
      <c r="F30" s="177" t="s">
        <v>132</v>
      </c>
      <c r="G30" s="177" t="s">
        <v>132</v>
      </c>
    </row>
    <row r="31" spans="1:7" s="28" customFormat="1">
      <c r="A31" s="23">
        <v>10</v>
      </c>
      <c r="B31" s="24" t="s">
        <v>139</v>
      </c>
      <c r="C31" s="175" t="s">
        <v>140</v>
      </c>
      <c r="D31" s="176" t="s">
        <v>140</v>
      </c>
      <c r="E31" s="176" t="s">
        <v>140</v>
      </c>
      <c r="F31" s="177" t="s">
        <v>140</v>
      </c>
      <c r="G31" s="177" t="s">
        <v>140</v>
      </c>
    </row>
    <row r="32" spans="1:7" s="28" customFormat="1">
      <c r="A32" s="23" t="s">
        <v>48</v>
      </c>
      <c r="B32" s="18" t="s">
        <v>141</v>
      </c>
      <c r="C32" s="175" t="s">
        <v>142</v>
      </c>
      <c r="D32" s="176" t="s">
        <v>142</v>
      </c>
      <c r="E32" s="176" t="s">
        <v>142</v>
      </c>
      <c r="F32" s="177" t="s">
        <v>142</v>
      </c>
      <c r="G32" s="177" t="s">
        <v>130</v>
      </c>
    </row>
    <row r="33" spans="1:7" s="28" customFormat="1">
      <c r="A33" s="23">
        <v>11</v>
      </c>
      <c r="B33" s="24" t="s">
        <v>143</v>
      </c>
      <c r="C33" s="175" t="s">
        <v>398</v>
      </c>
      <c r="D33" s="176" t="s">
        <v>144</v>
      </c>
      <c r="E33" s="176" t="s">
        <v>145</v>
      </c>
      <c r="F33" s="177" t="s">
        <v>145</v>
      </c>
      <c r="G33" s="177" t="s">
        <v>146</v>
      </c>
    </row>
    <row r="34" spans="1:7" s="28" customFormat="1">
      <c r="A34" s="23" t="s">
        <v>147</v>
      </c>
      <c r="B34" s="24" t="s">
        <v>148</v>
      </c>
      <c r="C34" s="175" t="s">
        <v>399</v>
      </c>
      <c r="D34" s="176" t="s">
        <v>149</v>
      </c>
      <c r="E34" s="176" t="s">
        <v>150</v>
      </c>
      <c r="F34" s="177" t="s">
        <v>150</v>
      </c>
      <c r="G34" s="177" t="s">
        <v>151</v>
      </c>
    </row>
    <row r="35" spans="1:7" s="28" customFormat="1">
      <c r="A35" s="23">
        <v>12</v>
      </c>
      <c r="B35" s="24" t="s">
        <v>152</v>
      </c>
      <c r="C35" s="175" t="s">
        <v>153</v>
      </c>
      <c r="D35" s="176" t="s">
        <v>154</v>
      </c>
      <c r="E35" s="176" t="s">
        <v>155</v>
      </c>
      <c r="F35" s="177" t="s">
        <v>156</v>
      </c>
      <c r="G35" s="177" t="s">
        <v>157</v>
      </c>
    </row>
    <row r="36" spans="1:7">
      <c r="A36" s="25"/>
      <c r="B36" s="201" t="s">
        <v>158</v>
      </c>
      <c r="C36" s="202"/>
      <c r="D36" s="202"/>
      <c r="E36" s="202"/>
      <c r="F36" s="202"/>
      <c r="G36" s="203"/>
    </row>
    <row r="37" spans="1:7">
      <c r="A37" s="23">
        <v>13</v>
      </c>
      <c r="B37" s="26" t="s">
        <v>159</v>
      </c>
      <c r="C37" s="161">
        <v>1178661</v>
      </c>
      <c r="D37" s="161">
        <v>1129689</v>
      </c>
      <c r="E37" s="161">
        <v>1157950</v>
      </c>
      <c r="F37" s="161">
        <v>1150308</v>
      </c>
      <c r="G37" s="161">
        <v>1135487</v>
      </c>
    </row>
    <row r="38" spans="1:7">
      <c r="A38" s="15">
        <v>14</v>
      </c>
      <c r="B38" s="27" t="s">
        <v>160</v>
      </c>
      <c r="C38" s="175" t="s">
        <v>161</v>
      </c>
      <c r="D38" s="176" t="s">
        <v>162</v>
      </c>
      <c r="E38" s="176" t="s">
        <v>162</v>
      </c>
      <c r="F38" s="177" t="s">
        <v>163</v>
      </c>
      <c r="G38" s="177" t="s">
        <v>164</v>
      </c>
    </row>
    <row r="39" spans="1:7">
      <c r="A39" s="25"/>
      <c r="B39" s="198" t="s">
        <v>165</v>
      </c>
      <c r="C39" s="199"/>
      <c r="D39" s="199"/>
      <c r="E39" s="199"/>
      <c r="F39" s="199"/>
      <c r="G39" s="200"/>
    </row>
    <row r="40" spans="1:7">
      <c r="A40" s="15" t="s">
        <v>166</v>
      </c>
      <c r="B40" s="18" t="s">
        <v>167</v>
      </c>
      <c r="C40" s="175" t="s">
        <v>43</v>
      </c>
      <c r="D40" s="176" t="s">
        <v>43</v>
      </c>
      <c r="E40" s="176" t="s">
        <v>43</v>
      </c>
      <c r="F40" s="177" t="s">
        <v>43</v>
      </c>
      <c r="G40" s="177" t="s">
        <v>43</v>
      </c>
    </row>
    <row r="41" spans="1:7">
      <c r="A41" s="15" t="s">
        <v>168</v>
      </c>
      <c r="B41" s="18" t="s">
        <v>121</v>
      </c>
      <c r="C41" s="175" t="s">
        <v>43</v>
      </c>
      <c r="D41" s="176" t="s">
        <v>43</v>
      </c>
      <c r="E41" s="176" t="s">
        <v>43</v>
      </c>
      <c r="F41" s="177" t="s">
        <v>43</v>
      </c>
      <c r="G41" s="177" t="s">
        <v>43</v>
      </c>
    </row>
    <row r="42" spans="1:7">
      <c r="A42" s="15" t="s">
        <v>169</v>
      </c>
      <c r="B42" s="18" t="s">
        <v>170</v>
      </c>
      <c r="C42" s="175" t="s">
        <v>171</v>
      </c>
      <c r="D42" s="176" t="s">
        <v>171</v>
      </c>
      <c r="E42" s="176" t="s">
        <v>171</v>
      </c>
      <c r="F42" s="177" t="s">
        <v>171</v>
      </c>
      <c r="G42" s="177" t="s">
        <v>171</v>
      </c>
    </row>
    <row r="43" spans="1:7">
      <c r="A43" s="25"/>
      <c r="B43" s="198" t="s">
        <v>172</v>
      </c>
      <c r="C43" s="199"/>
      <c r="D43" s="199"/>
      <c r="E43" s="199"/>
      <c r="F43" s="199"/>
      <c r="G43" s="200"/>
    </row>
    <row r="44" spans="1:7">
      <c r="A44" s="15" t="s">
        <v>173</v>
      </c>
      <c r="B44" s="29" t="s">
        <v>174</v>
      </c>
      <c r="C44" s="175" t="s">
        <v>175</v>
      </c>
      <c r="D44" s="176" t="s">
        <v>175</v>
      </c>
      <c r="E44" s="176" t="s">
        <v>175</v>
      </c>
      <c r="F44" s="177" t="s">
        <v>175</v>
      </c>
      <c r="G44" s="177" t="s">
        <v>175</v>
      </c>
    </row>
    <row r="45" spans="1:7">
      <c r="A45" s="15" t="s">
        <v>176</v>
      </c>
      <c r="B45" s="29" t="s">
        <v>177</v>
      </c>
      <c r="C45" s="175" t="s">
        <v>178</v>
      </c>
      <c r="D45" s="176" t="s">
        <v>178</v>
      </c>
      <c r="E45" s="176" t="s">
        <v>178</v>
      </c>
      <c r="F45" s="177" t="s">
        <v>178</v>
      </c>
      <c r="G45" s="177" t="s">
        <v>178</v>
      </c>
    </row>
    <row r="46" spans="1:7">
      <c r="A46" s="25"/>
      <c r="B46" s="201" t="s">
        <v>179</v>
      </c>
      <c r="C46" s="202"/>
      <c r="D46" s="202"/>
      <c r="E46" s="202"/>
      <c r="F46" s="202"/>
      <c r="G46" s="203"/>
    </row>
    <row r="47" spans="1:7">
      <c r="A47" s="23">
        <v>15</v>
      </c>
      <c r="B47" s="26" t="s">
        <v>180</v>
      </c>
      <c r="C47" s="170">
        <v>198791</v>
      </c>
      <c r="D47" s="171">
        <v>194281</v>
      </c>
      <c r="E47" s="171">
        <v>194333</v>
      </c>
      <c r="F47" s="171">
        <v>193688</v>
      </c>
      <c r="G47" s="171">
        <v>194958</v>
      </c>
    </row>
    <row r="48" spans="1:7">
      <c r="A48" s="15" t="s">
        <v>181</v>
      </c>
      <c r="B48" s="27" t="s">
        <v>182</v>
      </c>
      <c r="C48" s="170">
        <v>239183</v>
      </c>
      <c r="D48" s="171">
        <v>234642</v>
      </c>
      <c r="E48" s="171">
        <v>232228</v>
      </c>
      <c r="F48" s="171">
        <v>233557</v>
      </c>
      <c r="G48" s="171">
        <v>235259</v>
      </c>
    </row>
    <row r="49" spans="1:7">
      <c r="A49" s="15" t="s">
        <v>183</v>
      </c>
      <c r="B49" s="27" t="s">
        <v>184</v>
      </c>
      <c r="C49" s="170">
        <v>99325</v>
      </c>
      <c r="D49" s="171">
        <v>98454</v>
      </c>
      <c r="E49" s="171">
        <v>98566</v>
      </c>
      <c r="F49" s="171">
        <v>101032</v>
      </c>
      <c r="G49" s="171">
        <v>101902</v>
      </c>
    </row>
    <row r="50" spans="1:7">
      <c r="A50" s="23">
        <v>16</v>
      </c>
      <c r="B50" s="26" t="s">
        <v>185</v>
      </c>
      <c r="C50" s="170">
        <v>139858</v>
      </c>
      <c r="D50" s="171">
        <v>136188</v>
      </c>
      <c r="E50" s="171">
        <v>133662</v>
      </c>
      <c r="F50" s="171">
        <v>132525</v>
      </c>
      <c r="G50" s="171">
        <v>133357</v>
      </c>
    </row>
    <row r="51" spans="1:7">
      <c r="A51" s="23">
        <v>17</v>
      </c>
      <c r="B51" s="26" t="s">
        <v>186</v>
      </c>
      <c r="C51" s="172">
        <v>1.42</v>
      </c>
      <c r="D51" s="173">
        <v>1.43</v>
      </c>
      <c r="E51" s="173">
        <v>1.46</v>
      </c>
      <c r="F51" s="174">
        <v>1.46</v>
      </c>
      <c r="G51" s="174">
        <v>1.46</v>
      </c>
    </row>
    <row r="52" spans="1:7">
      <c r="A52" s="25"/>
      <c r="B52" s="201" t="s">
        <v>187</v>
      </c>
      <c r="C52" s="202"/>
      <c r="D52" s="202"/>
      <c r="E52" s="202"/>
      <c r="F52" s="202"/>
      <c r="G52" s="203"/>
    </row>
    <row r="53" spans="1:7">
      <c r="A53" s="23">
        <v>18</v>
      </c>
      <c r="B53" s="26" t="s">
        <v>188</v>
      </c>
      <c r="C53" s="170">
        <v>760511</v>
      </c>
      <c r="D53" s="171">
        <v>741947</v>
      </c>
      <c r="E53" s="171">
        <v>738460</v>
      </c>
      <c r="F53" s="171">
        <v>724732</v>
      </c>
      <c r="G53" s="171">
        <v>718779</v>
      </c>
    </row>
    <row r="54" spans="1:7">
      <c r="A54" s="23">
        <v>19</v>
      </c>
      <c r="B54" s="30" t="s">
        <v>189</v>
      </c>
      <c r="C54" s="170">
        <v>575597</v>
      </c>
      <c r="D54" s="171">
        <v>556326</v>
      </c>
      <c r="E54" s="171">
        <v>553242</v>
      </c>
      <c r="F54" s="171">
        <v>542322</v>
      </c>
      <c r="G54" s="171">
        <v>534760</v>
      </c>
    </row>
    <row r="55" spans="1:7">
      <c r="A55" s="23">
        <v>20</v>
      </c>
      <c r="B55" s="26" t="s">
        <v>190</v>
      </c>
      <c r="C55" s="172">
        <v>1.32</v>
      </c>
      <c r="D55" s="173">
        <v>1.33</v>
      </c>
      <c r="E55" s="173">
        <v>1.33</v>
      </c>
      <c r="F55" s="174" t="s">
        <v>191</v>
      </c>
      <c r="G55" s="174" t="s">
        <v>192</v>
      </c>
    </row>
  </sheetData>
  <mergeCells count="10">
    <mergeCell ref="B39:G39"/>
    <mergeCell ref="B43:G43"/>
    <mergeCell ref="B46:G46"/>
    <mergeCell ref="B52:G52"/>
    <mergeCell ref="B4:G4"/>
    <mergeCell ref="B8:G8"/>
    <mergeCell ref="B11:G11"/>
    <mergeCell ref="B21:G21"/>
    <mergeCell ref="B26:G26"/>
    <mergeCell ref="B36:G36"/>
  </mergeCells>
  <pageMargins left="0.70866141732283472" right="0.70866141732283472" top="0.74803149606299213" bottom="0.74803149606299213" header="0.31496062992125984" footer="0.31496062992125984"/>
  <pageSetup paperSize="9" scale="65" orientation="portrait" r:id="rId1"/>
  <headerFooter>
    <oddHeader xml:space="preserve">&amp;CEN </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400E7-8CF0-47E7-8260-B8443A49BB73}">
  <sheetPr>
    <pageSetUpPr fitToPage="1"/>
  </sheetPr>
  <dimension ref="A1:S303"/>
  <sheetViews>
    <sheetView showGridLines="0" zoomScaleNormal="100" zoomScalePageLayoutView="85" workbookViewId="0">
      <selection activeCell="B34" sqref="B34"/>
    </sheetView>
  </sheetViews>
  <sheetFormatPr defaultColWidth="8.54296875" defaultRowHeight="10.5"/>
  <cols>
    <col min="1" max="1" width="6.1796875" style="31" customWidth="1"/>
    <col min="2" max="2" width="82" style="31" customWidth="1"/>
    <col min="3" max="4" width="27.453125" style="36" customWidth="1"/>
    <col min="5" max="16384" width="8.54296875" style="36"/>
  </cols>
  <sheetData>
    <row r="1" spans="1:19" s="31" customFormat="1">
      <c r="A1" s="13" t="s">
        <v>193</v>
      </c>
      <c r="B1" s="13"/>
      <c r="C1" s="13"/>
      <c r="D1" s="13"/>
      <c r="F1" s="13" t="s">
        <v>194</v>
      </c>
    </row>
    <row r="2" spans="1:19" s="34" customFormat="1">
      <c r="A2" s="32" t="s">
        <v>195</v>
      </c>
      <c r="B2" s="32"/>
      <c r="C2" s="32"/>
      <c r="D2" s="33"/>
      <c r="E2" s="31"/>
      <c r="F2" s="31"/>
      <c r="G2" s="31"/>
      <c r="H2" s="31"/>
      <c r="I2" s="31"/>
      <c r="J2" s="31"/>
      <c r="K2" s="31"/>
      <c r="L2" s="31"/>
      <c r="M2" s="31"/>
      <c r="N2" s="31"/>
      <c r="O2" s="31"/>
      <c r="P2" s="31"/>
      <c r="Q2" s="31"/>
      <c r="R2" s="31"/>
      <c r="S2" s="31"/>
    </row>
    <row r="3" spans="1:19" s="34" customFormat="1" ht="22.5" customHeight="1" thickBot="1">
      <c r="A3" s="215"/>
      <c r="B3" s="216"/>
      <c r="C3" s="35" t="s">
        <v>196</v>
      </c>
      <c r="D3" s="35" t="s">
        <v>197</v>
      </c>
      <c r="E3" s="31"/>
      <c r="F3" s="31"/>
      <c r="G3" s="31"/>
      <c r="H3" s="31"/>
      <c r="I3" s="31"/>
      <c r="J3" s="31"/>
      <c r="K3" s="31"/>
      <c r="L3" s="31"/>
      <c r="M3" s="31"/>
      <c r="N3" s="31"/>
      <c r="O3" s="31"/>
      <c r="P3" s="31"/>
      <c r="Q3" s="31"/>
      <c r="R3" s="31"/>
      <c r="S3" s="31"/>
    </row>
    <row r="4" spans="1:19" ht="11" thickBot="1">
      <c r="A4" s="217"/>
      <c r="B4" s="218"/>
      <c r="C4" s="103">
        <v>45747</v>
      </c>
      <c r="D4" s="103">
        <v>45747</v>
      </c>
    </row>
    <row r="5" spans="1:19">
      <c r="A5" s="213" t="s">
        <v>198</v>
      </c>
      <c r="B5" s="214"/>
      <c r="C5" s="37"/>
      <c r="D5" s="37"/>
    </row>
    <row r="6" spans="1:19">
      <c r="A6" s="38" t="s">
        <v>199</v>
      </c>
      <c r="B6" s="39" t="s">
        <v>200</v>
      </c>
      <c r="C6" s="158">
        <v>110330</v>
      </c>
      <c r="D6" s="41">
        <v>110330</v>
      </c>
    </row>
    <row r="7" spans="1:19">
      <c r="A7" s="38" t="s">
        <v>201</v>
      </c>
      <c r="B7" s="42" t="s">
        <v>202</v>
      </c>
      <c r="C7" s="159">
        <v>110330</v>
      </c>
      <c r="D7" s="44"/>
    </row>
    <row r="8" spans="1:19">
      <c r="A8" s="38" t="s">
        <v>203</v>
      </c>
      <c r="B8" s="45" t="s">
        <v>204</v>
      </c>
      <c r="C8" s="159">
        <v>337219</v>
      </c>
      <c r="D8" s="41">
        <v>337219</v>
      </c>
    </row>
    <row r="9" spans="1:19">
      <c r="A9" s="38" t="s">
        <v>205</v>
      </c>
      <c r="B9" s="39" t="s">
        <v>206</v>
      </c>
      <c r="C9" s="160">
        <v>0.32719999999999999</v>
      </c>
      <c r="D9" s="46">
        <v>0.32719999999999999</v>
      </c>
    </row>
    <row r="10" spans="1:19">
      <c r="A10" s="38" t="s">
        <v>207</v>
      </c>
      <c r="B10" s="42" t="s">
        <v>202</v>
      </c>
      <c r="C10" s="160">
        <v>0.32719999999999999</v>
      </c>
      <c r="D10" s="44"/>
    </row>
    <row r="11" spans="1:19">
      <c r="A11" s="38" t="s">
        <v>208</v>
      </c>
      <c r="B11" s="39" t="s">
        <v>209</v>
      </c>
      <c r="C11" s="159">
        <v>1178661</v>
      </c>
      <c r="D11" s="41">
        <v>1178661</v>
      </c>
    </row>
    <row r="12" spans="1:19">
      <c r="A12" s="38" t="s">
        <v>210</v>
      </c>
      <c r="B12" s="39" t="s">
        <v>211</v>
      </c>
      <c r="C12" s="160">
        <v>9.3600000000000003E-2</v>
      </c>
      <c r="D12" s="46">
        <v>9.3600000000000003E-2</v>
      </c>
    </row>
    <row r="13" spans="1:19">
      <c r="A13" s="38" t="s">
        <v>212</v>
      </c>
      <c r="B13" s="42" t="s">
        <v>213</v>
      </c>
      <c r="C13" s="160">
        <v>9.3600000000000003E-2</v>
      </c>
      <c r="D13" s="44"/>
    </row>
    <row r="14" spans="1:19" ht="21">
      <c r="A14" s="38" t="s">
        <v>104</v>
      </c>
      <c r="B14" s="39" t="s">
        <v>214</v>
      </c>
      <c r="C14" s="47"/>
      <c r="D14" s="48"/>
    </row>
    <row r="15" spans="1:19">
      <c r="A15" s="38" t="s">
        <v>105</v>
      </c>
      <c r="B15" s="39" t="s">
        <v>215</v>
      </c>
      <c r="C15" s="47"/>
      <c r="D15" s="48" t="s">
        <v>216</v>
      </c>
    </row>
    <row r="16" spans="1:19" ht="31.5">
      <c r="A16" s="38" t="s">
        <v>217</v>
      </c>
      <c r="B16" s="39" t="s">
        <v>218</v>
      </c>
      <c r="C16" s="47"/>
      <c r="D16" s="48"/>
    </row>
    <row r="17" spans="1:4">
      <c r="A17" s="213" t="s">
        <v>196</v>
      </c>
      <c r="B17" s="214"/>
      <c r="C17" s="49"/>
      <c r="D17" s="49"/>
    </row>
    <row r="18" spans="1:4">
      <c r="A18" s="38" t="s">
        <v>219</v>
      </c>
      <c r="B18" s="39" t="s">
        <v>220</v>
      </c>
      <c r="C18" s="50" t="s">
        <v>221</v>
      </c>
      <c r="D18" s="47"/>
    </row>
    <row r="19" spans="1:4">
      <c r="A19" s="38" t="s">
        <v>222</v>
      </c>
      <c r="B19" s="42" t="s">
        <v>223</v>
      </c>
      <c r="C19" s="43" t="s">
        <v>224</v>
      </c>
      <c r="D19" s="47"/>
    </row>
    <row r="20" spans="1:4">
      <c r="A20" s="38" t="s">
        <v>225</v>
      </c>
      <c r="B20" s="39" t="s">
        <v>226</v>
      </c>
      <c r="C20" s="43" t="s">
        <v>227</v>
      </c>
      <c r="D20" s="47"/>
    </row>
    <row r="21" spans="1:4">
      <c r="A21" s="38" t="s">
        <v>228</v>
      </c>
      <c r="B21" s="42" t="s">
        <v>229</v>
      </c>
      <c r="C21" s="43" t="s">
        <v>227</v>
      </c>
      <c r="D21" s="47"/>
    </row>
    <row r="22" spans="1:4" s="31" customFormat="1"/>
    <row r="23" spans="1:4" s="31" customFormat="1"/>
    <row r="24" spans="1:4" s="31" customFormat="1"/>
    <row r="25" spans="1:4" s="31" customFormat="1"/>
    <row r="26" spans="1:4" s="31" customFormat="1">
      <c r="A26" s="13" t="s">
        <v>193</v>
      </c>
      <c r="B26" s="13"/>
      <c r="C26" s="13"/>
      <c r="D26" s="13"/>
    </row>
    <row r="27" spans="1:4" s="31" customFormat="1">
      <c r="A27" s="32" t="s">
        <v>195</v>
      </c>
      <c r="B27" s="32"/>
      <c r="C27" s="32"/>
      <c r="D27" s="33"/>
    </row>
    <row r="28" spans="1:4" s="31" customFormat="1" ht="21.5" thickBot="1">
      <c r="A28" s="215"/>
      <c r="B28" s="216"/>
      <c r="C28" s="35" t="s">
        <v>196</v>
      </c>
      <c r="D28" s="35" t="s">
        <v>197</v>
      </c>
    </row>
    <row r="29" spans="1:4" s="31" customFormat="1" ht="11" thickBot="1">
      <c r="A29" s="217"/>
      <c r="B29" s="218"/>
      <c r="C29" s="103">
        <v>45657</v>
      </c>
      <c r="D29" s="103">
        <v>45657</v>
      </c>
    </row>
    <row r="30" spans="1:4" s="31" customFormat="1">
      <c r="A30" s="213" t="s">
        <v>198</v>
      </c>
      <c r="B30" s="214"/>
      <c r="C30" s="37"/>
      <c r="D30" s="37"/>
    </row>
    <row r="31" spans="1:4" s="31" customFormat="1">
      <c r="A31" s="38" t="s">
        <v>199</v>
      </c>
      <c r="B31" s="39" t="s">
        <v>200</v>
      </c>
      <c r="C31" s="40">
        <v>111.247</v>
      </c>
      <c r="D31" s="41">
        <v>111247</v>
      </c>
    </row>
    <row r="32" spans="1:4" s="31" customFormat="1">
      <c r="A32" s="38" t="s">
        <v>201</v>
      </c>
      <c r="B32" s="42" t="s">
        <v>202</v>
      </c>
      <c r="C32" s="43">
        <v>111.247</v>
      </c>
      <c r="D32" s="44"/>
    </row>
    <row r="33" spans="1:4" s="31" customFormat="1">
      <c r="A33" s="38" t="s">
        <v>203</v>
      </c>
      <c r="B33" s="45" t="s">
        <v>204</v>
      </c>
      <c r="C33" s="43">
        <v>333.70800000000003</v>
      </c>
      <c r="D33" s="41">
        <v>333708</v>
      </c>
    </row>
    <row r="34" spans="1:4" s="31" customFormat="1">
      <c r="A34" s="38" t="s">
        <v>205</v>
      </c>
      <c r="B34" s="39" t="s">
        <v>206</v>
      </c>
      <c r="C34" s="43" t="s">
        <v>230</v>
      </c>
      <c r="D34" s="46" t="s">
        <v>230</v>
      </c>
    </row>
    <row r="35" spans="1:4" s="31" customFormat="1">
      <c r="A35" s="38" t="s">
        <v>207</v>
      </c>
      <c r="B35" s="42" t="s">
        <v>202</v>
      </c>
      <c r="C35" s="43" t="s">
        <v>230</v>
      </c>
      <c r="D35" s="44"/>
    </row>
    <row r="36" spans="1:4" s="31" customFormat="1">
      <c r="A36" s="38" t="s">
        <v>208</v>
      </c>
      <c r="B36" s="39" t="s">
        <v>209</v>
      </c>
      <c r="C36" s="43" t="s">
        <v>231</v>
      </c>
      <c r="D36" s="41" t="s">
        <v>231</v>
      </c>
    </row>
    <row r="37" spans="1:4" s="31" customFormat="1">
      <c r="A37" s="38" t="s">
        <v>210</v>
      </c>
      <c r="B37" s="39" t="s">
        <v>211</v>
      </c>
      <c r="C37" s="43" t="s">
        <v>232</v>
      </c>
      <c r="D37" s="46" t="s">
        <v>232</v>
      </c>
    </row>
    <row r="38" spans="1:4" s="31" customFormat="1">
      <c r="A38" s="38" t="s">
        <v>212</v>
      </c>
      <c r="B38" s="42" t="s">
        <v>213</v>
      </c>
      <c r="C38" s="43" t="s">
        <v>232</v>
      </c>
      <c r="D38" s="44"/>
    </row>
    <row r="39" spans="1:4" s="31" customFormat="1" ht="21">
      <c r="A39" s="38" t="s">
        <v>104</v>
      </c>
      <c r="B39" s="39" t="s">
        <v>214</v>
      </c>
      <c r="C39" s="47"/>
      <c r="D39" s="48"/>
    </row>
    <row r="40" spans="1:4" s="31" customFormat="1">
      <c r="A40" s="38" t="s">
        <v>105</v>
      </c>
      <c r="B40" s="39" t="s">
        <v>215</v>
      </c>
      <c r="C40" s="47"/>
      <c r="D40" s="48" t="s">
        <v>233</v>
      </c>
    </row>
    <row r="41" spans="1:4" s="31" customFormat="1" ht="31.5">
      <c r="A41" s="38" t="s">
        <v>217</v>
      </c>
      <c r="B41" s="39" t="s">
        <v>218</v>
      </c>
      <c r="C41" s="47"/>
      <c r="D41" s="48"/>
    </row>
    <row r="42" spans="1:4" s="31" customFormat="1">
      <c r="A42" s="213" t="s">
        <v>196</v>
      </c>
      <c r="B42" s="214"/>
      <c r="C42" s="49"/>
      <c r="D42" s="49"/>
    </row>
    <row r="43" spans="1:4" s="31" customFormat="1">
      <c r="A43" s="38" t="s">
        <v>219</v>
      </c>
      <c r="B43" s="39" t="s">
        <v>220</v>
      </c>
      <c r="C43" s="50">
        <v>0.23749999999999999</v>
      </c>
      <c r="D43" s="47"/>
    </row>
    <row r="44" spans="1:4" s="31" customFormat="1">
      <c r="A44" s="38" t="s">
        <v>222</v>
      </c>
      <c r="B44" s="42" t="s">
        <v>223</v>
      </c>
      <c r="C44" s="43" t="s">
        <v>224</v>
      </c>
      <c r="D44" s="47"/>
    </row>
    <row r="45" spans="1:4" s="31" customFormat="1">
      <c r="A45" s="38" t="s">
        <v>225</v>
      </c>
      <c r="B45" s="39" t="s">
        <v>226</v>
      </c>
      <c r="C45" s="43" t="s">
        <v>227</v>
      </c>
      <c r="D45" s="47"/>
    </row>
    <row r="46" spans="1:4" s="31" customFormat="1">
      <c r="A46" s="38" t="s">
        <v>228</v>
      </c>
      <c r="B46" s="42" t="s">
        <v>229</v>
      </c>
      <c r="C46" s="43" t="s">
        <v>227</v>
      </c>
      <c r="D46" s="47"/>
    </row>
    <row r="47" spans="1:4" s="31" customFormat="1"/>
    <row r="48" spans="1:4"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sheetData>
  <mergeCells count="6">
    <mergeCell ref="A42:B42"/>
    <mergeCell ref="A3:B4"/>
    <mergeCell ref="A5:B5"/>
    <mergeCell ref="A17:B17"/>
    <mergeCell ref="A28:B29"/>
    <mergeCell ref="A30:B30"/>
  </mergeCells>
  <conditionalFormatting sqref="C5:D5">
    <cfRule type="cellIs" dxfId="5" priority="4" stopIfTrue="1" operator="lessThan">
      <formula>0</formula>
    </cfRule>
  </conditionalFormatting>
  <conditionalFormatting sqref="C30:D30">
    <cfRule type="cellIs" dxfId="4" priority="3" stopIfTrue="1" operator="lessThan">
      <formula>0</formula>
    </cfRule>
  </conditionalFormatting>
  <conditionalFormatting sqref="D6:D13 C14:D17 D18:D21">
    <cfRule type="cellIs" dxfId="3" priority="2" stopIfTrue="1" operator="lessThan">
      <formula>0</formula>
    </cfRule>
  </conditionalFormatting>
  <conditionalFormatting sqref="D31:D38 C39:D42 D43:D46">
    <cfRule type="cellIs" dxfId="2" priority="1" stopIfTrue="1" operator="lessThan">
      <formula>0</formula>
    </cfRule>
  </conditionalFormatting>
  <hyperlinks>
    <hyperlink ref="F1" location="Index!A1" display="Index" xr:uid="{1B85AD3D-69F2-4FF9-9A15-DC9252D96535}"/>
  </hyperlinks>
  <pageMargins left="0.70866141732283472" right="0.70866141732283472" top="0.74803149606299213" bottom="0.74803149606299213" header="0.31496062992125984" footer="0.31496062992125984"/>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9C52-94DA-44E9-A187-66DC5305D308}">
  <sheetPr>
    <pageSetUpPr fitToPage="1"/>
  </sheetPr>
  <dimension ref="A1:G14"/>
  <sheetViews>
    <sheetView showGridLines="0" zoomScaleNormal="100" zoomScaleSheetLayoutView="115" workbookViewId="0">
      <selection activeCell="F26" sqref="F26"/>
    </sheetView>
  </sheetViews>
  <sheetFormatPr defaultColWidth="9.26953125" defaultRowHeight="10.5"/>
  <cols>
    <col min="1" max="1" width="8.7265625" style="2" customWidth="1"/>
    <col min="2" max="2" width="25.453125" style="2" customWidth="1"/>
    <col min="3" max="3" width="22" style="2" customWidth="1"/>
    <col min="4" max="4" width="17.54296875" style="2" customWidth="1"/>
    <col min="5" max="5" width="14.26953125" style="2" customWidth="1"/>
    <col min="6" max="6" width="14.453125" style="2" customWidth="1"/>
    <col min="7" max="7" width="25" style="2" customWidth="1"/>
    <col min="8" max="16384" width="9.26953125" style="2"/>
  </cols>
  <sheetData>
    <row r="1" spans="1:7">
      <c r="A1" s="13" t="s">
        <v>11</v>
      </c>
      <c r="B1" s="13"/>
      <c r="C1" s="13"/>
      <c r="D1" s="13"/>
      <c r="E1" s="13"/>
      <c r="F1" s="13"/>
      <c r="G1" s="13"/>
    </row>
    <row r="2" spans="1:7">
      <c r="A2" s="109"/>
      <c r="B2" s="109" t="s">
        <v>234</v>
      </c>
      <c r="C2" s="110" t="s">
        <v>31</v>
      </c>
      <c r="D2" s="110" t="s">
        <v>32</v>
      </c>
      <c r="E2" s="110" t="s">
        <v>33</v>
      </c>
      <c r="F2" s="110" t="s">
        <v>78</v>
      </c>
      <c r="G2" s="23" t="s">
        <v>235</v>
      </c>
    </row>
    <row r="3" spans="1:7">
      <c r="A3" s="109"/>
      <c r="B3" s="219"/>
      <c r="C3" s="220" t="s">
        <v>236</v>
      </c>
      <c r="D3" s="220"/>
      <c r="E3" s="220"/>
      <c r="F3" s="220"/>
      <c r="G3" s="220"/>
    </row>
    <row r="4" spans="1:7">
      <c r="A4" s="219"/>
      <c r="B4" s="219"/>
      <c r="C4" s="221" t="s">
        <v>237</v>
      </c>
      <c r="D4" s="221" t="s">
        <v>238</v>
      </c>
      <c r="E4" s="221" t="s">
        <v>239</v>
      </c>
      <c r="F4" s="221" t="s">
        <v>240</v>
      </c>
      <c r="G4" s="221" t="s">
        <v>241</v>
      </c>
    </row>
    <row r="5" spans="1:7">
      <c r="A5" s="219"/>
      <c r="B5" s="219"/>
      <c r="C5" s="221"/>
      <c r="D5" s="221"/>
      <c r="E5" s="221"/>
      <c r="F5" s="221"/>
      <c r="G5" s="221"/>
    </row>
    <row r="6" spans="1:7" ht="63.75" customHeight="1">
      <c r="A6" s="219"/>
      <c r="B6" s="219"/>
      <c r="C6" s="221"/>
      <c r="D6" s="221"/>
      <c r="E6" s="221"/>
      <c r="F6" s="221"/>
      <c r="G6" s="221"/>
    </row>
    <row r="7" spans="1:7" ht="21">
      <c r="A7" s="23">
        <v>1</v>
      </c>
      <c r="B7" s="111" t="s">
        <v>242</v>
      </c>
      <c r="C7" s="153">
        <v>218141</v>
      </c>
      <c r="D7" s="153">
        <v>41014</v>
      </c>
      <c r="E7" s="153">
        <f>D7+C7</f>
        <v>259155</v>
      </c>
      <c r="F7" s="155">
        <v>415924</v>
      </c>
      <c r="G7" s="153">
        <v>367882</v>
      </c>
    </row>
    <row r="8" spans="1:7">
      <c r="A8" s="23">
        <v>2</v>
      </c>
      <c r="B8" s="111" t="s">
        <v>243</v>
      </c>
      <c r="C8" s="153">
        <v>217.7</v>
      </c>
      <c r="D8" s="153">
        <v>9250.5</v>
      </c>
      <c r="E8" s="153">
        <f>D8+C8</f>
        <v>9468.2000000000007</v>
      </c>
      <c r="F8" s="156">
        <v>18700</v>
      </c>
      <c r="G8" s="153">
        <v>18700</v>
      </c>
    </row>
    <row r="9" spans="1:7">
      <c r="A9" s="23">
        <v>3</v>
      </c>
      <c r="B9" s="111" t="s">
        <v>244</v>
      </c>
      <c r="C9" s="154" t="s">
        <v>234</v>
      </c>
      <c r="D9" s="155">
        <v>3514</v>
      </c>
      <c r="E9" s="153">
        <v>3514</v>
      </c>
      <c r="F9" s="156">
        <v>3514</v>
      </c>
      <c r="G9" s="155">
        <v>3514</v>
      </c>
    </row>
    <row r="10" spans="1:7" ht="21">
      <c r="A10" s="23">
        <v>4</v>
      </c>
      <c r="B10" s="111" t="s">
        <v>245</v>
      </c>
      <c r="C10" s="153">
        <v>764.4</v>
      </c>
      <c r="D10" s="155">
        <v>1803.3</v>
      </c>
      <c r="E10" s="153">
        <f>D10+C10</f>
        <v>2567.6999999999998</v>
      </c>
      <c r="F10" s="156">
        <v>2910</v>
      </c>
      <c r="G10" s="155">
        <v>2606</v>
      </c>
    </row>
    <row r="11" spans="1:7">
      <c r="A11" s="23">
        <v>5</v>
      </c>
      <c r="B11" s="111" t="s">
        <v>246</v>
      </c>
      <c r="C11" s="155">
        <v>8765</v>
      </c>
      <c r="D11" s="155">
        <v>5450</v>
      </c>
      <c r="E11" s="153">
        <f>D11+C11</f>
        <v>14215</v>
      </c>
      <c r="F11" s="156">
        <v>14413</v>
      </c>
      <c r="G11" s="155">
        <v>14413</v>
      </c>
    </row>
    <row r="12" spans="1:7">
      <c r="A12" s="23">
        <v>6</v>
      </c>
      <c r="B12" s="111" t="s">
        <v>70</v>
      </c>
      <c r="C12" s="154" t="s">
        <v>234</v>
      </c>
      <c r="D12" s="155">
        <v>43134</v>
      </c>
      <c r="E12" s="155">
        <f>D12</f>
        <v>43134</v>
      </c>
      <c r="F12" s="156">
        <v>43134</v>
      </c>
      <c r="G12" s="155">
        <v>43134</v>
      </c>
    </row>
    <row r="13" spans="1:7" ht="21">
      <c r="A13" s="23">
        <v>7</v>
      </c>
      <c r="B13" s="111" t="s">
        <v>247</v>
      </c>
      <c r="C13" s="154" t="s">
        <v>234</v>
      </c>
      <c r="D13" s="155">
        <v>5165</v>
      </c>
      <c r="E13" s="155">
        <v>5165</v>
      </c>
      <c r="F13" s="156" t="s">
        <v>234</v>
      </c>
      <c r="G13" s="112"/>
    </row>
    <row r="14" spans="1:7">
      <c r="A14" s="121">
        <v>8</v>
      </c>
      <c r="B14" s="122" t="s">
        <v>77</v>
      </c>
      <c r="C14" s="152">
        <v>227888</v>
      </c>
      <c r="D14" s="157">
        <f>SUM(D7:D13)</f>
        <v>109330.8</v>
      </c>
      <c r="E14" s="152">
        <f>SUM(E7:E13)</f>
        <v>337218.9</v>
      </c>
      <c r="F14" s="157">
        <f>SUM(F7:F12)</f>
        <v>498595</v>
      </c>
      <c r="G14" s="157">
        <f>SUM(G7:G12)</f>
        <v>450249</v>
      </c>
    </row>
  </sheetData>
  <mergeCells count="8">
    <mergeCell ref="B3:B6"/>
    <mergeCell ref="C3:G3"/>
    <mergeCell ref="A4:A6"/>
    <mergeCell ref="C4:C6"/>
    <mergeCell ref="D4:D6"/>
    <mergeCell ref="E4:E6"/>
    <mergeCell ref="F4:F6"/>
    <mergeCell ref="G4:G6"/>
  </mergeCells>
  <conditionalFormatting sqref="C3:C4">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3603-B43E-4830-855B-C825C4F32FC7}">
  <sheetPr>
    <pageSetUpPr fitToPage="1"/>
  </sheetPr>
  <dimension ref="A1:G37"/>
  <sheetViews>
    <sheetView showGridLines="0" zoomScaleNormal="100" zoomScaleSheetLayoutView="85" workbookViewId="0">
      <selection activeCell="E40" sqref="E40"/>
    </sheetView>
  </sheetViews>
  <sheetFormatPr defaultColWidth="9.26953125" defaultRowHeight="10.5"/>
  <cols>
    <col min="1" max="1" width="7.26953125" style="2" customWidth="1"/>
    <col min="2" max="2" width="46.453125" style="2" bestFit="1" customWidth="1"/>
    <col min="3" max="3" width="17.26953125" style="2" customWidth="1"/>
    <col min="4" max="4" width="16.26953125" style="2" customWidth="1"/>
    <col min="5" max="5" width="11.26953125" style="2" customWidth="1"/>
    <col min="6" max="6" width="14.453125" style="2" customWidth="1"/>
    <col min="7" max="7" width="16.1796875" style="2" customWidth="1"/>
    <col min="8" max="16384" width="9.26953125" style="2"/>
  </cols>
  <sheetData>
    <row r="1" spans="1:7">
      <c r="A1" s="13" t="s">
        <v>248</v>
      </c>
      <c r="B1" s="13"/>
      <c r="C1" s="13"/>
      <c r="D1" s="13"/>
      <c r="E1" s="13"/>
      <c r="F1" s="13"/>
      <c r="G1" s="13"/>
    </row>
    <row r="2" spans="1:7">
      <c r="A2" s="113"/>
      <c r="B2" s="113" t="s">
        <v>234</v>
      </c>
      <c r="C2" s="110" t="s">
        <v>31</v>
      </c>
      <c r="D2" s="110" t="s">
        <v>32</v>
      </c>
      <c r="E2" s="110" t="s">
        <v>33</v>
      </c>
      <c r="F2" s="110" t="s">
        <v>78</v>
      </c>
      <c r="G2" s="23" t="s">
        <v>235</v>
      </c>
    </row>
    <row r="3" spans="1:7" ht="15" customHeight="1">
      <c r="A3" s="222"/>
      <c r="B3" s="222" t="s">
        <v>234</v>
      </c>
      <c r="C3" s="220" t="s">
        <v>249</v>
      </c>
      <c r="D3" s="220"/>
      <c r="E3" s="220"/>
      <c r="F3" s="220"/>
      <c r="G3" s="220"/>
    </row>
    <row r="4" spans="1:7" ht="15" customHeight="1">
      <c r="A4" s="222"/>
      <c r="B4" s="222"/>
      <c r="C4" s="221" t="s">
        <v>250</v>
      </c>
      <c r="D4" s="221" t="s">
        <v>251</v>
      </c>
      <c r="E4" s="221" t="s">
        <v>252</v>
      </c>
      <c r="F4" s="221" t="s">
        <v>240</v>
      </c>
      <c r="G4" s="221" t="s">
        <v>253</v>
      </c>
    </row>
    <row r="5" spans="1:7">
      <c r="A5" s="222"/>
      <c r="B5" s="222"/>
      <c r="C5" s="221"/>
      <c r="D5" s="221"/>
      <c r="E5" s="221"/>
      <c r="F5" s="221"/>
      <c r="G5" s="221"/>
    </row>
    <row r="6" spans="1:7" ht="75.650000000000006" customHeight="1">
      <c r="A6" s="222"/>
      <c r="B6" s="222"/>
      <c r="C6" s="221"/>
      <c r="D6" s="221"/>
      <c r="E6" s="221"/>
      <c r="F6" s="221"/>
      <c r="G6" s="221"/>
    </row>
    <row r="7" spans="1:7">
      <c r="A7" s="90">
        <v>1</v>
      </c>
      <c r="B7" s="114" t="s">
        <v>254</v>
      </c>
      <c r="C7" s="115" t="s">
        <v>234</v>
      </c>
      <c r="D7" s="162">
        <v>411.5</v>
      </c>
      <c r="E7" s="153">
        <v>2687.3</v>
      </c>
      <c r="F7" s="153">
        <v>3098.8</v>
      </c>
      <c r="G7" s="153">
        <v>3098.8</v>
      </c>
    </row>
    <row r="8" spans="1:7">
      <c r="A8" s="90" t="s">
        <v>255</v>
      </c>
      <c r="B8" s="114" t="s">
        <v>256</v>
      </c>
      <c r="C8" s="153">
        <v>1172</v>
      </c>
      <c r="D8" s="163">
        <v>867.1</v>
      </c>
      <c r="E8" s="153">
        <v>1265.9000000000001</v>
      </c>
      <c r="F8" s="153">
        <v>960.9</v>
      </c>
      <c r="G8" s="153">
        <v>960.9</v>
      </c>
    </row>
    <row r="9" spans="1:7">
      <c r="A9" s="90" t="s">
        <v>257</v>
      </c>
      <c r="B9" s="114" t="s">
        <v>258</v>
      </c>
      <c r="C9" s="153">
        <v>1278.5</v>
      </c>
      <c r="D9" s="163">
        <v>1554.3</v>
      </c>
      <c r="E9" s="153">
        <v>1293.5999999999999</v>
      </c>
      <c r="F9" s="153">
        <v>1569.3</v>
      </c>
      <c r="G9" s="153">
        <v>1569.3</v>
      </c>
    </row>
    <row r="10" spans="1:7">
      <c r="A10" s="90" t="s">
        <v>259</v>
      </c>
      <c r="B10" s="112" t="s">
        <v>260</v>
      </c>
      <c r="C10" s="153"/>
      <c r="D10" s="163"/>
      <c r="E10" s="153"/>
      <c r="F10" s="153"/>
      <c r="G10" s="153"/>
    </row>
    <row r="11" spans="1:7">
      <c r="A11" s="90" t="s">
        <v>261</v>
      </c>
      <c r="B11" s="112" t="s">
        <v>262</v>
      </c>
      <c r="C11" s="153" t="s">
        <v>234</v>
      </c>
      <c r="D11" s="163" t="s">
        <v>234</v>
      </c>
      <c r="E11" s="153" t="s">
        <v>234</v>
      </c>
      <c r="F11" s="153" t="s">
        <v>234</v>
      </c>
      <c r="G11" s="153" t="s">
        <v>234</v>
      </c>
    </row>
    <row r="12" spans="1:7">
      <c r="A12" s="90">
        <v>2</v>
      </c>
      <c r="B12" s="114" t="s">
        <v>263</v>
      </c>
      <c r="C12" s="153">
        <v>3901.7</v>
      </c>
      <c r="D12" s="163">
        <v>5773.9</v>
      </c>
      <c r="E12" s="153">
        <v>5211.5</v>
      </c>
      <c r="F12" s="153">
        <v>7083.7</v>
      </c>
      <c r="G12" s="153">
        <v>7083.7</v>
      </c>
    </row>
    <row r="13" spans="1:7">
      <c r="A13" s="90">
        <v>3</v>
      </c>
      <c r="B13" s="114" t="s">
        <v>264</v>
      </c>
      <c r="C13" s="114" t="s">
        <v>234</v>
      </c>
      <c r="D13" s="164" t="s">
        <v>234</v>
      </c>
      <c r="E13" s="153">
        <v>11239.9</v>
      </c>
      <c r="F13" s="153">
        <v>11239.9</v>
      </c>
      <c r="G13" s="153">
        <v>11239.9</v>
      </c>
    </row>
    <row r="14" spans="1:7">
      <c r="A14" s="90">
        <v>4</v>
      </c>
      <c r="B14" s="114" t="s">
        <v>265</v>
      </c>
      <c r="C14" s="116"/>
      <c r="D14" s="116" t="s">
        <v>234</v>
      </c>
      <c r="E14" s="116" t="s">
        <v>234</v>
      </c>
      <c r="F14" s="116" t="s">
        <v>234</v>
      </c>
      <c r="G14" s="116" t="s">
        <v>234</v>
      </c>
    </row>
    <row r="15" spans="1:7">
      <c r="A15" s="90">
        <v>5</v>
      </c>
      <c r="B15" s="114" t="s">
        <v>266</v>
      </c>
      <c r="C15" s="153">
        <v>105168.97</v>
      </c>
      <c r="D15" s="153">
        <v>151353.5</v>
      </c>
      <c r="E15" s="153">
        <v>109863.6</v>
      </c>
      <c r="F15" s="153">
        <v>204090</v>
      </c>
      <c r="G15" s="153">
        <v>156048.1</v>
      </c>
    </row>
    <row r="16" spans="1:7">
      <c r="A16" s="90" t="s">
        <v>267</v>
      </c>
      <c r="B16" s="114" t="s">
        <v>268</v>
      </c>
      <c r="C16" s="153">
        <v>60160</v>
      </c>
      <c r="D16" s="153">
        <v>94514.4</v>
      </c>
      <c r="E16" s="153">
        <v>60160.1</v>
      </c>
      <c r="F16" s="153">
        <v>120005.3</v>
      </c>
      <c r="G16" s="153">
        <v>94514.4</v>
      </c>
    </row>
    <row r="17" spans="1:7">
      <c r="A17" s="90" t="s">
        <v>269</v>
      </c>
      <c r="B17" s="114" t="s">
        <v>270</v>
      </c>
      <c r="C17" s="153">
        <v>45008.9</v>
      </c>
      <c r="D17" s="153">
        <v>56824.2</v>
      </c>
      <c r="E17" s="153">
        <v>45008.9</v>
      </c>
      <c r="F17" s="153">
        <v>78402.2</v>
      </c>
      <c r="G17" s="153">
        <v>56824.2</v>
      </c>
    </row>
    <row r="18" spans="1:7">
      <c r="A18" s="90" t="s">
        <v>271</v>
      </c>
      <c r="B18" s="114" t="s">
        <v>272</v>
      </c>
      <c r="C18" s="153">
        <v>80054.8</v>
      </c>
      <c r="D18" s="153">
        <v>113255.3</v>
      </c>
      <c r="E18" s="153">
        <v>84742.3</v>
      </c>
      <c r="F18" s="153">
        <v>145134.9</v>
      </c>
      <c r="G18" s="153">
        <v>117942.9</v>
      </c>
    </row>
    <row r="19" spans="1:7">
      <c r="A19" s="90" t="s">
        <v>273</v>
      </c>
      <c r="B19" s="114" t="s">
        <v>274</v>
      </c>
      <c r="C19" s="153">
        <v>25114.2</v>
      </c>
      <c r="D19" s="153">
        <v>38098.199999999997</v>
      </c>
      <c r="E19" s="153">
        <v>25121.200000000001</v>
      </c>
      <c r="F19" s="153">
        <v>58955.1</v>
      </c>
      <c r="G19" s="153">
        <v>38105.199999999997</v>
      </c>
    </row>
    <row r="20" spans="1:7">
      <c r="A20" s="90" t="s">
        <v>275</v>
      </c>
      <c r="B20" s="114" t="s">
        <v>276</v>
      </c>
      <c r="C20" s="153"/>
      <c r="D20" s="153" t="s">
        <v>234</v>
      </c>
      <c r="E20" s="153" t="s">
        <v>234</v>
      </c>
      <c r="F20" s="153" t="s">
        <v>234</v>
      </c>
      <c r="G20" s="153" t="s">
        <v>234</v>
      </c>
    </row>
    <row r="21" spans="1:7">
      <c r="A21" s="90">
        <v>6</v>
      </c>
      <c r="B21" s="114" t="s">
        <v>277</v>
      </c>
      <c r="C21" s="153">
        <v>14781.9</v>
      </c>
      <c r="D21" s="153">
        <v>15092.9</v>
      </c>
      <c r="E21" s="153">
        <v>27677.7</v>
      </c>
      <c r="F21" s="153">
        <v>27988.7</v>
      </c>
      <c r="G21" s="153">
        <v>27988.7</v>
      </c>
    </row>
    <row r="22" spans="1:7">
      <c r="A22" s="90" t="s">
        <v>278</v>
      </c>
      <c r="B22" s="114" t="s">
        <v>279</v>
      </c>
      <c r="C22" s="153">
        <v>722.6</v>
      </c>
      <c r="D22" s="153">
        <v>1432</v>
      </c>
      <c r="E22" s="153">
        <v>722.6</v>
      </c>
      <c r="F22" s="153">
        <v>1432</v>
      </c>
      <c r="G22" s="153">
        <v>1432</v>
      </c>
    </row>
    <row r="23" spans="1:7">
      <c r="A23" s="90" t="s">
        <v>280</v>
      </c>
      <c r="B23" s="114" t="s">
        <v>281</v>
      </c>
      <c r="C23" s="153"/>
      <c r="D23" s="153" t="s">
        <v>234</v>
      </c>
      <c r="E23" s="153" t="s">
        <v>234</v>
      </c>
      <c r="F23" s="153" t="s">
        <v>234</v>
      </c>
      <c r="G23" s="153" t="s">
        <v>234</v>
      </c>
    </row>
    <row r="24" spans="1:7">
      <c r="A24" s="90" t="s">
        <v>282</v>
      </c>
      <c r="B24" s="114" t="s">
        <v>283</v>
      </c>
      <c r="C24" s="153">
        <v>14059.3</v>
      </c>
      <c r="D24" s="153">
        <v>13660.9</v>
      </c>
      <c r="E24" s="153">
        <v>26955.1</v>
      </c>
      <c r="F24" s="153">
        <v>26556.7</v>
      </c>
      <c r="G24" s="153">
        <v>26556.7</v>
      </c>
    </row>
    <row r="25" spans="1:7">
      <c r="A25" s="90">
        <v>6.2</v>
      </c>
      <c r="B25" s="112" t="s">
        <v>284</v>
      </c>
      <c r="C25" s="153">
        <v>33680</v>
      </c>
      <c r="D25" s="153">
        <v>89794.7</v>
      </c>
      <c r="E25" s="153">
        <v>33680</v>
      </c>
      <c r="F25" s="153">
        <v>89794.7</v>
      </c>
      <c r="G25" s="153">
        <v>89794.7</v>
      </c>
    </row>
    <row r="26" spans="1:7">
      <c r="A26" s="90">
        <v>7</v>
      </c>
      <c r="B26" s="114" t="s">
        <v>265</v>
      </c>
      <c r="C26" s="116"/>
      <c r="D26" s="116"/>
      <c r="E26" s="117"/>
      <c r="F26" s="117"/>
      <c r="G26" s="117"/>
    </row>
    <row r="27" spans="1:7" ht="21">
      <c r="A27" s="90" t="s">
        <v>285</v>
      </c>
      <c r="B27" s="112" t="s">
        <v>286</v>
      </c>
      <c r="C27" s="153">
        <v>48702.98</v>
      </c>
      <c r="D27" s="153">
        <v>134273.60000000001</v>
      </c>
      <c r="E27" s="153">
        <v>55418.8</v>
      </c>
      <c r="F27" s="153">
        <v>140989.5</v>
      </c>
      <c r="G27" s="153">
        <v>140989.5</v>
      </c>
    </row>
    <row r="28" spans="1:7">
      <c r="A28" s="90" t="s">
        <v>287</v>
      </c>
      <c r="B28" s="114" t="s">
        <v>288</v>
      </c>
      <c r="C28" s="153"/>
      <c r="D28" s="153"/>
      <c r="E28" s="153"/>
      <c r="F28" s="153"/>
      <c r="G28" s="153"/>
    </row>
    <row r="29" spans="1:7">
      <c r="A29" s="90" t="s">
        <v>289</v>
      </c>
      <c r="B29" s="114" t="s">
        <v>290</v>
      </c>
      <c r="C29" s="153">
        <v>10273.299999999999</v>
      </c>
      <c r="D29" s="153">
        <v>7342.7</v>
      </c>
      <c r="E29" s="153">
        <v>11148.4</v>
      </c>
      <c r="F29" s="153">
        <v>8217.9</v>
      </c>
      <c r="G29" s="153">
        <v>8217.9</v>
      </c>
    </row>
    <row r="30" spans="1:7">
      <c r="A30" s="90" t="s">
        <v>117</v>
      </c>
      <c r="B30" s="114" t="s">
        <v>291</v>
      </c>
      <c r="C30" s="153">
        <v>0.7</v>
      </c>
      <c r="D30" s="153">
        <v>2.1</v>
      </c>
      <c r="E30" s="153">
        <v>487.8</v>
      </c>
      <c r="F30" s="153">
        <v>489.2</v>
      </c>
      <c r="G30" s="153">
        <v>489.2</v>
      </c>
    </row>
    <row r="31" spans="1:7">
      <c r="A31" s="90" t="s">
        <v>120</v>
      </c>
      <c r="B31" s="114" t="s">
        <v>292</v>
      </c>
      <c r="C31" s="153">
        <v>894.5</v>
      </c>
      <c r="D31" s="153">
        <v>967.95</v>
      </c>
      <c r="E31" s="153">
        <v>894.5</v>
      </c>
      <c r="F31" s="153">
        <v>967.95</v>
      </c>
      <c r="G31" s="153">
        <v>967.95</v>
      </c>
    </row>
    <row r="32" spans="1:7" ht="21">
      <c r="A32" s="90" t="s">
        <v>123</v>
      </c>
      <c r="B32" s="112" t="s">
        <v>293</v>
      </c>
      <c r="C32" s="153"/>
      <c r="D32" s="153"/>
      <c r="E32" s="153"/>
      <c r="F32" s="153"/>
      <c r="G32" s="153"/>
    </row>
    <row r="33" spans="1:7">
      <c r="A33" s="90">
        <v>8</v>
      </c>
      <c r="B33" s="114" t="s">
        <v>294</v>
      </c>
      <c r="C33" s="153">
        <v>31966.799999999999</v>
      </c>
      <c r="D33" s="153">
        <v>9940.7000000000007</v>
      </c>
      <c r="E33" s="153">
        <v>31965.8</v>
      </c>
      <c r="F33" s="153">
        <v>9228.1</v>
      </c>
      <c r="G33" s="153">
        <v>9228.1</v>
      </c>
    </row>
    <row r="34" spans="1:7" ht="11.5">
      <c r="A34" s="119">
        <v>9</v>
      </c>
      <c r="B34" s="120" t="s">
        <v>77</v>
      </c>
      <c r="C34" s="189">
        <v>218141.34999999998</v>
      </c>
      <c r="D34" s="189">
        <v>327580.25</v>
      </c>
      <c r="E34" s="189">
        <v>259154.8</v>
      </c>
      <c r="F34" s="189">
        <v>415923.95000000007</v>
      </c>
      <c r="G34" s="189">
        <v>367882.05000000005</v>
      </c>
    </row>
    <row r="35" spans="1:7">
      <c r="A35" s="118"/>
    </row>
    <row r="37" spans="1:7">
      <c r="A37" s="2" t="s">
        <v>394</v>
      </c>
    </row>
  </sheetData>
  <mergeCells count="9">
    <mergeCell ref="A3:A4"/>
    <mergeCell ref="B3:B6"/>
    <mergeCell ref="C3:G3"/>
    <mergeCell ref="C4:C6"/>
    <mergeCell ref="D4:D6"/>
    <mergeCell ref="E4:E6"/>
    <mergeCell ref="F4:F6"/>
    <mergeCell ref="G4:G6"/>
    <mergeCell ref="A5:A6"/>
  </mergeCells>
  <conditionalFormatting sqref="C3:C4">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63" orientation="portrait" r:id="rId1"/>
  <headerFooter>
    <oddHeader>&amp;CEN</oddHeader>
    <oddFooter>&amp;C&amp;P</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96A6-03EE-4496-B742-AFBD38A3868D}">
  <sheetPr>
    <pageSetUpPr fitToPage="1"/>
  </sheetPr>
  <dimension ref="A1:F22"/>
  <sheetViews>
    <sheetView showGridLines="0" zoomScaleNormal="100" workbookViewId="0">
      <selection activeCell="B52" sqref="B52"/>
    </sheetView>
  </sheetViews>
  <sheetFormatPr defaultColWidth="9.1796875" defaultRowHeight="10.5"/>
  <cols>
    <col min="1" max="1" width="3.54296875" style="2" customWidth="1"/>
    <col min="2" max="2" width="55.1796875" style="2" bestFit="1" customWidth="1"/>
    <col min="3" max="3" width="23.1796875" style="2" bestFit="1" customWidth="1"/>
    <col min="4" max="4" width="23.1796875" style="2" customWidth="1"/>
    <col min="5" max="5" width="10.453125" style="2" bestFit="1" customWidth="1"/>
    <col min="6" max="16384" width="9.1796875" style="2"/>
  </cols>
  <sheetData>
    <row r="1" spans="1:6">
      <c r="A1" s="13" t="s">
        <v>15</v>
      </c>
      <c r="B1" s="13"/>
      <c r="C1" s="13"/>
      <c r="D1" s="13"/>
      <c r="F1" s="13" t="s">
        <v>194</v>
      </c>
    </row>
    <row r="2" spans="1:6" ht="11" thickBot="1">
      <c r="C2" s="104">
        <v>45747</v>
      </c>
      <c r="D2" s="104">
        <v>45657</v>
      </c>
    </row>
    <row r="3" spans="1:6">
      <c r="A3" s="51"/>
      <c r="B3" s="51"/>
      <c r="C3" s="52" t="s">
        <v>295</v>
      </c>
      <c r="D3" s="52" t="s">
        <v>295</v>
      </c>
    </row>
    <row r="4" spans="1:6" ht="11" thickBot="1">
      <c r="A4" s="53">
        <v>1</v>
      </c>
      <c r="B4" s="54" t="s">
        <v>296</v>
      </c>
      <c r="C4" s="178">
        <v>192629.58297038899</v>
      </c>
      <c r="D4" s="55">
        <v>187183.18560822701</v>
      </c>
    </row>
    <row r="5" spans="1:6" ht="11" thickBot="1">
      <c r="A5" s="52">
        <v>2</v>
      </c>
      <c r="B5" s="56" t="s">
        <v>297</v>
      </c>
      <c r="C5" s="179">
        <v>3912.2425922200287</v>
      </c>
      <c r="D5" s="57">
        <v>2910.8476701826239</v>
      </c>
    </row>
    <row r="6" spans="1:6" ht="11" thickBot="1">
      <c r="A6" s="52">
        <v>3</v>
      </c>
      <c r="B6" s="56" t="s">
        <v>298</v>
      </c>
      <c r="C6" s="179">
        <v>-290.36151484196893</v>
      </c>
      <c r="D6" s="57">
        <v>-786.9796251160177</v>
      </c>
    </row>
    <row r="7" spans="1:6" ht="11" thickBot="1">
      <c r="A7" s="52">
        <v>4</v>
      </c>
      <c r="B7" s="56" t="s">
        <v>299</v>
      </c>
      <c r="C7" s="179">
        <v>-1709.0308566653559</v>
      </c>
      <c r="D7" s="57">
        <v>565.25827738777832</v>
      </c>
    </row>
    <row r="8" spans="1:6" ht="11" thickBot="1">
      <c r="A8" s="52">
        <v>5</v>
      </c>
      <c r="B8" s="56" t="s">
        <v>300</v>
      </c>
      <c r="C8" s="179">
        <v>0</v>
      </c>
      <c r="D8" s="57">
        <v>0</v>
      </c>
    </row>
    <row r="9" spans="1:6" ht="11" thickBot="1">
      <c r="A9" s="52">
        <v>6</v>
      </c>
      <c r="B9" s="56" t="s">
        <v>301</v>
      </c>
      <c r="C9" s="179">
        <v>0</v>
      </c>
      <c r="D9" s="57">
        <v>0</v>
      </c>
    </row>
    <row r="10" spans="1:6" ht="11" thickBot="1">
      <c r="A10" s="52">
        <v>7</v>
      </c>
      <c r="B10" s="56" t="s">
        <v>302</v>
      </c>
      <c r="C10" s="179">
        <v>-1791.9737676979908</v>
      </c>
      <c r="D10" s="57">
        <v>2217.9586389672759</v>
      </c>
    </row>
    <row r="11" spans="1:6" ht="11" thickBot="1">
      <c r="A11" s="52">
        <v>8</v>
      </c>
      <c r="B11" s="56" t="s">
        <v>303</v>
      </c>
      <c r="C11" s="58">
        <f>342.010284654307+470</f>
        <v>812.01028465430704</v>
      </c>
      <c r="D11" s="59">
        <v>539.3124007407032</v>
      </c>
    </row>
    <row r="12" spans="1:6" ht="11.5" thickTop="1" thickBot="1">
      <c r="A12" s="53">
        <v>9</v>
      </c>
      <c r="B12" s="54" t="s">
        <v>304</v>
      </c>
      <c r="C12" s="60">
        <v>193562.46970805799</v>
      </c>
      <c r="D12" s="61">
        <v>192629.58297038937</v>
      </c>
    </row>
    <row r="13" spans="1:6" ht="11" thickTop="1"/>
    <row r="14" spans="1:6">
      <c r="B14" s="12"/>
      <c r="C14" s="12"/>
      <c r="D14" s="12"/>
    </row>
    <row r="16" spans="1:6">
      <c r="B16" s="12"/>
      <c r="C16" s="12"/>
      <c r="D16" s="12"/>
    </row>
    <row r="18" spans="2:4">
      <c r="B18" s="12"/>
      <c r="C18" s="12"/>
      <c r="D18" s="12"/>
    </row>
    <row r="20" spans="2:4">
      <c r="B20" s="12"/>
      <c r="C20" s="12"/>
      <c r="D20" s="12"/>
    </row>
    <row r="22" spans="2:4">
      <c r="B22" s="12"/>
      <c r="C22" s="12"/>
      <c r="D22" s="12"/>
    </row>
  </sheetData>
  <hyperlinks>
    <hyperlink ref="F1" location="Index!A1" display="Index" xr:uid="{11A90583-FE7F-4BB0-875C-3530EBDF496A}"/>
  </hyperlinks>
  <pageMargins left="0.70866141732283472" right="0.70866141732283472" top="0.74803149606299213" bottom="0.74803149606299213" header="0.31496062992125984" footer="0.31496062992125984"/>
  <pageSetup paperSize="9" scale="51" fitToHeight="0" orientation="landscape" r:id="rId1"/>
  <headerFooter>
    <oddHeader>&amp;CEN
Annex XXI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0030-8AC5-4FD1-AC1D-2FCD0E42BD3E}">
  <sheetPr>
    <pageSetUpPr fitToPage="1"/>
  </sheetPr>
  <dimension ref="A1:M15"/>
  <sheetViews>
    <sheetView showGridLines="0" zoomScaleNormal="100" workbookViewId="0">
      <selection activeCell="I11" sqref="I11"/>
    </sheetView>
  </sheetViews>
  <sheetFormatPr defaultColWidth="11.453125" defaultRowHeight="10.5"/>
  <cols>
    <col min="1" max="1" width="3.54296875" style="2" customWidth="1"/>
    <col min="2" max="2" width="35.54296875" style="2" customWidth="1"/>
    <col min="3" max="5" width="10.54296875" style="2" customWidth="1"/>
    <col min="6" max="6" width="11.453125" style="2" customWidth="1"/>
    <col min="7" max="8" width="10.54296875" style="2" customWidth="1"/>
    <col min="9" max="9" width="11.81640625" style="2" customWidth="1"/>
    <col min="10" max="10" width="10.54296875" style="2" customWidth="1"/>
    <col min="11" max="11" width="11.54296875" style="2" customWidth="1"/>
    <col min="12" max="16384" width="11.453125" style="2"/>
  </cols>
  <sheetData>
    <row r="1" spans="1:13">
      <c r="A1" s="13" t="s">
        <v>305</v>
      </c>
      <c r="B1" s="13"/>
      <c r="C1" s="13"/>
      <c r="D1" s="13"/>
      <c r="E1" s="13"/>
      <c r="F1" s="13"/>
      <c r="G1" s="13"/>
      <c r="H1" s="13"/>
      <c r="I1" s="13"/>
      <c r="J1" s="13"/>
      <c r="K1" s="13"/>
      <c r="M1" s="13" t="s">
        <v>194</v>
      </c>
    </row>
    <row r="2" spans="1:13" ht="14.5" customHeight="1" thickBot="1">
      <c r="A2" s="62"/>
      <c r="B2" s="63"/>
      <c r="C2" s="223"/>
      <c r="D2" s="223"/>
      <c r="E2" s="223"/>
      <c r="F2" s="223"/>
      <c r="G2" s="64"/>
      <c r="H2" s="224">
        <v>45747</v>
      </c>
      <c r="I2" s="224"/>
      <c r="J2" s="224">
        <v>45657</v>
      </c>
      <c r="K2" s="224"/>
    </row>
    <row r="3" spans="1:13" ht="21.5" thickBot="1">
      <c r="A3" s="63"/>
      <c r="B3" s="63"/>
      <c r="C3" s="65" t="s">
        <v>306</v>
      </c>
      <c r="D3" s="65" t="s">
        <v>307</v>
      </c>
      <c r="E3" s="65" t="s">
        <v>308</v>
      </c>
      <c r="F3" s="65" t="s">
        <v>309</v>
      </c>
      <c r="G3" s="65" t="s">
        <v>310</v>
      </c>
      <c r="H3" s="66" t="s">
        <v>311</v>
      </c>
      <c r="I3" s="66" t="s">
        <v>30</v>
      </c>
      <c r="J3" s="66" t="s">
        <v>311</v>
      </c>
      <c r="K3" s="66" t="s">
        <v>30</v>
      </c>
    </row>
    <row r="4" spans="1:13">
      <c r="A4" s="63">
        <v>1</v>
      </c>
      <c r="B4" s="67" t="s">
        <v>312</v>
      </c>
      <c r="C4" s="68">
        <v>1964</v>
      </c>
      <c r="D4" s="68">
        <v>4915</v>
      </c>
      <c r="E4" s="68">
        <v>1457</v>
      </c>
      <c r="F4" s="68"/>
      <c r="G4" s="68">
        <v>340</v>
      </c>
      <c r="H4" s="68">
        <v>8676</v>
      </c>
      <c r="I4" s="68">
        <v>694.1</v>
      </c>
      <c r="J4" s="69">
        <v>9449</v>
      </c>
      <c r="K4" s="69">
        <v>756</v>
      </c>
    </row>
    <row r="5" spans="1:13">
      <c r="A5" s="70" t="s">
        <v>313</v>
      </c>
      <c r="B5" s="71" t="s">
        <v>314</v>
      </c>
      <c r="C5" s="72">
        <v>1356</v>
      </c>
      <c r="D5" s="72">
        <v>3469</v>
      </c>
      <c r="E5" s="72">
        <v>3</v>
      </c>
      <c r="F5" s="72">
        <v>0</v>
      </c>
      <c r="G5" s="72">
        <v>0</v>
      </c>
      <c r="H5" s="72">
        <v>4828</v>
      </c>
      <c r="I5" s="72">
        <v>386.2</v>
      </c>
      <c r="J5" s="73">
        <v>6023</v>
      </c>
      <c r="K5" s="73">
        <v>482</v>
      </c>
    </row>
    <row r="6" spans="1:13">
      <c r="A6" s="70" t="s">
        <v>315</v>
      </c>
      <c r="B6" s="71" t="s">
        <v>316</v>
      </c>
      <c r="C6" s="72">
        <v>608</v>
      </c>
      <c r="D6" s="72">
        <v>1446</v>
      </c>
      <c r="E6" s="72">
        <v>1454</v>
      </c>
      <c r="F6" s="72"/>
      <c r="G6" s="72">
        <v>340</v>
      </c>
      <c r="H6" s="72">
        <v>3848</v>
      </c>
      <c r="I6" s="72">
        <v>307.8</v>
      </c>
      <c r="J6" s="73">
        <v>3426</v>
      </c>
      <c r="K6" s="73">
        <v>274</v>
      </c>
    </row>
    <row r="7" spans="1:13">
      <c r="A7" s="70">
        <v>2</v>
      </c>
      <c r="B7" s="74" t="s">
        <v>317</v>
      </c>
      <c r="C7" s="72">
        <v>-114</v>
      </c>
      <c r="D7" s="72">
        <v>140</v>
      </c>
      <c r="E7" s="72">
        <v>761</v>
      </c>
      <c r="F7" s="72">
        <v>0</v>
      </c>
      <c r="G7" s="72">
        <v>122</v>
      </c>
      <c r="H7" s="72">
        <v>909</v>
      </c>
      <c r="I7" s="72">
        <v>72.7</v>
      </c>
      <c r="J7" s="73">
        <v>422</v>
      </c>
      <c r="K7" s="73">
        <v>34</v>
      </c>
    </row>
    <row r="8" spans="1:13">
      <c r="A8" s="70">
        <v>3</v>
      </c>
      <c r="B8" s="74" t="s">
        <v>318</v>
      </c>
      <c r="C8" s="72"/>
      <c r="D8" s="72"/>
      <c r="E8" s="72"/>
      <c r="F8" s="72"/>
      <c r="G8" s="72">
        <v>101</v>
      </c>
      <c r="H8" s="72">
        <v>101</v>
      </c>
      <c r="I8" s="72">
        <v>8.1</v>
      </c>
      <c r="J8" s="73">
        <v>0</v>
      </c>
      <c r="K8" s="73">
        <v>0</v>
      </c>
    </row>
    <row r="9" spans="1:13">
      <c r="A9" s="70">
        <v>4</v>
      </c>
      <c r="B9" s="74" t="s">
        <v>319</v>
      </c>
      <c r="C9" s="72"/>
      <c r="D9" s="72"/>
      <c r="E9" s="72"/>
      <c r="F9" s="72"/>
      <c r="G9" s="72"/>
      <c r="H9" s="72"/>
      <c r="I9" s="72"/>
      <c r="J9" s="73"/>
      <c r="K9" s="73"/>
    </row>
    <row r="10" spans="1:13">
      <c r="A10" s="70">
        <v>5</v>
      </c>
      <c r="B10" s="74" t="s">
        <v>320</v>
      </c>
      <c r="C10" s="72"/>
      <c r="D10" s="72"/>
      <c r="E10" s="72"/>
      <c r="F10" s="72"/>
      <c r="G10" s="72"/>
      <c r="H10" s="72"/>
      <c r="I10" s="72"/>
      <c r="J10" s="73"/>
      <c r="K10" s="73"/>
    </row>
    <row r="11" spans="1:13">
      <c r="A11" s="70">
        <v>6</v>
      </c>
      <c r="B11" s="74" t="s">
        <v>321</v>
      </c>
      <c r="C11" s="72"/>
      <c r="D11" s="72"/>
      <c r="E11" s="72"/>
      <c r="F11" s="72"/>
      <c r="G11" s="72"/>
      <c r="H11" s="72"/>
      <c r="I11" s="72"/>
      <c r="J11" s="73"/>
      <c r="K11" s="73"/>
    </row>
    <row r="12" spans="1:13">
      <c r="A12" s="70">
        <v>7</v>
      </c>
      <c r="B12" s="74" t="s">
        <v>322</v>
      </c>
      <c r="C12" s="72"/>
      <c r="D12" s="72"/>
      <c r="E12" s="72"/>
      <c r="F12" s="72"/>
      <c r="G12" s="72"/>
      <c r="H12" s="72"/>
      <c r="I12" s="72"/>
      <c r="J12" s="73"/>
      <c r="K12" s="73"/>
    </row>
    <row r="13" spans="1:13" ht="21">
      <c r="A13" s="70" t="s">
        <v>323</v>
      </c>
      <c r="B13" s="71" t="s">
        <v>324</v>
      </c>
      <c r="C13" s="72">
        <v>494</v>
      </c>
      <c r="D13" s="72">
        <v>1586</v>
      </c>
      <c r="E13" s="72">
        <v>2215</v>
      </c>
      <c r="F13" s="72"/>
      <c r="G13" s="72">
        <v>563</v>
      </c>
      <c r="H13" s="72">
        <v>4858</v>
      </c>
      <c r="I13" s="72">
        <v>388.6</v>
      </c>
      <c r="J13" s="73">
        <v>3848</v>
      </c>
      <c r="K13" s="73">
        <v>308</v>
      </c>
    </row>
    <row r="14" spans="1:13">
      <c r="A14" s="70" t="s">
        <v>325</v>
      </c>
      <c r="B14" s="71" t="s">
        <v>314</v>
      </c>
      <c r="C14" s="58">
        <v>1245</v>
      </c>
      <c r="D14" s="58">
        <v>2910</v>
      </c>
      <c r="E14" s="58">
        <v>315</v>
      </c>
      <c r="F14" s="58">
        <v>0</v>
      </c>
      <c r="G14" s="58">
        <v>0</v>
      </c>
      <c r="H14" s="58">
        <v>4470</v>
      </c>
      <c r="I14" s="58">
        <v>357.6</v>
      </c>
      <c r="J14" s="105">
        <v>4828</v>
      </c>
      <c r="K14" s="105">
        <v>386</v>
      </c>
    </row>
    <row r="15" spans="1:13" ht="25.5" customHeight="1">
      <c r="A15" s="63">
        <v>8</v>
      </c>
      <c r="B15" s="67" t="s">
        <v>326</v>
      </c>
      <c r="C15" s="60">
        <v>1739</v>
      </c>
      <c r="D15" s="60">
        <v>4496</v>
      </c>
      <c r="E15" s="60">
        <v>2530</v>
      </c>
      <c r="F15" s="60"/>
      <c r="G15" s="60">
        <v>563</v>
      </c>
      <c r="H15" s="60">
        <v>9328</v>
      </c>
      <c r="I15" s="60">
        <v>746</v>
      </c>
      <c r="J15" s="106">
        <v>8676</v>
      </c>
      <c r="K15" s="106">
        <v>694</v>
      </c>
    </row>
  </sheetData>
  <mergeCells count="4">
    <mergeCell ref="C2:D2"/>
    <mergeCell ref="E2:F2"/>
    <mergeCell ref="H2:I2"/>
    <mergeCell ref="J2:K2"/>
  </mergeCells>
  <hyperlinks>
    <hyperlink ref="M1" location="Index!A1" display="Index" xr:uid="{44FB6BB5-90B6-4B10-B571-979793521B0E}"/>
  </hyperlinks>
  <pageMargins left="0.70866141732283472" right="0.70866141732283472" top="0.74803149606299213" bottom="0.74803149606299213" header="0.31496062992125984" footer="0.31496062992125984"/>
  <pageSetup paperSize="9" scale="40" orientation="landscape" r:id="rId1"/>
  <headerFooter>
    <oddHeader>&amp;CEN
Annex XXIX</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2F105DCB831B4C86FF4CFDC4E33046" ma:contentTypeVersion="16" ma:contentTypeDescription="Create a new document." ma:contentTypeScope="" ma:versionID="5810e64354a52c65cb0f62dd7313c535">
  <xsd:schema xmlns:xsd="http://www.w3.org/2001/XMLSchema" xmlns:xs="http://www.w3.org/2001/XMLSchema" xmlns:p="http://schemas.microsoft.com/office/2006/metadata/properties" xmlns:ns2="e5bc95b1-6492-4701-9034-c573434767d6" xmlns:ns3="f5aaf3e8-c517-4692-be06-7420d1910999" targetNamespace="http://schemas.microsoft.com/office/2006/metadata/properties" ma:root="true" ma:fieldsID="05350a13f8f68ba7f9d83f42bd2c126f" ns2:_="" ns3:_="">
    <xsd:import namespace="e5bc95b1-6492-4701-9034-c573434767d6"/>
    <xsd:import namespace="f5aaf3e8-c517-4692-be06-7420d19109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bc95b1-6492-4701-9034-c573434767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aaf3e8-c517-4692-be06-7420d191099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4457c8e-735a-40c6-9b12-adcfbec2f38b}" ma:internalName="TaxCatchAll" ma:showField="CatchAllData" ma:web="f5aaf3e8-c517-4692-be06-7420d19109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5aaf3e8-c517-4692-be06-7420d191099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61A062-A1A4-43D6-A279-3ACE436CD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bc95b1-6492-4701-9034-c573434767d6"/>
    <ds:schemaRef ds:uri="f5aaf3e8-c517-4692-be06-7420d19109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323DB-EE76-4F6A-A7D1-DB24162514AA}">
  <ds:schemaRefs>
    <ds:schemaRef ds:uri="http://schemas.microsoft.com/office/2006/metadata/properties"/>
    <ds:schemaRef ds:uri="e5bc95b1-6492-4701-9034-c573434767d6"/>
    <ds:schemaRef ds:uri="http://www.w3.org/XML/1998/namespace"/>
    <ds:schemaRef ds:uri="http://purl.org/dc/dcmitype/"/>
    <ds:schemaRef ds:uri="http://schemas.microsoft.com/office/2006/documentManagement/types"/>
    <ds:schemaRef ds:uri="f5aaf3e8-c517-4692-be06-7420d1910999"/>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AE84B586-1B8A-4CFD-814C-293F031A99F9}">
  <ds:schemaRefs>
    <ds:schemaRef ds:uri="http://schemas.microsoft.com/sharepoint/v3/contenttype/forms"/>
  </ds:schemaRefs>
</ds:datastoreItem>
</file>

<file path=docMetadata/LabelInfo.xml><?xml version="1.0" encoding="utf-8"?>
<clbl:labelList xmlns:clbl="http://schemas.microsoft.com/office/2020/mipLabelMetadata">
  <clbl:label id="{587b6ea1-3db9-4fe1-a9d7-85d4c64ce5cc}" enabled="0" method="" siteId="{587b6ea1-3db9-4fe1-a9d7-85d4c64ce5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Index</vt:lpstr>
      <vt:lpstr>Disclaimer</vt:lpstr>
      <vt:lpstr>OV1</vt:lpstr>
      <vt:lpstr>KM1</vt:lpstr>
      <vt:lpstr>KM2</vt:lpstr>
      <vt:lpstr>CMS1</vt:lpstr>
      <vt:lpstr>CMS2</vt:lpstr>
      <vt:lpstr>CR8</vt:lpstr>
      <vt:lpstr>MR2B</vt:lpstr>
      <vt:lpstr>LIQ1</vt:lpstr>
      <vt:lpstr>LIQB</vt:lpstr>
      <vt:lpstr>CVA4</vt:lpstr>
      <vt:lpstr>'KM1'!Print_Area</vt:lpstr>
      <vt:lpstr>'KM2'!Print_Area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Kakunze, O. (Olivier)</dc:creator>
  <cp:keywords/>
  <dc:description/>
  <cp:lastModifiedBy>Kakunze, O. (Olivier)</cp:lastModifiedBy>
  <cp:revision/>
  <dcterms:created xsi:type="dcterms:W3CDTF">2025-04-15T08:41:32Z</dcterms:created>
  <dcterms:modified xsi:type="dcterms:W3CDTF">2025-06-30T11:00:31Z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0x010100E02F105DCB831B4C86FF4CFDC4E33046</vt:lpwstr>
  </property>
</Properties>
</file>