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<sst xmlns="http://schemas.openxmlformats.org/spreadsheetml/2006/main" count="4431" uniqueCount="3105">
  <si>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</si>
  <si>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</si>
  <si>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</si>
  <si>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</si>
  <si>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</si>
  <si>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</si>
  <si>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</si>
  <si>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</si>
  <si>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</si>
  <si>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</si>
  <si>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</si>
  <si>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</si>
  <si>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</si>
  <si>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</si>
  <si>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</si>
  <si>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</si>
  <si>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</si>
  <si>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</si>
  <si>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</si>
  <si>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</si>
  <si>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</si>
  <si>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</si>
  <si>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</si>
  <si>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</si>
  <si>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</si>
  <si>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</si>
  <si>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</si>
  <si>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</si>
  <si>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</si>
  <si>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</si>
  <si>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</si>
  <si>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</si>
  <si>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</si>
  <si>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</si>
  <si>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</si>
  <si>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</si>
  <si>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</si>
  <si>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</si>
  <si>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</si>
  <si>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</si>
  <si>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</si>
  <si>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</si>
  <si>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</si>
  <si>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</si>
  <si>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</si>
  <si>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</si>
  <si>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</si>
  <si>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</si>
  <si>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</si>
  <si>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</si>
  <si>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</si>
  <si>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</si>
  <si>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</si>
  <si>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</si>
  <si>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</si>
  <si>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</si>
  <si>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</si>
  <si>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</si>
  <si>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</si>
  <si>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</si>
  <si>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</si>
  <si>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</si>
  <si>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</si>
  <si>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</si>
  <si>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</si>
  <si>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</si>
  <si>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</si>
  <si>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</si>
  <si>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</si>
  <si>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</si>
  <si>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</si>
  <si>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</si>
  <si>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</si>
  <si>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</si>
  <si>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</si>
  <si>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</si>
  <si>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</si>
  <si>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</si>
  <si>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</si>
  <si>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</si>
  <si>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</si>
  <si>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</si>
  <si>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</si>
  <si>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</si>
  <si>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</si>
  <si>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</si>
  <si>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</si>
  <si>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</si>
  <si>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</si>
  <si>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</si>
  <si>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</si>
  <si>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</si>
  <si>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</si>
  <si>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</si>
  <si>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</si>
  <si>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</si>
  <si>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</si>
  <si>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</si>
  <si>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</si>
  <si>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</si>
  <si>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</si>
  <si>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</si>
  <si>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</si>
  <si>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</si>
  <si>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</si>
  <si>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</si>
  <si>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</si>
  <si>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</si>
  <si>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</si>
  <si>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</si>
  <si>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</si>
  <si>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</si>
  <si>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</si>
  <si>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</si>
  <si>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</si>
  <si>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</si>
  <si>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</si>
  <si>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</si>
  <si>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</si>
  <si>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</si>
  <si>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</si>
  <si>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</si>
  <si>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</si>
  <si>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</si>
  <si>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</si>
  <si>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</si>
  <si>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</si>
  <si>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</si>
  <si>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</si>
  <si>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</si>
  <si>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</si>
  <si>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</si>
  <si>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</si>
  <si>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</si>
  <si>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</si>
  <si>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</si>
  <si>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</si>
  <si>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</si>
  <si>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</si>
  <si>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</si>
  <si>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</si>
  <si>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</si>
  <si>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</si>
  <si>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</si>
  <si>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</si>
  <si>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</si>
  <si>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</si>
  <si>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</si>
  <si>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</si>
  <si>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</si>
  <si>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</si>
  <si>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</si>
  <si>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</si>
  <si>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</si>
  <si>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</si>
  <si>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</si>
  <si>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</si>
  <si>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</si>
  <si>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</si>
  <si>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</si>
  <si>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</si>
  <si>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</si>
  <si>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</si>
  <si>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</si>
  <si>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</si>
  <si>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</si>
  <si>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</si>
  <si>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</si>
  <si>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</si>
  <si>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</si>
  <si>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</si>
  <si>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</si>
  <si>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</si>
  <si>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</si>
  <si>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</si>
  <si>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</si>
  <si>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</si>
  <si>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</si>
  <si>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</si>
  <si>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</si>
  <si>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</si>
  <si>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</si>
  <si>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</si>
  <si>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</si>
  <si>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</si>
  <si>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</si>
  <si>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</si>
  <si>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</si>
  <si>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</si>
  <si>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</si>
  <si>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</si>
  <si>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</si>
  <si>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</si>
  <si>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</si>
  <si>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</si>
  <si>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</si>
  <si>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</si>
  <si>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</si>
  <si>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</si>
  <si>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</si>
  <si>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</si>
  <si>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</si>
  <si>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</si>
  <si>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</si>
  <si>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</si>
  <si>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</si>
  <si>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</si>
  <si>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</si>
  <si>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</si>
  <si>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</si>
  <si>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</si>
  <si>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</si>
  <si>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</si>
  <si>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</si>
  <si>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</si>
  <si>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</si>
  <si>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</si>
  <si>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</si>
  <si>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</si>
  <si>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</si>
  <si>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</si>
  <si>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</si>
  <si>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</si>
  <si>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</si>
  <si>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</si>
  <si>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</si>
  <si>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</si>
  <si>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</si>
  <si>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</si>
  <si>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</si>
  <si>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</si>
  <si>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</si>
  <si>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</si>
  <si>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</si>
  <si>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</si>
  <si>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</si>
  <si>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</si>
  <si>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</si>
  <si>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</si>
  <si>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</si>
  <si>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</si>
  <si>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</si>
  <si>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</si>
  <si>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</si>
  <si>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</si>
  <si>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</si>
  <si>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</si>
  <si>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</si>
  <si>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</si>
  <si>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</si>
  <si>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</si>
  <si>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</si>
  <si>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</si>
  <si>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</si>
  <si>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</si>
  <si>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</si>
  <si>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</si>
  <si>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</si>
  <si>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</si>
  <si>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</si>
  <si>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</si>
  <si>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</si>
  <si>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</si>
  <si>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</si>
  <si>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</si>
  <si>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</si>
  <si>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</si>
  <si>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</si>
  <si>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</si>
  <si>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</si>
  <si>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</si>
  <si>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</si>
  <si>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</si>
  <si>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</si>
  <si>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</si>
  <si>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</si>
  <si>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</si>
  <si>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</si>
  <si>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</si>
  <si>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</si>
  <si>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</si>
  <si>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</si>
  <si>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</si>
  <si>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</si>
  <si>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</si>
  <si>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</si>
  <si>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</si>
  <si>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</si>
  <si>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</si>
  <si>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</si>
  <si>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</si>
  <si>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</si>
  <si>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</si>
  <si>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</si>
  <si>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</si>
  <si>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</si>
  <si>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</si>
  <si>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</si>
  <si>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</si>
  <si>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</si>
  <si>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</si>
  <si>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</si>
  <si>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</si>
  <si>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</si>
  <si>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</si>
  <si>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</si>
  <si>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</si>
  <si>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</si>
  <si>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</si>
  <si>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</si>
  <si>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</si>
  <si>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</si>
  <si>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</si>
  <si>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</si>
  <si>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</si>
  <si>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</si>
  <si>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</si>
  <si>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</si>
  <si>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</si>
  <si>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</si>
  <si>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</si>
  <si>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</si>
  <si>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</si>
  <si>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</si>
  <si>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</si>
  <si>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</si>
  <si>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</si>
  <si>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</si>
  <si>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</si>
  <si>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</si>
  <si>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</si>
  <si>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</si>
  <si>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</si>
  <si>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</si>
  <si>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</si>
  <si>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</si>
  <si>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</si>
  <si>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</si>
  <si>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</si>
  <si>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</si>
  <si>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</si>
  <si>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</si>
  <si>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</si>
  <si>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</si>
  <si>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</si>
  <si>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</si>
  <si>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</si>
  <si>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</si>
  <si>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</si>
  <si>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</si>
  <si>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</si>
  <si>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</si>
  <si>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</si>
  <si>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</si>
  <si>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</si>
  <si>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</si>
  <si>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</si>
  <si>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</si>
  <si>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</si>
  <si>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</si>
  <si>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</si>
  <si>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</si>
  <si>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</si>
  <si>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</si>
  <si>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</si>
  <si>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</si>
  <si>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</si>
  <si>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</si>
  <si>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</si>
  <si>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</si>
  <si>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</si>
  <si>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</si>
  <si>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</si>
  <si>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</si>
  <si>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</si>
  <si>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</si>
  <si>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</si>
  <si>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</si>
  <si>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</si>
  <si>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</si>
  <si>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</si>
  <si>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</si>
  <si>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</si>
  <si>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</si>
  <si>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</si>
  <si>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</si>
  <si>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</si>
  <si>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</si>
  <si>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</si>
  <si>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</si>
  <si>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</si>
  <si>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</si>
  <si>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</si>
  <si>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</si>
  <si>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</si>
  <si>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</si>
  <si>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</si>
  <si>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</si>
  <si>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</si>
  <si>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</si>
  <si>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</si>
  <si>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</si>
  <si>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</si>
  <si>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</si>
  <si>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</si>
  <si>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</si>
  <si>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</si>
  <si>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</si>
  <si>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</si>
  <si>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</si>
  <si>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</si>
  <si>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</si>
  <si>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</si>
  <si>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</si>
  <si>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</si>
  <si>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</si>
  <si>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</si>
  <si>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</si>
  <si>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</si>
  <si>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</si>
  <si>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</si>
  <si>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</si>
  <si>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</si>
  <si>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</si>
  <si>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</si>
  <si>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</si>
  <si>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</si>
  <si>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</si>
  <si>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</si>
  <si>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</si>
  <si>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</si>
  <si>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</si>
  <si>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</si>
  <si>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</si>
  <si>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</si>
  <si>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</si>
  <si>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</si>
  <si>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</si>
  <si>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</si>
  <si>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</si>
  <si>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</si>
  <si>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</si>
  <si>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</si>
  <si>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</si>
  <si>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</si>
  <si>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</si>
  <si>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</si>
  <si>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</si>
  <si>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</si>
  <si>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</si>
  <si>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</si>
  <si>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</si>
  <si>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</si>
  <si>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</si>
  <si>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</si>
  <si>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</si>
  <si>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</si>
  <si>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</si>
  <si>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</si>
  <si>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</si>
  <si>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</si>
  <si>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</si>
  <si>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</si>
  <si>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</si>
  <si>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</si>
  <si>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</si>
  <si>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</si>
  <si>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</si>
  <si>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</si>
  <si>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</si>
  <si>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</si>
  <si>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</si>
  <si>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</si>
  <si>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</si>
  <si>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</si>
  <si>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</si>
  <si>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</si>
  <si>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</si>
  <si>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</si>
  <si>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</si>
  <si>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</si>
  <si>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</si>
  <si>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</si>
  <si>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</si>
  <si>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</si>
  <si>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</si>
  <si>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</si>
  <si>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</si>
  <si>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</si>
  <si>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</si>
  <si>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</si>
  <si>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</si>
  <si>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</si>
  <si>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</si>
  <si>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</si>
  <si>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</si>
  <si>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</si>
  <si>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</si>
  <si>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</si>
  <si>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</si>
  <si>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</si>
  <si>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</si>
  <si>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</si>
  <si>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</si>
  <si>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</si>
  <si>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</si>
  <si>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</si>
  <si>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</si>
  <si>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</si>
  <si>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</si>
  <si>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</si>
  <si>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</si>
  <si>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</si>
  <si>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</si>
  <si>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</si>
  <si>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</si>
  <si>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</si>
  <si>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</si>
  <si>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</si>
  <si>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</si>
  <si>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</si>
  <si>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</si>
  <si>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</si>
  <si>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</si>
  <si>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</si>
  <si>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</si>
  <si>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</si>
  <si>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</si>
  <si>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</si>
  <si>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</si>
  <si>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</si>
  <si>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</si>
  <si>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</si>
  <si>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</si>
  <si>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</si>
  <si>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</si>
  <si>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</si>
  <si>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</si>
  <si>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</si>
  <si>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</si>
  <si>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</si>
  <si>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</si>
  <si>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</si>
  <si>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</si>
  <si>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</si>
  <si>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</si>
  <si>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</si>
  <si>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</si>
  <si>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</si>
  <si>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</si>
  <si>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</si>
  <si>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</si>
  <si>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</si>
  <si>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</si>
  <si>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</si>
  <si>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</si>
  <si>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</si>
  <si>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</si>
  <si>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</si>
  <si>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</si>
  <si>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</si>
  <si>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</si>
  <si>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</si>
  <si>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</si>
  <si>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</si>
  <si>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</si>
  <si>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</si>
  <si>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</si>
  <si>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</si>
  <si>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</si>
  <si>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</si>
  <si>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</si>
  <si>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</si>
  <si>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</si>
  <si>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</si>
  <si>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</si>
  <si>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</si>
  <si>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</si>
  <si>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</si>
  <si>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</si>
  <si>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</si>
  <si>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</si>
  <si>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</si>
  <si>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</si>
  <si>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</si>
  <si>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</si>
  <si>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</si>
  <si>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</si>
  <si>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</si>
  <si>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</si>
  <si>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</si>
  <si>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</si>
  <si>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</si>
  <si>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</si>
  <si>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</si>
  <si>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</si>
  <si>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</si>
  <si>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</si>
  <si>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</si>
  <si>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</si>
  <si>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</si>
  <si>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</si>
  <si>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</si>
  <si>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</si>
  <si>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</si>
  <si>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</si>
  <si>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</si>
  <si>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</si>
  <si>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</si>
  <si>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</si>
  <si>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</si>
  <si>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</si>
  <si>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</si>
  <si>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</si>
  <si>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</si>
  <si>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</si>
  <si>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</si>
  <si>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</si>
  <si>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</si>
  <si>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</si>
  <si>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</si>
  <si>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</si>
  <si>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</si>
  <si>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</si>
  <si>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</si>
  <si>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</si>
  <si>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</si>
  <si>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</si>
  <si>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</si>
  <si>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</si>
  <si>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</si>
  <si>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</si>
  <si>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</si>
  <si>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</si>
  <si>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</si>
  <si>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</si>
  <si>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</si>
  <si>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</si>
  <si>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</si>
  <si>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</si>
  <si>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</si>
  <si>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</si>
  <si>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</si>
  <si>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</si>
  <si>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</si>
  <si>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</si>
  <si>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</si>
  <si>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</si>
  <si>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</si>
  <si>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</si>
  <si>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</si>
  <si>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</si>
  <si>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</si>
  <si>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</si>
  <si>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</si>
  <si>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</si>
  <si>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</si>
  <si>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</si>
  <si>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</si>
  <si>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</si>
  <si>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</si>
  <si>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</si>
  <si>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</si>
  <si>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</si>
  <si>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</si>
  <si>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</si>
  <si>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</si>
  <si>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</si>
  <si>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</si>
  <si>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</si>
  <si>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</si>
  <si>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</si>
  <si>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</si>
  <si>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</si>
  <si>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</si>
  <si>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</si>
  <si>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</si>
  <si>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</si>
  <si>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</si>
  <si>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</si>
  <si>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</si>
  <si>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</si>
  <si>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</si>
  <si>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</si>
  <si>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</si>
  <si>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</si>
  <si>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</si>
  <si>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</si>
  <si>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</si>
  <si>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</si>
  <si>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</si>
  <si>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</si>
  <si>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</si>
  <si>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</si>
  <si>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</si>
  <si>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</si>
  <si>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</si>
  <si>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</si>
  <si>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</si>
  <si>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</si>
  <si>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</si>
  <si>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</si>
  <si>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</si>
  <si>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</si>
  <si>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</si>
  <si>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</si>
  <si>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</si>
  <si>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</si>
  <si>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</si>
  <si>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</si>
  <si>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</si>
  <si>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</si>
  <si>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</si>
  <si>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</si>
  <si>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</si>
  <si>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</si>
  <si>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</si>
  <si>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</si>
  <si>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</si>
  <si>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</si>
  <si>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</si>
  <si>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</si>
  <si>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</si>
  <si>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</si>
  <si>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</si>
  <si>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</si>
  <si>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</si>
  <si>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</si>
  <si>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</si>
  <si>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</si>
  <si>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</si>
  <si>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</si>
  <si>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</si>
  <si>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</si>
  <si>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</si>
  <si>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</si>
  <si>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</si>
  <si>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</si>
  <si>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</si>
  <si>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</si>
  <si>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</si>
  <si>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</si>
  <si>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</si>
  <si>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</si>
  <si>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</si>
  <si>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</si>
  <si>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</si>
  <si>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</si>
  <si>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</si>
  <si>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</si>
  <si>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</si>
  <si>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</si>
  <si>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</si>
  <si>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</si>
  <si>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</si>
  <si>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</si>
  <si>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</si>
  <si>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</si>
  <si>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</si>
  <si>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</si>
  <si>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</si>
  <si>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</si>
  <si>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</si>
  <si>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</si>
  <si>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</si>
  <si>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</si>
  <si>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</si>
  <si>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</si>
  <si>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</si>
  <si>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</si>
  <si>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</si>
  <si>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</si>
  <si>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</si>
  <si>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</si>
  <si>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</si>
  <si>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</si>
  <si>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</si>
  <si>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</si>
  <si>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</si>
  <si>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</si>
  <si>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</si>
  <si>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</si>
  <si>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</si>
  <si>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</si>
  <si>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</si>
  <si>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</si>
  <si>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</si>
  <si>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</si>
  <si>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</si>
  <si>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</si>
  <si>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</si>
  <si>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</si>
  <si>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</si>
  <si>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</si>
  <si>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</si>
  <si>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</si>
  <si>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</si>
  <si>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</si>
  <si>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</si>
  <si>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</si>
  <si>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</si>
  <si>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</si>
  <si>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</si>
  <si>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</si>
  <si>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</si>
  <si>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</si>
  <si>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</si>
  <si>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</si>
  <si>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</si>
  <si>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</si>
  <si>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</si>
  <si>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</si>
  <si>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</si>
  <si>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</si>
  <si>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</si>
  <si>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</si>
  <si>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</si>
  <si>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</si>
  <si>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</si>
  <si>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</si>
  <si>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</si>
  <si>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</si>
  <si>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</si>
  <si>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</si>
  <si>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</si>
  <si>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</si>
  <si>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</si>
  <si>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</si>
  <si>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</si>
  <si>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</si>
  <si>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</si>
  <si>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</si>
  <si>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</si>
  <si>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</si>
  <si>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</si>
  <si>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</si>
  <si>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</si>
  <si>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</si>
  <si>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</si>
  <si>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</si>
  <si>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</si>
  <si>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</si>
  <si>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</si>
  <si>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</si>
  <si>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</si>
  <si>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</si>
  <si>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</si>
  <si>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</si>
  <si>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</si>
  <si>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</si>
  <si>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</si>
  <si>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</si>
  <si>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</si>
  <si>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</si>
  <si>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</si>
  <si>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</si>
  <si>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</si>
  <si>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</si>
  <si>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</si>
  <si>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</si>
  <si>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</si>
  <si>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</si>
  <si>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</si>
  <si>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</si>
  <si>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</si>
  <si>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</si>
  <si>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</si>
  <si>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</si>
  <si>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</si>
  <si>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</si>
  <si>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</si>
  <si>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</si>
  <si>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</si>
  <si>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</si>
  <si>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</si>
  <si>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</si>
  <si>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</si>
  <si>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</si>
  <si>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</si>
  <si>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</si>
  <si>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</si>
  <si>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</si>
  <si>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</si>
  <si>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</si>
  <si>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</si>
  <si>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</si>
  <si>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</si>
  <si>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</si>
  <si>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</si>
  <si>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</si>
  <si>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</si>
  <si>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</si>
  <si>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</si>
  <si>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</si>
  <si>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</si>
  <si>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</si>
  <si>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</si>
  <si>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</si>
  <si>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</si>
  <si>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</si>
  <si>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</si>
  <si>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</si>
  <si>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</si>
  <si>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</si>
  <si>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</si>
  <si>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</si>
  <si>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</si>
  <si>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</si>
  <si>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</si>
  <si>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</si>
  <si>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</si>
  <si>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</si>
  <si>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</si>
  <si>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</si>
  <si>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</si>
  <si>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</si>
  <si>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</si>
  <si>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</si>
  <si>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</si>
  <si>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</si>
  <si>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</si>
  <si>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</si>
  <si>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</si>
  <si>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</si>
  <si>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</si>
  <si>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</si>
  <si>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</si>
  <si>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</si>
  <si>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</si>
  <si>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</si>
  <si>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</si>
  <si>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</si>
  <si>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</si>
  <si>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</si>
  <si>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</si>
  <si>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</si>
  <si>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</si>
  <si>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</si>
  <si>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</si>
  <si>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</si>
  <si>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</si>
  <si>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</si>
  <si>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</si>
  <si>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</si>
  <si>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</si>
  <si>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</si>
  <si>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</si>
  <si>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</si>
  <si>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</si>
  <si>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</si>
  <si>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</si>
  <si>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</si>
  <si>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</si>
  <si>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</si>
  <si>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</si>
  <si>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</si>
  <si>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</si>
  <si>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</si>
  <si>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</si>
  <si>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</si>
  <si>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</si>
  <si>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</si>
  <si>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</si>
  <si>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</si>
  <si>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</si>
  <si>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</si>
  <si>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</si>
  <si>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</si>
  <si>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</si>
  <si>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</si>
  <si>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</si>
  <si>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</si>
  <si>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</si>
  <si>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</si>
  <si>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</si>
  <si>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</si>
  <si>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</si>
  <si>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</si>
  <si>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</si>
  <si>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</si>
  <si>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</si>
  <si>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</si>
  <si>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</si>
  <si>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</si>
  <si>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</si>
  <si>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</si>
  <si>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</si>
  <si>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</si>
  <si>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</si>
  <si>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</si>
  <si>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</si>
  <si>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</si>
  <si>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</si>
  <si>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</si>
  <si>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</si>
  <si>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</si>
  <si>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</si>
  <si>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</si>
  <si>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</si>
  <si>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</si>
  <si>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</si>
  <si>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</si>
  <si>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</si>
  <si>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</si>
  <si>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</si>
  <si>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</si>
  <si>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</si>
  <si>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</si>
  <si>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</si>
  <si>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</si>
  <si>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</si>
  <si>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</si>
  <si>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</si>
  <si>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</si>
  <si>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</si>
  <si>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</si>
  <si>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</si>
  <si>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</si>
  <si>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</si>
  <si>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</si>
  <si>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</si>
  <si>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</si>
  <si>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</si>
  <si>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</si>
  <si>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</si>
  <si>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</si>
  <si>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</si>
  <si>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</si>
  <si>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</si>
  <si>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</si>
  <si>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</si>
  <si>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</si>
  <si>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</si>
  <si>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</si>
  <si>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</si>
  <si>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</si>
  <si>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</si>
  <si>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</si>
  <si>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</si>
  <si>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</si>
  <si>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</si>
  <si>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</si>
  <si>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</si>
  <si>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</si>
  <si>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</si>
  <si>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</si>
  <si>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</si>
  <si>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</si>
  <si>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</si>
  <si>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</si>
  <si>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</si>
  <si>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</si>
  <si>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</si>
  <si>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</si>
  <si>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</si>
  <si>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</si>
  <si>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</si>
  <si>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</si>
  <si>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</si>
  <si>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</si>
  <si>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</si>
  <si>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</si>
  <si>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</si>
  <si>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</si>
  <si>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</si>
  <si>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</si>
  <si>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</si>
  <si>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</si>
  <si>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</si>
  <si>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</si>
  <si>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</si>
  <si>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</si>
  <si>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</si>
  <si>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</si>
  <si>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</si>
  <si>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</si>
  <si>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</si>
  <si>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</si>
  <si>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</si>
  <si>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</si>
  <si>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</si>
  <si>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</si>
  <si>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</si>
  <si>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</si>
  <si>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</si>
  <si>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</si>
  <si>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</si>
  <si>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</si>
  <si>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</si>
  <si>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</si>
  <si>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</si>
  <si>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</si>
  <si>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</si>
  <si>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</si>
  <si>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</si>
  <si>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</si>
  <si>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</si>
  <si>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</si>
  <si>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</si>
  <si>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</si>
  <si>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</si>
  <si>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</si>
  <si>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</si>
  <si>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</si>
  <si>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</si>
  <si>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</si>
  <si>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</si>
  <si>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</si>
  <si>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</si>
  <si>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</si>
  <si>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</si>
  <si>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</si>
  <si>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</si>
  <si>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</si>
  <si>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</si>
  <si>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</si>
  <si>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</si>
  <si>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</si>
  <si>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</si>
  <si>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</si>
  <si>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</si>
  <si>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</si>
  <si>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</si>
  <si>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</si>
  <si>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</si>
  <si>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</si>
  <si>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</si>
  <si>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</si>
  <si>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</si>
  <si>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</si>
  <si>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</si>
  <si>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</si>
  <si>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</si>
  <si>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</si>
  <si>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</si>
  <si>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</si>
  <si>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</si>
  <si>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</si>
  <si>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</si>
  <si>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</si>
  <si>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</si>
  <si>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</si>
  <si>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</si>
  <si>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</si>
  <si>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</si>
  <si>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</si>
  <si>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</si>
  <si>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</si>
  <si>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</si>
  <si>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</si>
  <si>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</si>
  <si>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</si>
  <si>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</si>
  <si>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</si>
  <si>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</si>
  <si>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</si>
  <si>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</si>
  <si>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</si>
  <si>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</si>
  <si>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</si>
  <si>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</si>
  <si>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</si>
  <si>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</si>
  <si>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</si>
  <si>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</si>
  <si>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</si>
  <si>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</si>
  <si>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</si>
  <si>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</si>
  <si>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</si>
  <si>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</si>
  <si>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</si>
  <si>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</si>
  <si>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</si>
  <si>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</si>
  <si>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</si>
  <si>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</si>
  <si>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</si>
  <si>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</si>
  <si>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</si>
  <si>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</si>
  <si>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</si>
  <si>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</si>
  <si>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</si>
  <si>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</si>
  <si>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</si>
  <si>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</si>
  <si>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</si>
  <si>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</si>
  <si>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</si>
  <si>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</si>
  <si>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</si>
  <si>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</si>
  <si>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</si>
  <si>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</si>
  <si>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</si>
  <si>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</si>
  <si>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</si>
  <si>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</si>
  <si>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</si>
  <si>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</si>
  <si>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</si>
  <si>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</si>
  <si>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</si>
  <si>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</si>
  <si>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</si>
  <si>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</si>
  <si>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</si>
  <si>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</si>
  <si>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</si>
  <si>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</si>
  <si>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</si>
  <si>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</si>
  <si>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</si>
  <si>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</si>
  <si>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</si>
  <si>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</si>
  <si>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</si>
  <si>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</si>
  <si>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</si>
  <si>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</si>
  <si>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</si>
  <si>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</si>
  <si>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</si>
  <si>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</si>
  <si>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</si>
  <si>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</si>
  <si>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</si>
  <si>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</si>
  <si>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</si>
  <si>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</si>
  <si>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</si>
  <si>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</si>
  <si>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</si>
  <si>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</si>
  <si>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</si>
  <si>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</si>
  <si>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</si>
  <si>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</si>
  <si>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</si>
  <si>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</si>
  <si>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</si>
  <si>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</si>
  <si>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</si>
  <si>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</si>
  <si>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</si>
  <si>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</si>
  <si>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</si>
  <si>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</si>
  <si>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</si>
  <si>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</si>
  <si>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</si>
  <si>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</si>
  <si>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</si>
  <si>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</si>
  <si>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</si>
  <si>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</si>
  <si>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</si>
  <si>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</si>
  <si>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</si>
  <si>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</si>
  <si>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</si>
  <si>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</si>
  <si>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</si>
  <si>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</si>
  <si>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</si>
  <si>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</si>
  <si>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</si>
  <si>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</si>
  <si>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</si>
  <si>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</si>
  <si>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</si>
  <si>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</si>
  <si>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</si>
  <si>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</si>
  <si>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</si>
  <si>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</si>
  <si>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</si>
  <si>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</si>
  <si>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</si>
  <si>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</si>
  <si>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</si>
  <si>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</si>
  <si>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</si>
  <si>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</si>
  <si>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</si>
  <si>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</si>
  <si>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</si>
  <si>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</si>
  <si>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</si>
  <si>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</si>
  <si>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</si>
  <si>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</si>
  <si>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</si>
  <si>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</si>
  <si>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</si>
  <si>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</si>
  <si>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</si>
  <si>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</si>
  <si>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</si>
  <si>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</si>
  <si>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</si>
  <si>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</si>
  <si>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</si>
  <si>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</si>
  <si>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</si>
  <si>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</si>
  <si>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</si>
  <si>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</si>
  <si>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</si>
  <si>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</si>
  <si>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</si>
  <si>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</si>
  <si>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</si>
  <si>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</si>
  <si>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</si>
  <si>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</si>
  <si>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</si>
  <si>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</si>
  <si>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</si>
  <si>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</si>
  <si>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</si>
  <si>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</si>
  <si>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</si>
  <si>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</si>
  <si>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</si>
  <si>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</si>
  <si>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</si>
  <si>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</si>
  <si>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</si>
  <si>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</si>
  <si>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</si>
  <si>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</si>
  <si>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</si>
  <si>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</si>
  <si>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</si>
  <si>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</si>
  <si>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</si>
  <si>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</si>
  <si>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</si>
  <si>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</si>
  <si>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</si>
  <si>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</si>
  <si>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</si>
  <si>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</si>
  <si>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</si>
  <si>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</si>
  <si>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</si>
  <si>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</si>
  <si>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</si>
  <si>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</si>
  <si>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</si>
  <si>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</si>
  <si>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</si>
  <si>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</si>
  <si>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</si>
  <si>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</si>
  <si>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</si>
  <si>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</si>
  <si>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</si>
  <si>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</si>
  <si>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</si>
  <si>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</si>
  <si>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</si>
  <si>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</si>
  <si>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</si>
  <si>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</si>
  <si>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</si>
  <si>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</si>
  <si>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</si>
  <si>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</si>
  <si>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</si>
  <si>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</si>
  <si>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</si>
  <si>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</si>
  <si>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</si>
  <si>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</si>
  <si>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</si>
  <si>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</si>
  <si>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</si>
  <si>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</si>
  <si>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</si>
  <si>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</si>
  <si>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</si>
  <si>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</si>
  <si>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</si>
  <si>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</si>
  <si>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</si>
  <si>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</si>
  <si>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</si>
  <si>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</si>
  <si>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</si>
  <si>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</si>
  <si>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</si>
  <si>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</si>
  <si>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</si>
  <si>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</si>
  <si>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</si>
  <si>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</si>
  <si>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</si>
  <si>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</si>
  <si>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</si>
  <si>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</si>
  <si>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</si>
  <si>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</si>
  <si>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</si>
  <si>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</si>
  <si>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</si>
  <si>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</si>
  <si>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</si>
  <si>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</si>
  <si>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</si>
  <si>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</si>
  <si>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</si>
  <si>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</si>
  <si>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</si>
  <si>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</si>
  <si>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</si>
  <si>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</si>
  <si>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</si>
  <si>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</si>
  <si>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</si>
  <si>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</si>
  <si>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</si>
  <si>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</si>
  <si>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</si>
  <si>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</si>
  <si>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</si>
  <si>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</si>
  <si>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</si>
  <si>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</si>
  <si>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</si>
  <si>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</si>
  <si>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</si>
  <si>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</si>
  <si>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</si>
  <si>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</si>
  <si>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</si>
  <si>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</si>
  <si>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</si>
  <si>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</si>
  <si>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</si>
  <si>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</si>
  <si>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</si>
  <si>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</si>
  <si>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</si>
  <si>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</si>
  <si>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</si>
  <si>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</si>
  <si>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</si>
  <si>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</si>
  <si>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</si>
  <si>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</si>
  <si>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</si>
  <si>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</si>
  <si>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</si>
  <si>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</si>
  <si>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</si>
  <si>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</si>
  <si>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</si>
  <si>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</si>
  <si>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</si>
  <si>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</si>
  <si>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</si>
  <si>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</si>
  <si>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</si>
  <si>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</si>
  <si>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</si>
  <si>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</si>
  <si>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</si>
  <si>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</si>
  <si>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</si>
  <si>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</si>
  <si>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</si>
  <si>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</si>
  <si>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</si>
  <si>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</si>
  <si>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</si>
  <si>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</si>
  <si>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</si>
  <si>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</si>
  <si>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</si>
  <si>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</si>
  <si>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</si>
  <si>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</si>
  <si>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</si>
  <si>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</si>
  <si>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</si>
  <si>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</si>
  <si>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</si>
  <si>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</si>
  <si>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</si>
  <si>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</si>
  <si>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</si>
  <si>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</si>
  <si>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</si>
  <si>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</si>
  <si>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</si>
  <si>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</si>
  <si>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</si>
  <si>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</si>
  <si>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</si>
  <si>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</si>
  <si>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</si>
  <si>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</si>
  <si>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</si>
  <si>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</si>
  <si>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</si>
  <si>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</si>
  <si>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</si>
  <si>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</si>
  <si>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</si>
  <si>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</si>
  <si>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</si>
  <si>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</si>
  <si>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</si>
  <si>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</si>
  <si>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</si>
  <si>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</si>
  <si>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</si>
  <si>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</si>
  <si>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</si>
  <si>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</si>
  <si>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</si>
  <si>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</si>
  <si>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</si>
  <si>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</si>
  <si>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</si>
  <si>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</si>
  <si>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</si>
  <si>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</si>
  <si>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</si>
  <si>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</si>
  <si>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</si>
  <si>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</si>
  <si>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</si>
  <si>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</si>
  <si>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</si>
  <si>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</si>
  <si>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</si>
  <si>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</si>
  <si>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</si>
  <si>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</si>
  <si>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</si>
  <si>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</si>
  <si>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</si>
  <si>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</si>
  <si>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</si>
  <si>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</si>
  <si>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</si>
  <si>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</si>
  <si>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</si>
  <si>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</si>
  <si>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</si>
  <si>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</si>
  <si>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</si>
  <si>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</si>
  <si>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</si>
  <si>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</si>
  <si>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</si>
  <si>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</si>
  <si>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</si>
  <si>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</si>
  <si>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</si>
  <si>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</si>
  <si>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</si>
  <si>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</si>
  <si>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</si>
  <si>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</si>
  <si>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</si>
  <si>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</si>
  <si>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</si>
  <si>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</si>
  <si>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</si>
  <si>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</si>
  <si>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</si>
  <si>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</si>
  <si>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</si>
  <si>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</si>
  <si>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</si>
  <si>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</si>
  <si>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</si>
  <si>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</si>
  <si>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</si>
  <si>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</si>
  <si>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</si>
  <si>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</si>
  <si>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</si>
  <si>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</si>
  <si>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</si>
  <si>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</si>
  <si>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</si>
  <si>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</si>
  <si>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</si>
  <si>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</si>
  <si>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</si>
  <si>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</si>
  <si>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</si>
  <si>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</si>
  <si>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</si>
  <si>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</si>
  <si>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</si>
  <si>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</si>
  <si>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</si>
  <si>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</si>
  <si>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</si>
  <si>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</si>
  <si>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</si>
  <si>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</si>
  <si>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</si>
  <si>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</si>
  <si>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</si>
  <si>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</si>
  <si>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</si>
  <si>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</si>
  <si>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</si>
  <si>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</si>
  <si>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</si>
  <si>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</si>
  <si>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</si>
  <si>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</si>
  <si>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</si>
  <si>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</si>
  <si>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</si>
  <si>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</si>
  <si>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</si>
  <si>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</si>
  <si>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</si>
  <si>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</si>
  <si>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</si>
  <si>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</si>
  <si>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</si>
  <si>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</si>
  <si>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</si>
  <si>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</si>
  <si>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</si>
  <si>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</si>
  <si>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</si>
  <si>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</si>
  <si>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</si>
  <si>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</si>
  <si>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</si>
  <si>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</si>
  <si>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</si>
  <si>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</si>
  <si>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</si>
  <si>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</si>
  <si>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</si>
  <si>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</si>
  <si>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</si>
  <si>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</si>
  <si>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</si>
  <si>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</si>
  <si>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</si>
  <si>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</si>
  <si>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</si>
  <si>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</si>
  <si>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</si>
  <si>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</si>
  <si>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</si>
  <si>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</si>
  <si>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</si>
  <si>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</si>
  <si>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</si>
  <si>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</si>
  <si>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</si>
  <si>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</si>
  <si>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</si>
  <si>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</si>
  <si>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</si>
  <si>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</si>
  <si>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</si>
  <si>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</si>
  <si>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</si>
  <si>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</si>
  <si>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</si>
  <si>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</si>
  <si>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</si>
  <si>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</si>
  <si>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</si>
  <si>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</si>
  <si>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</si>
  <si>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</si>
  <si>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</si>
  <si>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</si>
  <si>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</si>
  <si>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</si>
  <si>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</si>
  <si>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</si>
  <si>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</si>
  <si>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</si>
  <si>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</si>
  <si>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</si>
  <si>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</si>
  <si>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</si>
  <si>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</si>
  <si>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</si>
  <si>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</si>
  <si>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</si>
  <si>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</si>
  <si>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</si>
  <si>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</si>
  <si>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</si>
  <si>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</si>
  <si>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</si>
  <si>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</si>
  <si>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</si>
  <si>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</si>
  <si>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</si>
  <si>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</si>
  <si>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</si>
  <si>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</si>
  <si>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</si>
  <si>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</si>
  <si>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</si>
  <si>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</si>
  <si>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</si>
  <si>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</si>
  <si>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</si>
  <si>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</si>
  <si>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</si>
  <si>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</si>
  <si>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</si>
  <si>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</si>
  <si>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</si>
  <si>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</si>
  <si>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</si>
  <si>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</si>
  <si>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</si>
  <si>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</si>
  <si>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</si>
  <si>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</si>
  <si>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</si>
  <si>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</si>
  <si>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</si>
  <si>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</si>
  <si>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</si>
  <si>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</si>
  <si>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</si>
  <si>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</si>
  <si>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</si>
  <si>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</si>
  <si>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</si>
  <si>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</si>
  <si>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</si>
  <si>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</si>
  <si>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</si>
  <si>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</si>
  <si>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</si>
  <si>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</si>
  <si>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</si>
  <si>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</si>
  <si>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</si>
  <si>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</si>
  <si>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</si>
  <si>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</si>
  <si>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</si>
  <si>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</si>
  <si>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</si>
  <si>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</si>
  <si>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</si>
  <si>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</si>
  <si>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</si>
  <si>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</si>
  <si>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</si>
  <si>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</si>
  <si>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</si>
  <si>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</si>
  <si>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</si>
  <si>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</si>
  <si>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</si>
  <si>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</si>
  <si>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</si>
  <si>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</si>
  <si>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</si>
  <si>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</si>
  <si>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</si>
  <si>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</si>
  <si>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</si>
  <si>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</si>
  <si>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</si>
  <si>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</si>
  <si>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</si>
  <si>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</si>
  <si>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</si>
  <si>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</si>
  <si>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</si>
  <si>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</si>
  <si>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</si>
  <si>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</si>
  <si>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</si>
  <si>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</si>
  <si>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</si>
  <si>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</si>
  <si>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</si>
  <si>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</si>
  <si>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</si>
  <si>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</si>
  <si>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</si>
  <si>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</si>
  <si>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</si>
  <si>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</si>
  <si>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</si>
  <si>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</si>
  <si>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</si>
  <si>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</si>
  <si>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</si>
  <si>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</si>
  <si>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</si>
  <si>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</si>
  <si>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</si>
  <si>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</si>
  <si>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</si>
  <si>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</si>
  <si>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</si>
  <si>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</si>
  <si>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</si>
  <si>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</si>
  <si>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</si>
  <si>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</si>
  <si>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</si>
  <si>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</si>
  <si>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</si>
  <si>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</si>
  <si>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</si>
  <si>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</si>
  <si>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</si>
  <si>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</si>
  <si>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</si>
  <si>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</si>
  <si>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</si>
  <si>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</si>
  <si>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</si>
  <si>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</si>
  <si>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</si>
  <si>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</si>
  <si>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</si>
  <si>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</si>
  <si>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</si>
  <si>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</si>
  <si>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</si>
  <si>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</si>
  <si>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</si>
  <si>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</si>
  <si>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</si>
  <si>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</si>
  <si>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</si>
  <si>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</si>
  <si>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</si>
  <si>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</si>
  <si>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</si>
  <si>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</si>
  <si>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</si>
  <si>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</si>
  <si>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</si>
  <si>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</si>
  <si>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</si>
  <si>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</si>
  <si>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</si>
  <si>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</si>
  <si>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</si>
  <si>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</si>
  <si>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</si>
  <si>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</si>
  <si>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</si>
  <si>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</si>
  <si>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</si>
  <si>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</si>
  <si>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</si>
  <si>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</si>
  <si>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</si>
  <si>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</si>
  <si>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</si>
  <si>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</si>
  <si>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</si>
  <si>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</si>
  <si>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</si>
  <si>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</si>
  <si>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</si>
  <si>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</si>
  <si>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</si>
  <si>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</si>
  <si>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</si>
  <si>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</si>
  <si>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</si>
  <si>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</si>
  <si>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</si>
  <si>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</si>
  <si>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</si>
  <si>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</si>
  <si>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</si>
  <si>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</si>
  <si>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</si>
  <si>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</si>
  <si>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</si>
  <si>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</si>
  <si>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</si>
  <si>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</si>
  <si>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</si>
  <si>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</si>
  <si>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</si>
  <si>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</si>
  <si>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</si>
  <si>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</si>
  <si>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</si>
  <si>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</si>
  <si>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</si>
  <si>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</si>
  <si>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</si>
  <si>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</si>
  <si>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</si>
  <si>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</si>
  <si>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</si>
  <si>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</si>
  <si>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</si>
  <si>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</si>
  <si>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</si>
  <si>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</si>
  <si>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</si>
  <si>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</si>
  <si>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</si>
  <si>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</si>
  <si>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</si>
  <si>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</si>
  <si>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</si>
  <si>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</si>
  <si>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</si>
  <si>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</si>
  <si>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</si>
  <si>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</si>
  <si>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</si>
  <si>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</si>
  <si>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</si>
  <si>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</si>
  <si>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</si>
  <si>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</si>
  <si>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</si>
  <si>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</si>
  <si>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</si>
  <si>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</si>
  <si>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</si>
  <si>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</si>
  <si>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</si>
  <si>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</si>
  <si>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</si>
  <si>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</si>
  <si>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</si>
  <si>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</si>
  <si>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</si>
  <si>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</si>
  <si>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</si>
  <si>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</si>
  <si>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</si>
  <si>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</si>
  <si>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</si>
  <si>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</si>
  <si>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</si>
  <si>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</si>
  <si>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</si>
  <si>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</si>
  <si>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</si>
  <si>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</si>
  <si>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</si>
  <si>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</si>
  <si>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</si>
  <si>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</si>
  <si>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</si>
  <si>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</si>
  <si>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</si>
  <si>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</si>
  <si>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</si>
  <si>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</si>
  <si>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</si>
  <si>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</si>
  <si>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</si>
  <si>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</si>
  <si>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</si>
  <si>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</si>
  <si>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</si>
  <si>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</si>
  <si>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</si>
  <si>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</si>
  <si>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</si>
  <si>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</si>
  <si>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</si>
  <si>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</si>
  <si>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</si>
  <si>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</si>
  <si>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</si>
  <si>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</si>
  <si>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</si>
  <si>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</si>
  <si>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</si>
  <si>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</si>
  <si>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</si>
  <si>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</si>
  <si>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</si>
  <si>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</si>
  <si>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</si>
  <si>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</si>
  <si>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</si>
  <si>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</si>
  <si>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</si>
  <si>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</si>
  <si>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</si>
  <si>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</si>
  <si>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</si>
  <si>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</si>
  <si>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</si>
  <si>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</si>
  <si>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</si>
  <si>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</si>
  <si>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</si>
  <si>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</si>
  <si>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</si>
  <si>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</si>
  <si>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</si>
  <si>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</si>
  <si>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</si>
  <si>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</si>
  <si>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</si>
  <si>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</si>
  <si>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</si>
  <si>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</si>
  <si>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</si>
  <si>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</si>
  <si>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</si>
  <si>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</si>
  <si>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</si>
  <si>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</si>
  <si>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</si>
  <si>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</si>
  <si>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</si>
  <si>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</si>
  <si>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</si>
  <si>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</si>
  <si>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</si>
  <si>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</si>
  <si>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</si>
  <si>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</si>
  <si>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</si>
  <si>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</si>
  <si>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</si>
  <si>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</si>
  <si>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</si>
  <si>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</si>
  <si>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</si>
  <si>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</si>
  <si>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</si>
  <si>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</si>
  <si>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</si>
  <si>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</si>
  <si>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</si>
  <si>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</si>
  <si>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</si>
  <si>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</si>
  <si>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</si>
  <si>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</si>
  <si>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</si>
  <si>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</si>
  <si>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</si>
  <si>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</si>
  <si>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</si>
  <si>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</si>
  <si>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</si>
  <si>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</si>
  <si>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</si>
  <si>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</si>
  <si>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</si>
  <si>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</si>
  <si>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</si>
  <si>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</si>
  <si>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</si>
  <si>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</si>
  <si>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</si>
  <si>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</si>
  <si>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</si>
  <si>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</si>
  <si>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</si>
  <si>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</si>
  <si>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</si>
  <si>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</si>
  <si>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</si>
  <si>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</si>
  <si>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</si>
  <si>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</si>
  <si>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</si>
  <si>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</si>
  <si>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</si>
  <si>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</si>
  <si>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</si>
  <si>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</si>
  <si>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</si>
  <si>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</si>
  <si>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</si>
  <si>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</si>
  <si>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</si>
  <si>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</si>
  <si>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</si>
  <si>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</si>
  <si>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</si>
  <si>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</si>
  <si>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</si>
  <si>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</si>
  <si>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</si>
  <si>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</si>
  <si>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</si>
  <si>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</si>
  <si>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</si>
  <si>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</si>
  <si>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</si>
  <si>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</si>
  <si>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</si>
  <si>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</si>
  <si>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</si>
  <si>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</si>
  <si>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</si>
  <si>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</si>
  <si>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</si>
  <si>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</si>
  <si>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</si>
  <si>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</si>
  <si>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</si>
  <si>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</si>
  <si>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</si>
  <si>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</si>
  <si>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</si>
  <si>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</si>
  <si>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</si>
  <si>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</si>
  <si>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</si>
  <si>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</si>
  <si>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</si>
  <si>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</si>
  <si>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</si>
  <si>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</si>
  <si>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</si>
  <si>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</si>
  <si>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</si>
  <si>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</si>
  <si>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</si>
  <si>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</si>
  <si>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</si>
  <si>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</si>
  <si>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</si>
  <si>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</si>
  <si>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</si>
  <si>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</si>
  <si>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</si>
  <si>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</si>
  <si>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</si>
  <si>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</si>
  <si>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</si>
  <si>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</si>
  <si>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</si>
  <si>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</si>
  <si>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</si>
  <si>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</si>
  <si>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</si>
  <si>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</si>
  <si>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</si>
  <si>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</si>
  <si>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</si>
  <si>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</si>
  <si>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</si>
  <si>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</si>
  <si>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</si>
  <si>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</si>
  <si>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</si>
  <si>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</si>
  <si>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</si>
  <si>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</si>
  <si>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</si>
  <si>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</si>
  <si>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</si>
  <si>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</si>
  <si>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</si>
  <si>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</si>
  <si>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</si>
  <si>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</si>
  <si>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</si>
  <si>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</si>
  <si>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</si>
  <si>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</si>
  <si>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</si>
  <si>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</si>
  <si>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</si>
  <si>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</si>
  <si>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</si>
  <si>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</si>
  <si>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</si>
  <si>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</si>
  <si>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</si>
  <si>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</si>
  <si>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</si>
  <si>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</si>
  <si>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</si>
  <si>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</si>
  <si>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</si>
  <si>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</si>
  <si>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</si>
  <si>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</si>
  <si>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</si>
  <si>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</si>
  <si>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</si>
  <si>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</si>
  <si>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</si>
  <si>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</si>
  <si>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</si>
  <si>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</si>
  <si>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</si>
  <si>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</si>
  <si>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</si>
  <si>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</si>
  <si>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</si>
  <si>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</si>
  <si>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</si>
  <si>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</si>
  <si>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</si>
  <si>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</si>
  <si>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</si>
  <si>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</si>
  <si>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</si>
  <si>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</si>
  <si>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</si>
  <si>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</si>
  <si>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</si>
  <si>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</si>
  <si>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</si>
  <si>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</si>
  <si>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</si>
  <si>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</si>
  <si>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</si>
  <si>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</si>
  <si>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</si>
  <si>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</si>
  <si>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</si>
  <si>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</si>
  <si>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</si>
  <si>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</si>
  <si>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</si>
  <si>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</si>
  <si>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</si>
  <si>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</si>
  <si>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</si>
  <si>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</si>
  <si>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</si>
  <si>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</si>
  <si>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</si>
  <si>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</si>
  <si>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</si>
  <si>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</si>
  <si>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</si>
  <si>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</si>
  <si>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</si>
  <si>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</si>
  <si>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</si>
  <si>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</si>
  <si>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</si>
  <si>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</si>
  <si>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</si>
  <si>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</si>
  <si>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</si>
  <si>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</si>
  <si>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</si>
  <si>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</si>
  <si>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</si>
  <si>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</si>
  <si>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</si>
  <si>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</si>
  <si>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</si>
  <si>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</si>
  <si>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</si>
  <si>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</si>
  <si>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</si>
  <si>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</si>
  <si>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</si>
  <si>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</si>
  <si>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</si>
  <si>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</si>
  <si>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</si>
  <si>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</si>
  <si>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</si>
  <si>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</si>
  <si>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</si>
  <si>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</si>
  <si>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</si>
  <si>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</si>
  <si>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</si>
  <si>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</si>
  <si>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</si>
  <si>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</si>
  <si>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</si>
  <si>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</si>
  <si>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</si>
  <si>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</si>
  <si>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</si>
  <si>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</si>
  <si>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</si>
  <si>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</si>
  <si>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</si>
  <si>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</si>
  <si>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</si>
  <si>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</si>
  <si>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</si>
  <si>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</si>
  <si>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</si>
  <si>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</si>
  <si>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</si>
  <si>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</si>
  <si>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</si>
  <si>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</si>
  <si>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</si>
  <si>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</si>
  <si>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</si>
  <si>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</si>
  <si>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</si>
  <si>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</si>
  <si>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</si>
  <si>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</si>
  <si>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</si>
  <si>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</si>
  <si>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</si>
  <si>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</si>
  <si>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</si>
  <si>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</si>
  <si>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</si>
  <si>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</si>
  <si>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</si>
  <si>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</si>
  <si>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</si>
  <si>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</si>
  <si>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</si>
  <si>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</si>
  <si>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</si>
  <si>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</si>
  <si>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</si>
  <si>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</si>
  <si>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</si>
  <si>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</si>
  <si>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</si>
  <si>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</si>
  <si>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</si>
  <si>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</si>
  <si>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</si>
  <si>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</si>
  <si>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</si>
  <si>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</si>
  <si>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</si>
  <si>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</si>
  <si>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</si>
  <si>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</si>
  <si>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</si>
  <si>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</si>
  <si>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</si>
  <si>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</si>
  <si>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</si>
  <si>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</si>
  <si>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</si>
  <si>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</si>
  <si>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</si>
  <si>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</si>
  <si>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</si>
  <si>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</si>
  <si>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</si>
  <si>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</si>
  <si>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</si>
  <si>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</si>
  <si>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</si>
  <si>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</si>
  <si>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</si>
  <si>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</si>
  <si>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</si>
  <si>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</si>
  <si>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</si>
  <si>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</si>
  <si>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</si>
  <si>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</si>
  <si>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</si>
  <si>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</si>
  <si>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</si>
  <si>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</si>
  <si>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</si>
  <si>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</si>
  <si>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</si>
  <si>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</si>
  <si>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</si>
  <si>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</si>
  <si>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</si>
  <si>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</si>
  <si>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</si>
  <si>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</si>
  <si>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</si>
  <si>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</si>
  <si>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</si>
  <si>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</si>
  <si>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</si>
  <si>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</si>
  <si>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</si>
  <si>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</si>
  <si>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</si>
  <si>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</si>
  <si>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</si>
  <si>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</si>
  <si>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</si>
  <si>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</si>
  <si>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</si>
  <si>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</si>
  <si>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</si>
  <si>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</si>
  <si>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</si>
  <si>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</si>
  <si>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</si>
  <si>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</si>
  <si>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</si>
  <si>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</si>
  <si>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</si>
  <si>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</si>
  <si>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</si>
  <si>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</si>
  <si>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</si>
  <si>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</si>
  <si>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</si>
  <si>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</si>
  <si>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</si>
  <si>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</si>
  <si>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</si>
  <si>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</si>
  <si>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</si>
  <si>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</si>
  <si>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</si>
  <si>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</si>
  <si>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</si>
  <si>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</si>
  <si>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</si>
  <si>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</si>
  <si>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</si>
  <si>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</si>
  <si>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</si>
  <si>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</si>
  <si>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</si>
  <si>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</si>
  <si>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</si>
  <si>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</si>
  <si>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</si>
  <si>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</si>
  <si>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</si>
  <si>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</si>
  <si>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</si>
  <si>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</si>
  <si>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</si>
  <si>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</si>
  <si>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</si>
  <si>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</si>
  <si>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</si>
  <si>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</si>
  <si>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</si>
  <si>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</si>
  <si>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</si>
  <si>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</si>
  <si>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</si>
  <si>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</si>
  <si>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</si>
  <si>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</si>
  <si>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</si>
  <si>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</si>
  <si>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</si>
  <si>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</si>
  <si>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</si>
  <si>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</si>
  <si>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</si>
  <si>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</si>
  <si>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</si>
  <si>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</si>
  <si>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</si>
  <si>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</si>
  <si>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</si>
  <si>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</si>
  <si>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</si>
  <si>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</si>
  <si>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</si>
  <si>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</si>
  <si>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</si>
  <si>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</si>
  <si>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</si>
  <si>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</si>
  <si>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</si>
  <si>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</si>
  <si>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</si>
  <si>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</si>
  <si>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</si>
  <si>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</si>
  <si>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</si>
  <si>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</si>
  <si>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</si>
  <si>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</si>
  <si>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</si>
  <si>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</si>
  <si>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</si>
  <si>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</si>
  <si>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</si>
  <si>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</si>
  <si>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</si>
  <si>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</si>
  <si>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</si>
  <si>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</si>
  <si>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</si>
  <si>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</si>
  <si>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</si>
  <si>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</si>
  <si>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</si>
  <si>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</si>
  <si>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</si>
  <si>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</si>
  <si>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</si>
  <si>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</si>
  <si>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</si>
  <si>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</si>
  <si>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</si>
  <si>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</si>
  <si>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</si>
  <si>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</si>
  <si>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</si>
  <si>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</si>
  <si>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</si>
  <si>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</si>
  <si>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</si>
  <si>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</si>
  <si>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</si>
  <si>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</si>
  <si>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</si>
  <si>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</si>
  <si>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</si>
  <si>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</si>
  <si>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</si>
  <si>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</si>
  <si>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</si>
  <si>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</si>
  <si>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</si>
  <si>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</si>
  <si>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</si>
  <si>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</si>
  <si>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</si>
  <si>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</si>
  <si>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</si>
  <si>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</si>
  <si>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</si>
  <si>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</si>
  <si>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</si>
  <si>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</si>
  <si>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</si>
  <si>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</si>
  <si>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</si>
  <si>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</si>
  <si>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</si>
  <si>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</si>
  <si>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</si>
  <si>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</si>
  <si>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</si>
  <si>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</si>
  <si>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</si>
  <si>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</si>
  <si>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</si>
  <si>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</si>
  <si>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</si>
  <si>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</si>
  <si>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</si>
  <si>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</si>
  <si>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</si>
  <si>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</si>
  <si>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</si>
  <si>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</si>
  <si>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</si>
  <si>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</si>
  <si>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</si>
  <si>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</si>
  <si>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</si>
  <si>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</si>
  <si>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</si>
  <si>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</si>
  <si>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</si>
  <si>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</si>
  <si>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</si>
  <si>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</si>
  <si>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</si>
  <si>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</si>
  <si>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</si>
  <si>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</si>
  <si>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</si>
  <si>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</si>
  <si>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</si>
  <si>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</si>
  <si>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</si>
  <si>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</si>
  <si>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</si>
  <si>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</si>
  <si>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</si>
  <si>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</si>
  <si>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</si>
  <si>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</si>
  <si>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</si>
  <si>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</si>
  <si>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</si>
  <si>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</si>
  <si>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</si>
  <si>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</si>
  <si>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</si>
  <si>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</si>
  <si>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</si>
  <si>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</si>
  <si>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</si>
  <si>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</si>
  <si>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</si>
  <si>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</si>
  <si>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</si>
  <si>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</si>
  <si>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</si>
  <si>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</si>
  <si>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</si>
  <si>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</si>
  <si>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</si>
  <si>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</si>
  <si>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</si>
  <si>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</si>
  <si>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</si>
  <si>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</si>
  <si>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</si>
  <si>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</si>
  <si>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</si>
  <si>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</si>
  <si>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</si>
  <si>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</si>
  <si>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</si>
  <si>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</si>
  <si>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</si>
  <si>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</si>
  <si>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</si>
  <si>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</si>
  <si>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</si>
  <si>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</si>
  <si>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</si>
  <si>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</si>
  <si>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</si>
  <si>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</si>
  <si>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</si>
  <si>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</si>
  <si>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</si>
  <si>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</si>
  <si>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</si>
  <si>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</si>
  <si>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</si>
  <si>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</si>
  <si>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</si>
  <si>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</si>
  <si>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</si>
  <si>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</si>
  <si>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</si>
  <si>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</si>
  <si>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</si>
  <si>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</si>
  <si>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</si>
  <si>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</si>
  <si>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</si>
  <si>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</si>
  <si>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</si>
  <si>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</si>
  <si>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</si>
  <si>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</si>
  <si>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</si>
  <si>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</si>
  <si>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</si>
  <si>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</si>
  <si>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</si>
  <si>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</si>
  <si>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</si>
  <si>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</si>
  <si>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</si>
  <si>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</si>
  <si>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</si>
  <si>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</si>
  <si>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</si>
  <si>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</si>
  <si>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</si>
  <si>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</si>
  <si>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</si>
  <si>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</si>
  <si>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</si>
  <si>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</si>
  <si>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</si>
  <si>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</si>
  <si>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</si>
  <si>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</si>
  <si>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</si>
  <si>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</si>
  <si>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</si>
  <si>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</si>
  <si>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</si>
  <si>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</si>
  <si>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</si>
  <si>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</si>
  <si>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</si>
  <si>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</si>
  <si>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</si>
  <si>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</si>
  <si>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</si>
  <si>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</si>
  <si>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</si>
  <si>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</si>
  <si>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</si>
  <si>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</si>
  <si>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</si>
  <si>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</si>
  <si>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</si>
  <si>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</si>
  <si>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</si>
  <si>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</si>
  <si>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</si>
  <si>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</si>
  <si>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</si>
  <si>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</si>
  <si>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</si>
  <si>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</si>
  <si>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</si>
  <si>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</si>
  <si>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</si>
  <si>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</si>
  <si>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</si>
  <si>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</si>
  <si>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</si>
  <si>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</si>
  <si>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</si>
  <si>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</si>
  <si>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</si>
  <si>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</si>
  <si>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</si>
  <si>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</si>
  <si>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</si>
  <si>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</si>
  <si>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</si>
  <si>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</si>
  <si>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</si>
  <si>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</si>
  <si>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</si>
  <si>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</si>
  <si>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</si>
  <si>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</si>
  <si>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</si>
  <si>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</si>
  <si>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</si>
  <si>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</si>
  <si>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</si>
  <si>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</si>
  <si>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</si>
  <si>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</si>
  <si>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</si>
  <si>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</si>
  <si>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</si>
  <si>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</si>
  <si>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</si>
  <si>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</si>
  <si>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</si>
  <si>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</si>
  <si>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</si>
  <si>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</si>
  <si>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</si>
  <si>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</si>
  <si>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</si>
  <si>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</si>
  <si>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</si>
  <si>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</si>
  <si>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</si>
  <si>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</si>
  <si>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</si>
  <si>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</si>
  <si>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</si>
  <si>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</si>
  <si>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</si>
  <si>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</si>
  <si>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</si>
  <si>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</si>
  <si>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</si>
  <si>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</si>
  <si>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</si>
  <si>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</si>
  <si>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</si>
  <si>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</si>
  <si>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</si>
  <si>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</si>
  <si>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</si>
  <si>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</si>
  <si>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</si>
  <si>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</si>
  <si>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</si>
  <si>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</si>
  <si>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</si>
  <si>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</si>
  <si>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</si>
  <si>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</si>
  <si>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</si>
  <si>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</si>
  <si>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</si>
  <si>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</si>
  <si>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</si>
  <si>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</si>
  <si>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</si>
  <si>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</si>
  <si>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</si>
  <si>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</si>
  <si>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</si>
  <si>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</si>
  <si>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</si>
  <si>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</si>
  <si>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</si>
  <si>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</si>
  <si>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</si>
  <si>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</si>
  <si>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</si>
  <si>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</si>
  <si>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</si>
  <si>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</si>
  <si>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</si>
  <si>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</si>
  <si>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</si>
  <si>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</si>
  <si>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</si>
  <si>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</si>
  <si>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</si>
  <si>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</si>
  <si>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</si>
  <si>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</si>
  <si>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</si>
  <si>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</si>
  <si>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</si>
  <si>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</si>
  <si>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</si>
  <si>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</si>
  <si>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</si>
  <si>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</si>
  <si>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</si>
  <si>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</si>
  <si>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</si>
  <si>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</si>
  <si>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</si>
  <si>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</si>
  <si>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</si>
  <si>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</si>
  <si>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</si>
  <si>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</si>
  <si>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</si>
  <si>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</si>
  <si>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</si>
  <si>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</si>
  <si>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</si>
  <si>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</si>
  <si>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</si>
  <si>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</si>
  <si>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</si>
  <si>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</si>
  <si>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</si>
  <si>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</si>
  <si>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</si>
  <si>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</si>
  <si>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</si>
  <si>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</si>
  <si>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</si>
  <si>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</si>
  <si>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</si>
  <si>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</si>
  <si>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</si>
  <si>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</si>
  <si>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</si>
  <si>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</si>
  <si>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</si>
  <si>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</si>
  <si>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</si>
  <si>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</si>
  <si>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</si>
  <si>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</si>
  <si>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</si>
  <si>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</si>
  <si>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</si>
  <si>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</si>
  <si>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</si>
  <si>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</si>
  <si>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</si>
  <si>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</si>
  <si>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</si>
  <si>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</si>
  <si>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</si>
  <si>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</si>
  <si>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</si>
  <si>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</si>
  <si>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</si>
  <si>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</si>
  <si>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</si>
  <si>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</si>
  <si>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</si>
  <si>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</si>
  <si>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</si>
  <si>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</si>
  <si>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</si>
  <si>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</si>
  <si>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</si>
  <si>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</si>
  <si>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</si>
  <si>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</si>
  <si>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</si>
  <si>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</si>
  <si>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</si>
  <si>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</si>
  <si>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</si>
  <si>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</si>
  <si>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</si>
  <si>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</si>
  <si>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</si>
  <si>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</si>
  <si>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</si>
  <si>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</si>
  <si>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</si>
  <si>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</si>
  <si>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</si>
  <si>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</si>
  <si>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</si>
  <si>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</si>
  <si>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</si>
  <si>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</si>
  <si>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</si>
  <si>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</si>
  <si>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</si>
  <si>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</si>
  <si>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</si>
  <si>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</si>
  <si>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</si>
  <si>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</si>
  <si>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</si>
  <si>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</si>
  <si>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</si>
  <si>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</si>
  <si>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</si>
  <si>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</si>
  <si>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</si>
  <si>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</si>
  <si>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</si>
  <si>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</si>
  <si>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</si>
  <si>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</si>
  <si>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</si>
  <si>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</si>
  <si>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</si>
  <si>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</si>
  <si>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</si>
  <si>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</si>
  <si>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</si>
  <si>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</si>
  <si>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</si>
  <si>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</si>
  <si>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</si>
  <si>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</si>
  <si>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</si>
  <si>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</si>
  <si>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</si>
  <si>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</si>
  <si>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</si>
  <si>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</si>
  <si>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</si>
  <si>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</si>
  <si>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</si>
  <si>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</si>
  <si>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</si>
  <si>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</si>
  <si>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</si>
  <si>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</si>
  <si>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</si>
  <si>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</si>
  <si>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</si>
  <si>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</si>
  <si>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</si>
  <si>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</si>
  <si>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</si>
  <si>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</si>
  <si>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</si>
  <si>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</si>
  <si>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</si>
  <si>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</si>
  <si>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</si>
  <si>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</si>
  <si>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</si>
  <si>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</si>
  <si>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</si>
  <si>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</si>
  <si>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</si>
  <si>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</si>
  <si>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</si>
  <si>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</si>
  <si>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</si>
  <si>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</si>
  <si>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</si>
  <si>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</si>
  <si>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</si>
  <si>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</si>
  <si>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</si>
  <si>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</si>
  <si>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</si>
  <si>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</si>
  <si>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</si>
  <si>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</si>
  <si>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</si>
  <si>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</si>
  <si>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</si>
  <si>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</si>
  <si>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</si>
  <si>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</si>
  <si>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</si>
  <si>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</si>
  <si>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</si>
  <si>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</si>
  <si>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</si>
  <si>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</si>
  <si>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</si>
  <si>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</si>
  <si>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</si>
  <si>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</si>
  <si>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</si>
  <si>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</si>
  <si>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</si>
  <si>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</si>
  <si>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</si>
  <si>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</si>
  <si>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</si>
  <si>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</si>
  <si>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</si>
  <si>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</si>
  <si>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</si>
  <si>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</si>
  <si>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</si>
  <si>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</si>
  <si>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</si>
  <si>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</si>
  <si>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</si>
  <si>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</si>
  <si>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</si>
  <si>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</si>
  <si>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</si>
  <si>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</si>
  <si>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</si>
  <si>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</si>
  <si>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</si>
  <si>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</si>
  <si>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</si>
  <si>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</si>
  <si>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</si>
  <si>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</si>
  <si>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</si>
  <si>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</si>
  <si>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</si>
  <si>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</si>
  <si>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</si>
  <si>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</si>
  <si>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</si>
  <si>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</si>
  <si>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</si>
  <si>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</si>
  <si>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</si>
  <si>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</si>
  <si>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</si>
  <si>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</si>
  <si>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</si>
  <si>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</si>
  <si>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</si>
  <si>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</si>
  <si>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</si>
  <si>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</si>
  <si>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</si>
  <si>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</si>
  <si>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</si>
  <si>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</si>
  <si>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</si>
  <si>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</si>
  <si>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</si>
  <si>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</si>
  <si>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</si>
  <si>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</si>
  <si>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</si>
  <si>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</si>
  <si>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</si>
  <si>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</si>
  <si>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</si>
  <si>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</si>
  <si>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</si>
  <si>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</si>
  <si>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</si>
  <si>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</si>
  <si>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</si>
  <si>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</si>
  <si>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</si>
  <si>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</si>
  <si>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</si>
  <si>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</si>
  <si>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</si>
  <si>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</si>
  <si>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</si>
  <si>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</si>
  <si>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</si>
  <si>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20/08/2025</t>
  </si>
  <si>
    <t>Cut-off Date: 31/07/2025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</si>
</sst>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flId15"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4" Type="http://schemas.openxmlformats.org/officeDocument/2006/relationships/worksheet" Target="worksheets/sheet14.xml" /><Relationship Id="flId16" Type="http://schemas.openxmlformats.org/officeDocument/2006/relationships/styles" Target="styles.xml" /><Relationship Id="flId17" Type="http://schemas.openxmlformats.org/officeDocument/2006/relationships/theme" Target="theme/theme1.xml" /><Relationship Id="flId18" Type="http://schemas.openxmlformats.org/officeDocument/2006/relationships/customXml" Target="../customXml/item3.xml" /><Relationship Id="flId19" Type="http://schemas.openxmlformats.org/officeDocument/2006/relationships/customXml" Target="../customXml/item2.xml" /><Relationship Id="flId20" Type="http://schemas.openxmlformats.org/officeDocument/2006/relationships/customXml" Target="../customXml/item1.xml" /><Relationship Id="flId21" Type="http://schemas.openxmlformats.org/officeDocument/2006/relationships/customXml" Target="../customXml/item4.xml" /></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45869</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5385.02239344</v>
      </c>
      <c r="F38" s="39"/>
      <c r="H38" s="20"/>
      <c r="L38" s="20"/>
      <c r="M38" s="20"/>
    </row>
    <row r="39">
      <c r="A39" s="22" t="s">
        <v>59</v>
      </c>
      <c r="B39" s="39" t="s">
        <v>60</v>
      </c>
      <c r="C39" s="93">
        <v>4500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0.14667164298666663</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885.0223934400001</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5385.02239344</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5385.02239344</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12.63138961</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11.280231</v>
      </c>
      <c r="D70" s="93" t="s">
        <v>751</v>
      </c>
      <c r="E70" s="18"/>
      <c r="F70" s="181">
        <f>IF($C$77=0,0,IF(C70="","",C70/$C$77))</f>
        <v>0.002094741708603136</v>
      </c>
      <c r="G70" s="99" t="str">
        <f>IF($D$66="ND2","ND2",IF(OR(D70="ND2",D70=""),"",D70/$D$77))</f>
        <v>ND2</v>
      </c>
      <c r="H70" s="20"/>
      <c r="L70" s="20"/>
      <c r="M70" s="20"/>
      <c r="N70" s="51"/>
    </row>
    <row r="71">
      <c r="A71" s="22" t="s">
        <v>103</v>
      </c>
      <c r="B71" s="18" t="s">
        <v>961</v>
      </c>
      <c r="C71" s="93">
        <v>32.410368</v>
      </c>
      <c r="D71" s="93" t="s">
        <v>751</v>
      </c>
      <c r="E71" s="18"/>
      <c r="F71" s="181">
        <f>IF($C$77=0,0,IF(C71="","",C71/$C$77))</f>
        <v>0.006018613416762156</v>
      </c>
      <c r="G71" s="99" t="str">
        <f>IF($D$66="ND2","ND2",IF(OR(D71="ND2",D71=""),"",D71/$D$77))</f>
        <v>ND2</v>
      </c>
      <c r="H71" s="20"/>
      <c r="L71" s="20"/>
      <c r="M71" s="20"/>
      <c r="N71" s="51"/>
    </row>
    <row r="72">
      <c r="A72" s="22" t="s">
        <v>104</v>
      </c>
      <c r="B72" s="18" t="s">
        <v>962</v>
      </c>
      <c r="C72" s="93">
        <v>43.069125</v>
      </c>
      <c r="D72" s="93" t="s">
        <v>751</v>
      </c>
      <c r="E72" s="18"/>
      <c r="F72" s="181">
        <f>IF($C$77=0,0,IF(C72="","",C72/$C$77))</f>
        <v>0.007997947248646064</v>
      </c>
      <c r="G72" s="99" t="str">
        <f>IF($D$66="ND2","ND2",IF(OR(D72="ND2",D72=""),"",D72/$D$77))</f>
        <v>ND2</v>
      </c>
      <c r="H72" s="20"/>
      <c r="L72" s="20"/>
      <c r="M72" s="20"/>
      <c r="N72" s="51"/>
    </row>
    <row r="73">
      <c r="A73" s="22" t="s">
        <v>105</v>
      </c>
      <c r="B73" s="18" t="s">
        <v>963</v>
      </c>
      <c r="C73" s="93">
        <v>66.159585</v>
      </c>
      <c r="D73" s="93" t="s">
        <v>751</v>
      </c>
      <c r="E73" s="18"/>
      <c r="F73" s="181">
        <f>IF($C$77=0,0,IF(C73="","",C73/$C$77))</f>
        <v>0.012285851426568694</v>
      </c>
      <c r="G73" s="99" t="str">
        <f>IF($D$66="ND2","ND2",IF(OR(D73="ND2",D73=""),"",D73/$D$77))</f>
        <v>ND2</v>
      </c>
      <c r="H73" s="20"/>
      <c r="L73" s="20"/>
      <c r="M73" s="20"/>
      <c r="N73" s="51"/>
    </row>
    <row r="74">
      <c r="A74" s="22" t="s">
        <v>106</v>
      </c>
      <c r="B74" s="18" t="s">
        <v>964</v>
      </c>
      <c r="C74" s="93">
        <v>82.981837</v>
      </c>
      <c r="D74" s="93" t="s">
        <v>751</v>
      </c>
      <c r="E74" s="18"/>
      <c r="F74" s="181">
        <f>IF($C$77=0,0,IF(C74="","",C74/$C$77))</f>
        <v>0.015409747816370686</v>
      </c>
      <c r="G74" s="99" t="str">
        <f>IF($D$66="ND2","ND2",IF(OR(D74="ND2",D74=""),"",D74/$D$77))</f>
        <v>ND2</v>
      </c>
      <c r="H74" s="20"/>
      <c r="L74" s="20"/>
      <c r="M74" s="20"/>
      <c r="N74" s="51"/>
    </row>
    <row r="75">
      <c r="A75" s="22" t="s">
        <v>107</v>
      </c>
      <c r="B75" s="18" t="s">
        <v>965</v>
      </c>
      <c r="C75" s="93">
        <v>1127.183785</v>
      </c>
      <c r="D75" s="93" t="s">
        <v>751</v>
      </c>
      <c r="E75" s="18"/>
      <c r="F75" s="181">
        <f>IF($C$77=0,0,IF(C75="","",C75/$C$77))</f>
        <v>0.20931830985559158</v>
      </c>
      <c r="G75" s="99" t="str">
        <f>IF($D$66="ND2","ND2",IF(OR(D75="ND2",D75=""),"",D75/$D$77))</f>
        <v>ND2</v>
      </c>
      <c r="H75" s="20"/>
      <c r="L75" s="20"/>
      <c r="M75" s="20"/>
      <c r="N75" s="51"/>
    </row>
    <row r="76">
      <c r="A76" s="22" t="s">
        <v>108</v>
      </c>
      <c r="B76" s="18" t="s">
        <v>966</v>
      </c>
      <c r="C76" s="93">
        <v>4021.937458</v>
      </c>
      <c r="D76" s="93" t="s">
        <v>751</v>
      </c>
      <c r="E76" s="18"/>
      <c r="F76" s="181">
        <f>IF($C$77=0,0,IF(C76="","",C76/$C$77))</f>
        <v>0.7468747885274577</v>
      </c>
      <c r="G76" s="99" t="str">
        <f>IF($D$66="ND2","ND2",IF(OR(D76="ND2",D76=""),"",D76/$D$77))</f>
        <v>ND2</v>
      </c>
      <c r="H76" s="20"/>
      <c r="L76" s="20"/>
      <c r="M76" s="20"/>
      <c r="N76" s="51"/>
    </row>
    <row r="77">
      <c r="A77" s="22" t="s">
        <v>109</v>
      </c>
      <c r="B77" s="54" t="s">
        <v>88</v>
      </c>
      <c r="C77" s="95">
        <f>SUM(C70:C76)</f>
        <v>5385.022389</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3.152561</v>
      </c>
      <c r="D79" s="95" t="s">
        <v>751</v>
      </c>
      <c r="E79" s="39"/>
      <c r="F79" s="99">
        <f>IF($C$77=0,"",IF(C79="","",C79/$C$77))</f>
        <v>0.0005854313635612259</v>
      </c>
      <c r="G79" s="99" t="str">
        <f>IF($D$66="ND2","ND2",IF(OR(D79="ND2",D79=""),"",D79/$D$77))</f>
        <v>ND2</v>
      </c>
      <c r="H79" s="20"/>
      <c r="L79" s="20"/>
      <c r="M79" s="20"/>
      <c r="N79" s="51"/>
    </row>
    <row r="80" hidden="1" outlineLevel="1">
      <c r="A80" s="22" t="s">
        <v>114</v>
      </c>
      <c r="B80" s="55" t="s">
        <v>115</v>
      </c>
      <c r="C80" s="95">
        <v>8.127669</v>
      </c>
      <c r="D80" s="95" t="s">
        <v>751</v>
      </c>
      <c r="E80" s="39"/>
      <c r="F80" s="99">
        <f>IF($C$77=0,"",IF(C80="","",C80/$C$77))</f>
        <v>0.0015093101593416606</v>
      </c>
      <c r="G80" s="99" t="str">
        <f>IF($D$66="ND2","ND2",IF(OR(D80="ND2",D80=""),"",D80/$D$77))</f>
        <v>ND2</v>
      </c>
      <c r="H80" s="20"/>
      <c r="L80" s="20"/>
      <c r="M80" s="20"/>
      <c r="N80" s="51"/>
    </row>
    <row r="81" hidden="1" outlineLevel="1">
      <c r="A81" s="22" t="s">
        <v>116</v>
      </c>
      <c r="B81" s="55" t="s">
        <v>117</v>
      </c>
      <c r="C81" s="95">
        <v>13.289086</v>
      </c>
      <c r="D81" s="95" t="s">
        <v>751</v>
      </c>
      <c r="E81" s="39"/>
      <c r="F81" s="99">
        <f>IF($C$77=0,"",IF(C81="","",C81/$C$77))</f>
        <v>0.00246778658286466</v>
      </c>
      <c r="G81" s="99" t="str">
        <f>IF($D$66="ND2","ND2",IF(OR(D81="ND2",D81=""),"",D81/$D$77))</f>
        <v>ND2</v>
      </c>
      <c r="H81" s="20"/>
      <c r="L81" s="20"/>
      <c r="M81" s="20"/>
      <c r="N81" s="51"/>
    </row>
    <row r="82" hidden="1" outlineLevel="1">
      <c r="A82" s="22" t="s">
        <v>118</v>
      </c>
      <c r="B82" s="55" t="s">
        <v>119</v>
      </c>
      <c r="C82" s="95">
        <v>19.121281</v>
      </c>
      <c r="D82" s="95" t="s">
        <v>751</v>
      </c>
      <c r="E82" s="39"/>
      <c r="F82" s="99">
        <f>IF($C$77=0,"",IF(C82="","",C82/$C$77))</f>
        <v>0.0035508266481972467</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3.7037</v>
      </c>
      <c r="D89" s="97">
        <v>4.7037</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1000</v>
      </c>
      <c r="D93" s="93" t="s">
        <v>751</v>
      </c>
      <c r="E93" s="18"/>
      <c r="F93" s="99">
        <f>IF($C$100=0,0,IF(C93="","",C93/$C$100))</f>
        <v>0.2222222222222222</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3500</v>
      </c>
      <c r="D97" s="93" t="s">
        <v>751</v>
      </c>
      <c r="E97" s="18"/>
      <c r="F97" s="99">
        <f>IF($C$100=0,0,IF(C97="","",C97/$C$100))</f>
        <v>0.7777777777777778</v>
      </c>
      <c r="G97" s="99">
        <f>IF($D$100=0,0,IF(D97="","",D97/$D$100))</f>
        <v>0</v>
      </c>
      <c r="H97" s="20"/>
      <c r="L97" s="20"/>
      <c r="M97" s="20"/>
    </row>
    <row r="98">
      <c r="A98" s="22" t="s">
        <v>135</v>
      </c>
      <c r="B98" s="18" t="s">
        <v>965</v>
      </c>
      <c r="C98" s="93">
        <v>0</v>
      </c>
      <c r="D98" s="93" t="s">
        <v>751</v>
      </c>
      <c r="E98" s="18"/>
      <c r="F98" s="99">
        <f>IF($C$100=0,0,IF(C98="","",C98/$C$100))</f>
        <v>0</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4500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c r="D102" s="95" t="s">
        <v>751</v>
      </c>
      <c r="E102" s="39"/>
      <c r="F102" s="99" t="str">
        <f>IF($C$100=0,"",IF(C102="","",IF(C102="","",C102/$C$100)))</f>
        <v/>
      </c>
      <c r="G102" s="99" t="str">
        <f>IF($D$100=0,"",IF(D102="","",IF(D102="","",D102/$D$100)))</f>
        <v/>
      </c>
      <c r="H102" s="20"/>
      <c r="L102" s="20"/>
      <c r="M102" s="20"/>
    </row>
    <row r="103" hidden="1" outlineLevel="1">
      <c r="A103" s="22" t="s">
        <v>140</v>
      </c>
      <c r="B103" s="55" t="s">
        <v>115</v>
      </c>
      <c r="C103" s="95">
        <v>1000</v>
      </c>
      <c r="D103" s="95" t="s">
        <v>751</v>
      </c>
      <c r="E103" s="39"/>
      <c r="F103" s="99">
        <f>IF($C$100=0,"",IF(C103="","",IF(C103="","",C103/$C$100)))</f>
        <v>0.2222222222222222</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5385.0224</v>
      </c>
      <c r="D112" s="93">
        <v>5385.0224</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5385.0224</v>
      </c>
      <c r="D131" s="93">
        <f>SUM(D112:D130)</f>
        <v>5385.0224</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4500</v>
      </c>
      <c r="D138" s="93">
        <v>4500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4500</v>
      </c>
      <c r="D157" s="93">
        <f>SUM(D138:D156)</f>
        <v>4500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0</v>
      </c>
      <c r="D164" s="93">
        <v>0</v>
      </c>
      <c r="E164" s="58"/>
      <c r="F164" s="99">
        <f>IF($C$167=0,0,IF(C164="","",C164/$C$167))</f>
        <v>0</v>
      </c>
      <c r="G164" s="99">
        <f>IF($D$167=0,0,IF(D164="","",D164/$D$167))</f>
        <v>0</v>
      </c>
      <c r="H164" s="20"/>
      <c r="L164" s="20"/>
      <c r="M164" s="20"/>
      <c r="N164" s="51"/>
    </row>
    <row r="165">
      <c r="A165" s="22" t="s">
        <v>210</v>
      </c>
      <c r="B165" s="20" t="s">
        <v>211</v>
      </c>
      <c r="C165" s="93">
        <v>4500</v>
      </c>
      <c r="D165" s="93">
        <v>4500</v>
      </c>
      <c r="E165" s="58"/>
      <c r="F165" s="99">
        <f>IF($C$167=0,0,IF(C165="","",C165/$C$167))</f>
        <v>1</v>
      </c>
      <c r="G165" s="99">
        <f>IF($D$167=0,0,IF(D165="","",D165/$D$167))</f>
        <v>1</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4500</v>
      </c>
      <c r="D167" s="102">
        <f>SUM(D164:D166)</f>
        <v>4500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5385.02239344</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5385.02239344</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32071</v>
      </c>
      <c r="D28" s="94" t="str">
        <f>IF(C28="","","ND2")</f>
        <v>ND2</v>
      </c>
      <c r="F28" s="94">
        <f>IF(C28=0,"",IF(C28="","",C28))</f>
        <v>32071</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0.001843</v>
      </c>
      <c r="D36" s="90" t="str">
        <f>IF(C36="","","ND2")</f>
        <v>ND2</v>
      </c>
      <c r="E36" s="107"/>
      <c r="F36" s="137">
        <f>IF(C36=0,"",C36)</f>
        <v>0.001843</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1</v>
      </c>
      <c r="D99" s="136" t="str">
        <f>IF(C99="","","ND2")</f>
        <v>ND2</v>
      </c>
      <c r="E99" s="136"/>
      <c r="F99" s="136">
        <f>IF(C99="","",C99)</f>
        <v>1</v>
      </c>
      <c r="G99" s="22"/>
    </row>
    <row r="100">
      <c r="A100" s="22" t="s">
        <v>516</v>
      </c>
      <c r="B100" s="39" t="s">
        <v>3005</v>
      </c>
      <c r="C100" s="90">
        <v>0.02454165</v>
      </c>
      <c r="D100" s="90" t="str">
        <f>IF(C100="","","ND2")</f>
        <v>ND2</v>
      </c>
      <c r="E100" s="90"/>
      <c r="F100" s="90">
        <f>IF(C100="","",C100)</f>
        <v>0.02454165</v>
      </c>
      <c r="G100" s="22"/>
    </row>
    <row r="101">
      <c r="A101" s="22" t="s">
        <v>517</v>
      </c>
      <c r="B101" s="39" t="s">
        <v>3006</v>
      </c>
      <c r="C101" s="90">
        <v>0.03032859</v>
      </c>
      <c r="D101" s="90" t="str">
        <f>IF(C101="","","ND2")</f>
        <v>ND2</v>
      </c>
      <c r="E101" s="90"/>
      <c r="F101" s="90">
        <f>IF(C101="","",C101)</f>
        <v>0.03032859</v>
      </c>
      <c r="G101" s="22"/>
    </row>
    <row r="102">
      <c r="A102" s="22" t="s">
        <v>518</v>
      </c>
      <c r="B102" s="39" t="s">
        <v>3007</v>
      </c>
      <c r="C102" s="90">
        <v>0.0273308</v>
      </c>
      <c r="D102" s="90" t="str">
        <f>IF(C102="","","ND2")</f>
        <v>ND2</v>
      </c>
      <c r="E102" s="90"/>
      <c r="F102" s="90">
        <f>IF(C102="","",C102)</f>
        <v>0.0273308</v>
      </c>
      <c r="G102" s="22"/>
    </row>
    <row r="103">
      <c r="A103" s="22" t="s">
        <v>519</v>
      </c>
      <c r="B103" s="39" t="s">
        <v>3008</v>
      </c>
      <c r="C103" s="90">
        <v>0.05951096</v>
      </c>
      <c r="D103" s="90" t="str">
        <f>IF(C103="","","ND2")</f>
        <v>ND2</v>
      </c>
      <c r="E103" s="90"/>
      <c r="F103" s="90">
        <f>IF(C103="","",C103)</f>
        <v>0.05951096</v>
      </c>
      <c r="G103" s="22"/>
    </row>
    <row r="104">
      <c r="A104" s="22" t="s">
        <v>520</v>
      </c>
      <c r="B104" s="39" t="s">
        <v>3009</v>
      </c>
      <c r="C104" s="90">
        <v>0.12543476</v>
      </c>
      <c r="D104" s="90" t="str">
        <f>IF(C104="","","ND2")</f>
        <v>ND2</v>
      </c>
      <c r="E104" s="90"/>
      <c r="F104" s="90">
        <f>IF(C104="","",C104)</f>
        <v>0.12543476</v>
      </c>
      <c r="G104" s="22"/>
    </row>
    <row r="105">
      <c r="A105" s="22" t="s">
        <v>521</v>
      </c>
      <c r="B105" s="39" t="s">
        <v>3010</v>
      </c>
      <c r="C105" s="90">
        <v>0.22654683</v>
      </c>
      <c r="D105" s="90" t="str">
        <f>IF(C105="","","ND2")</f>
        <v>ND2</v>
      </c>
      <c r="E105" s="90"/>
      <c r="F105" s="90">
        <f>IF(C105="","",C105)</f>
        <v>0.22654683</v>
      </c>
      <c r="G105" s="22"/>
    </row>
    <row r="106">
      <c r="A106" s="22" t="s">
        <v>522</v>
      </c>
      <c r="B106" s="39" t="s">
        <v>3011</v>
      </c>
      <c r="C106" s="90">
        <v>0.22621534</v>
      </c>
      <c r="D106" s="90" t="str">
        <f>IF(C106="","","ND2")</f>
        <v>ND2</v>
      </c>
      <c r="E106" s="90"/>
      <c r="F106" s="90">
        <f>IF(C106="","",C106)</f>
        <v>0.22621534</v>
      </c>
      <c r="G106" s="22"/>
    </row>
    <row r="107">
      <c r="A107" s="22" t="s">
        <v>523</v>
      </c>
      <c r="B107" s="39" t="s">
        <v>3012</v>
      </c>
      <c r="C107" s="90">
        <v>0.01521841</v>
      </c>
      <c r="D107" s="90" t="str">
        <f>IF(C107="","","ND2")</f>
        <v>ND2</v>
      </c>
      <c r="E107" s="90"/>
      <c r="F107" s="90">
        <f>IF(C107="","",C107)</f>
        <v>0.01521841</v>
      </c>
      <c r="G107" s="22"/>
    </row>
    <row r="108">
      <c r="A108" s="22" t="s">
        <v>524</v>
      </c>
      <c r="B108" s="39" t="s">
        <v>3013</v>
      </c>
      <c r="C108" s="90">
        <v>0.11895441</v>
      </c>
      <c r="D108" s="90" t="str">
        <f>IF(C108="","","ND2")</f>
        <v>ND2</v>
      </c>
      <c r="E108" s="90"/>
      <c r="F108" s="90">
        <f>IF(C108="","",C108)</f>
        <v>0.11895441</v>
      </c>
      <c r="G108" s="22"/>
    </row>
    <row r="109">
      <c r="A109" s="22" t="s">
        <v>525</v>
      </c>
      <c r="B109" s="39" t="s">
        <v>3014</v>
      </c>
      <c r="C109" s="90">
        <v>0.08556767</v>
      </c>
      <c r="D109" s="90" t="str">
        <f>IF(C109="","","ND2")</f>
        <v>ND2</v>
      </c>
      <c r="E109" s="90"/>
      <c r="F109" s="90">
        <f>IF(C109="","",C109)</f>
        <v>0.08556767</v>
      </c>
      <c r="G109" s="22"/>
    </row>
    <row r="110">
      <c r="A110" s="22" t="s">
        <v>526</v>
      </c>
      <c r="B110" s="39" t="s">
        <v>3015</v>
      </c>
      <c r="C110" s="90">
        <v>0.03502971</v>
      </c>
      <c r="D110" s="90" t="str">
        <f>IF(C110="","","ND2")</f>
        <v>ND2</v>
      </c>
      <c r="E110" s="90"/>
      <c r="F110" s="90">
        <f>IF(C110="","",C110)</f>
        <v>0.03502971</v>
      </c>
      <c r="G110" s="22"/>
    </row>
    <row r="111">
      <c r="A111" s="22" t="s">
        <v>527</v>
      </c>
      <c r="B111" s="39" t="s">
        <v>3016</v>
      </c>
      <c r="C111" s="90">
        <v>0.02532087</v>
      </c>
      <c r="D111" s="90" t="str">
        <f>IF(C111="","","ND2")</f>
        <v>ND2</v>
      </c>
      <c r="E111" s="90"/>
      <c r="F111" s="90">
        <f>IF(C111="","",C111)</f>
        <v>0.02532087</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0.92530703</v>
      </c>
      <c r="D150" s="90" t="str">
        <f>IF(C150="","","ND2")</f>
        <v>ND2</v>
      </c>
      <c r="E150" s="91"/>
      <c r="F150" s="90">
        <f>IF(C150="","",C150)</f>
        <v>0.92530703</v>
      </c>
    </row>
    <row r="151">
      <c r="A151" s="22" t="s">
        <v>549</v>
      </c>
      <c r="B151" s="22" t="s">
        <v>3019</v>
      </c>
      <c r="C151" s="90">
        <v>0.07469297</v>
      </c>
      <c r="D151" s="90" t="str">
        <f>IF(C151="","","ND2")</f>
        <v>ND2</v>
      </c>
      <c r="E151" s="91"/>
      <c r="F151" s="90">
        <f>IF(C151="","",C151)</f>
        <v>0.07469297</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0.66532488</v>
      </c>
      <c r="D160" s="137" t="str">
        <f>IF(C160="","","ND2")</f>
        <v>ND2</v>
      </c>
      <c r="E160" s="91"/>
      <c r="F160" s="137">
        <f>IF(C160="","",C160)</f>
        <v>0.66532488</v>
      </c>
    </row>
    <row r="161">
      <c r="A161" s="22" t="s">
        <v>561</v>
      </c>
      <c r="B161" s="107" t="s">
        <v>562</v>
      </c>
      <c r="C161" s="137">
        <v>0.19110996</v>
      </c>
      <c r="D161" s="137" t="str">
        <f>IF(C161="","","ND2")</f>
        <v>ND2</v>
      </c>
      <c r="E161" s="91"/>
      <c r="F161" s="137">
        <f>IF(C161="","",C161)</f>
        <v>0.19110996</v>
      </c>
    </row>
    <row r="162">
      <c r="A162" s="22" t="s">
        <v>563</v>
      </c>
      <c r="B162" s="107" t="s">
        <v>86</v>
      </c>
      <c r="C162" s="137">
        <v>0.14356517</v>
      </c>
      <c r="D162" s="137" t="str">
        <f>IF(C162="","","ND2")</f>
        <v>ND2</v>
      </c>
      <c r="E162" s="91"/>
      <c r="F162" s="137">
        <f>IF(C162="","",C162)</f>
        <v>0.14356517</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0.02714832</v>
      </c>
      <c r="D170" s="90" t="str">
        <f>IF(C170="","","ND2")</f>
        <v>ND2</v>
      </c>
      <c r="E170" s="91"/>
      <c r="F170" s="90">
        <f>IF(C170="","",C170)</f>
        <v>0.02714832</v>
      </c>
    </row>
    <row r="171">
      <c r="A171" s="22" t="s">
        <v>573</v>
      </c>
      <c r="B171" s="18" t="s">
        <v>3022</v>
      </c>
      <c r="C171" s="90">
        <v>0.0215972</v>
      </c>
      <c r="D171" s="90" t="str">
        <f>IF(C171="","","ND2")</f>
        <v>ND2</v>
      </c>
      <c r="E171" s="91"/>
      <c r="F171" s="90">
        <f>IF(C171="","",C171)</f>
        <v>0.0215972</v>
      </c>
    </row>
    <row r="172">
      <c r="A172" s="22" t="s">
        <v>574</v>
      </c>
      <c r="B172" s="18" t="s">
        <v>3023</v>
      </c>
      <c r="C172" s="90">
        <v>0.01439284</v>
      </c>
      <c r="D172" s="90" t="str">
        <f>IF(C172="","","ND2")</f>
        <v>ND2</v>
      </c>
      <c r="E172" s="90"/>
      <c r="F172" s="90">
        <f>IF(C172="","",C172)</f>
        <v>0.01439284</v>
      </c>
    </row>
    <row r="173">
      <c r="A173" s="22" t="s">
        <v>575</v>
      </c>
      <c r="B173" s="18" t="s">
        <v>3024</v>
      </c>
      <c r="C173" s="90">
        <v>0.04048102</v>
      </c>
      <c r="D173" s="90" t="str">
        <f>IF(C173="","","ND2")</f>
        <v>ND2</v>
      </c>
      <c r="E173" s="90"/>
      <c r="F173" s="90">
        <f>IF(C173="","",C173)</f>
        <v>0.04048102</v>
      </c>
    </row>
    <row r="174">
      <c r="A174" s="22" t="s">
        <v>576</v>
      </c>
      <c r="B174" s="18" t="s">
        <v>1509</v>
      </c>
      <c r="C174" s="90">
        <v>0.89638061</v>
      </c>
      <c r="D174" s="90" t="str">
        <f>IF(C174="","","ND2")</f>
        <v>ND2</v>
      </c>
      <c r="E174" s="90"/>
      <c r="F174" s="90">
        <f>IF(C174="","",C174)</f>
        <v>0.89638061</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167.90940081194847</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20.47862011</v>
      </c>
      <c r="D190" s="94">
        <v>1502</v>
      </c>
      <c r="E190" s="36"/>
      <c r="F190" s="99">
        <f>IF($C$214=0,"",IF(C190="","",C190/$C$214))</f>
        <v>0.0038028848561422746</v>
      </c>
      <c r="G190" s="99">
        <f>IF($D$214=0,"",IF(D190="","",D190/$D$214))</f>
        <v>0.04683358797667675</v>
      </c>
    </row>
    <row r="191">
      <c r="A191" s="22" t="s">
        <v>595</v>
      </c>
      <c r="B191" s="39" t="s">
        <v>3027</v>
      </c>
      <c r="C191" s="93">
        <v>89.87699559</v>
      </c>
      <c r="D191" s="94">
        <v>2294</v>
      </c>
      <c r="E191" s="36"/>
      <c r="F191" s="99">
        <f>IF($C$214=0,"",IF(C191="","",C191/$C$214))</f>
        <v>0.016690180471577536</v>
      </c>
      <c r="G191" s="99">
        <f>IF($D$214=0,"",IF(D191="","",D191/$D$214))</f>
        <v>0.07152879548501762</v>
      </c>
    </row>
    <row r="192">
      <c r="A192" s="22" t="s">
        <v>596</v>
      </c>
      <c r="B192" s="39" t="s">
        <v>3028</v>
      </c>
      <c r="C192" s="93">
        <v>169.70359793</v>
      </c>
      <c r="D192" s="94">
        <v>2670</v>
      </c>
      <c r="E192" s="36"/>
      <c r="F192" s="99">
        <f>IF($C$214=0,"",IF(C192="","",C192/$C$214))</f>
        <v>0.031514000412836134</v>
      </c>
      <c r="G192" s="99">
        <f>IF($D$214=0,"",IF(D192="","",D192/$D$214))</f>
        <v>0.08325278288796732</v>
      </c>
    </row>
    <row r="193">
      <c r="A193" s="22" t="s">
        <v>597</v>
      </c>
      <c r="B193" s="39" t="s">
        <v>3029</v>
      </c>
      <c r="C193" s="93">
        <v>301.48383452</v>
      </c>
      <c r="D193" s="94">
        <v>3391</v>
      </c>
      <c r="E193" s="36"/>
      <c r="F193" s="99">
        <f>IF($C$214=0,"",IF(C193="","",C193/$C$214))</f>
        <v>0.0559856231772157</v>
      </c>
      <c r="G193" s="99">
        <f>IF($D$214=0,"",IF(D193="","",D193/$D$214))</f>
        <v>0.1057341523494746</v>
      </c>
    </row>
    <row r="194">
      <c r="A194" s="22" t="s">
        <v>598</v>
      </c>
      <c r="B194" s="39" t="s">
        <v>3030</v>
      </c>
      <c r="C194" s="93">
        <v>917.44979443</v>
      </c>
      <c r="D194" s="94">
        <v>7319</v>
      </c>
      <c r="E194" s="36"/>
      <c r="F194" s="99">
        <f>IF($C$214=0,"",IF(C194="","",C194/$C$214))</f>
        <v>0.170370655384392</v>
      </c>
      <c r="G194" s="99">
        <f>IF($D$214=0,"",IF(D194="","",D194/$D$214))</f>
        <v>0.22821240372922577</v>
      </c>
    </row>
    <row r="195">
      <c r="A195" s="22" t="s">
        <v>599</v>
      </c>
      <c r="B195" s="39" t="s">
        <v>3031</v>
      </c>
      <c r="C195" s="93">
        <v>1001.24472444</v>
      </c>
      <c r="D195" s="94">
        <v>5750</v>
      </c>
      <c r="E195" s="36"/>
      <c r="F195" s="99">
        <f>IF($C$214=0,"",IF(C195="","",C195/$C$214))</f>
        <v>0.18593139476257517</v>
      </c>
      <c r="G195" s="99">
        <f>IF($D$214=0,"",IF(D195="","",D195/$D$214))</f>
        <v>0.1792897009759596</v>
      </c>
    </row>
    <row r="196">
      <c r="A196" s="22" t="s">
        <v>600</v>
      </c>
      <c r="B196" s="39" t="s">
        <v>3032</v>
      </c>
      <c r="C196" s="93">
        <v>790.44853682</v>
      </c>
      <c r="D196" s="94">
        <v>3532</v>
      </c>
      <c r="E196" s="36"/>
      <c r="F196" s="99">
        <f>IF($C$214=0,"",IF(C196="","",C196/$C$214))</f>
        <v>0.14678649020715667</v>
      </c>
      <c r="G196" s="99">
        <f>IF($D$214=0,"",IF(D196="","",D196/$D$214))</f>
        <v>0.11013064762558074</v>
      </c>
    </row>
    <row r="197">
      <c r="A197" s="22" t="s">
        <v>601</v>
      </c>
      <c r="B197" s="39" t="s">
        <v>3033</v>
      </c>
      <c r="C197" s="93">
        <v>568.79137494</v>
      </c>
      <c r="D197" s="94">
        <v>2073</v>
      </c>
      <c r="E197" s="36"/>
      <c r="F197" s="99">
        <f>IF($C$214=0,"",IF(C197="","",C197/$C$214))</f>
        <v>0.1056247000259271</v>
      </c>
      <c r="G197" s="99">
        <f>IF($D$214=0,"",IF(D197="","",D197/$D$214))</f>
        <v>0.06463783480402856</v>
      </c>
    </row>
    <row r="198">
      <c r="A198" s="22" t="s">
        <v>602</v>
      </c>
      <c r="B198" s="39" t="s">
        <v>3034</v>
      </c>
      <c r="C198" s="93">
        <v>382.65998129</v>
      </c>
      <c r="D198" s="94">
        <v>1182</v>
      </c>
      <c r="E198" s="36"/>
      <c r="F198" s="99">
        <f>IF($C$214=0,"",IF(C198="","",C198/$C$214))</f>
        <v>0.07106005385532918</v>
      </c>
      <c r="G198" s="99">
        <f>IF($D$214=0,"",IF(D198="","",D198/$D$214))</f>
        <v>0.03685572635714508</v>
      </c>
    </row>
    <row r="199">
      <c r="A199" s="22" t="s">
        <v>603</v>
      </c>
      <c r="B199" s="39" t="s">
        <v>3035</v>
      </c>
      <c r="C199" s="93">
        <v>305.15151187</v>
      </c>
      <c r="D199" s="94">
        <v>814</v>
      </c>
      <c r="E199" s="39"/>
      <c r="F199" s="99">
        <f>IF($C$214=0,"",IF(C199="","",C199/$C$214))</f>
        <v>0.05666671177481706</v>
      </c>
      <c r="G199" s="99">
        <f>IF($D$214=0,"",IF(D199="","",D199/$D$214))</f>
        <v>0.02538118549468367</v>
      </c>
    </row>
    <row r="200">
      <c r="A200" s="22" t="s">
        <v>604</v>
      </c>
      <c r="B200" s="39" t="s">
        <v>3036</v>
      </c>
      <c r="C200" s="93">
        <v>194.70720581</v>
      </c>
      <c r="D200" s="94">
        <v>459</v>
      </c>
      <c r="E200" s="39"/>
      <c r="F200" s="99">
        <f>IF($C$214=0,"",IF(C200="","",C200/$C$214))</f>
        <v>0.03615717662515036</v>
      </c>
      <c r="G200" s="99">
        <f>IF($D$214=0,"",IF(D200="","",D200/$D$214))</f>
        <v>0.014311995260515731</v>
      </c>
    </row>
    <row r="201">
      <c r="A201" s="22" t="s">
        <v>605</v>
      </c>
      <c r="B201" s="39" t="s">
        <v>3037</v>
      </c>
      <c r="C201" s="93">
        <v>146.87763871</v>
      </c>
      <c r="D201" s="94">
        <v>310</v>
      </c>
      <c r="E201" s="39"/>
      <c r="F201" s="99">
        <f>IF($C$214=0,"",IF(C201="","",C201/$C$214))</f>
        <v>0.02727521409918841</v>
      </c>
      <c r="G201" s="99">
        <f>IF($D$214=0,"",IF(D201="","",D201/$D$214))</f>
        <v>0.0096660534439213</v>
      </c>
    </row>
    <row r="202">
      <c r="A202" s="22" t="s">
        <v>606</v>
      </c>
      <c r="B202" s="39" t="s">
        <v>3038</v>
      </c>
      <c r="C202" s="93">
        <v>110.58844739</v>
      </c>
      <c r="D202" s="94">
        <v>210</v>
      </c>
      <c r="E202" s="39"/>
      <c r="F202" s="99">
        <f>IF($C$214=0,"",IF(C202="","",C202/$C$214))</f>
        <v>0.020536302230556764</v>
      </c>
      <c r="G202" s="99">
        <f>IF($D$214=0,"",IF(D202="","",D202/$D$214))</f>
        <v>0.006547971687817655</v>
      </c>
    </row>
    <row r="203">
      <c r="A203" s="22" t="s">
        <v>607</v>
      </c>
      <c r="B203" s="39" t="s">
        <v>3039</v>
      </c>
      <c r="C203" s="93">
        <v>87.86771691</v>
      </c>
      <c r="D203" s="94">
        <v>153</v>
      </c>
      <c r="E203" s="39"/>
      <c r="F203" s="99">
        <f>IF($C$214=0,"",IF(C203="","",C203/$C$214))</f>
        <v>0.01631705692014204</v>
      </c>
      <c r="G203" s="99">
        <f>IF($D$214=0,"",IF(D203="","",D203/$D$214))</f>
        <v>0.004770665086838577</v>
      </c>
    </row>
    <row r="204">
      <c r="A204" s="22" t="s">
        <v>608</v>
      </c>
      <c r="B204" s="39" t="s">
        <v>3040</v>
      </c>
      <c r="C204" s="93">
        <v>82.83760263</v>
      </c>
      <c r="D204" s="94">
        <v>132</v>
      </c>
      <c r="E204" s="39"/>
      <c r="F204" s="99">
        <f>IF($C$214=0,"",IF(C204="","",C204/$C$214))</f>
        <v>0.015382963445223968</v>
      </c>
      <c r="G204" s="99">
        <f>IF($D$214=0,"",IF(D204="","",D204/$D$214))</f>
        <v>0.004115867918056812</v>
      </c>
    </row>
    <row r="205">
      <c r="A205" s="22" t="s">
        <v>609</v>
      </c>
      <c r="B205" s="39" t="s">
        <v>3041</v>
      </c>
      <c r="C205" s="93">
        <v>58.39735669</v>
      </c>
      <c r="D205" s="94">
        <v>86</v>
      </c>
      <c r="F205" s="99">
        <f>IF($C$214=0,"",IF(C205="","",C205/$C$214))</f>
        <v>0.010844403685514713</v>
      </c>
      <c r="G205" s="99">
        <f>IF($D$214=0,"",IF(D205="","",D205/$D$214))</f>
        <v>0.0026815503102491345</v>
      </c>
    </row>
    <row r="206">
      <c r="A206" s="22" t="s">
        <v>610</v>
      </c>
      <c r="B206" s="39" t="s">
        <v>3042</v>
      </c>
      <c r="C206" s="93">
        <v>49.41615149</v>
      </c>
      <c r="D206" s="94">
        <v>68</v>
      </c>
      <c r="E206" s="85"/>
      <c r="F206" s="99">
        <f>IF($C$214=0,"",IF(C206="","",C206/$C$214))</f>
        <v>0.00917659164244116</v>
      </c>
      <c r="G206" s="99">
        <f>IF($D$214=0,"",IF(D206="","",D206/$D$214))</f>
        <v>0.0021202955941504787</v>
      </c>
    </row>
    <row r="207">
      <c r="A207" s="22" t="s">
        <v>611</v>
      </c>
      <c r="B207" s="39" t="s">
        <v>3043</v>
      </c>
      <c r="C207" s="93">
        <v>34.98829417</v>
      </c>
      <c r="D207" s="94">
        <v>45</v>
      </c>
      <c r="E207" s="85"/>
      <c r="F207" s="99">
        <f>IF($C$214=0,"",IF(C207="","",C207/$C$214))</f>
        <v>0.006497334943791974</v>
      </c>
      <c r="G207" s="99">
        <f>IF($D$214=0,"",IF(D207="","",D207/$D$214))</f>
        <v>0.0014031367902466402</v>
      </c>
    </row>
    <row r="208">
      <c r="A208" s="22" t="s">
        <v>612</v>
      </c>
      <c r="B208" s="39" t="s">
        <v>3044</v>
      </c>
      <c r="C208" s="93">
        <v>23.08169253</v>
      </c>
      <c r="D208" s="94">
        <v>28</v>
      </c>
      <c r="E208" s="85"/>
      <c r="F208" s="99">
        <f>IF($C$214=0,"",IF(C208="","",C208/$C$214))</f>
        <v>0.0042862760530240265</v>
      </c>
      <c r="G208" s="99">
        <f>IF($D$214=0,"",IF(D208="","",D208/$D$214))</f>
        <v>0.0008730628917090206</v>
      </c>
    </row>
    <row r="209">
      <c r="A209" s="22" t="s">
        <v>613</v>
      </c>
      <c r="B209" s="39" t="s">
        <v>3045</v>
      </c>
      <c r="C209" s="93">
        <v>19.2727474</v>
      </c>
      <c r="D209" s="94">
        <v>22</v>
      </c>
      <c r="E209" s="85"/>
      <c r="F209" s="99">
        <f>IF($C$214=0,"",IF(C209="","",C209/$C$214))</f>
        <v>0.0035789539934834697</v>
      </c>
      <c r="G209" s="99">
        <f>IF($D$214=0,"",IF(D209="","",D209/$D$214))</f>
        <v>0.0006859779863428019</v>
      </c>
    </row>
    <row r="210">
      <c r="A210" s="22" t="s">
        <v>614</v>
      </c>
      <c r="B210" s="39" t="s">
        <v>3046</v>
      </c>
      <c r="C210" s="93">
        <v>13.95066743</v>
      </c>
      <c r="D210" s="94">
        <v>15</v>
      </c>
      <c r="E210" s="85"/>
      <c r="F210" s="99">
        <f>IF($C$214=0,"",IF(C210="","",C210/$C$214))</f>
        <v>0.0025906424171967444</v>
      </c>
      <c r="G210" s="99">
        <f>IF($D$214=0,"",IF(D210="","",D210/$D$214))</f>
        <v>0.00046771226341554676</v>
      </c>
    </row>
    <row r="211">
      <c r="A211" s="22" t="s">
        <v>615</v>
      </c>
      <c r="B211" s="39" t="s">
        <v>3047</v>
      </c>
      <c r="C211" s="93">
        <v>15.74790034</v>
      </c>
      <c r="D211" s="94">
        <v>16</v>
      </c>
      <c r="E211" s="85"/>
      <c r="F211" s="99">
        <f>IF($C$214=0,"",IF(C211="","",C211/$C$214))</f>
        <v>0.0029243890163175535</v>
      </c>
      <c r="G211" s="99">
        <f>IF($D$214=0,"",IF(D211="","",D211/$D$214))</f>
        <v>0.0004988930809765832</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5385.02239344</v>
      </c>
      <c r="D214" s="46">
        <f>SUM(D190:D213)</f>
        <v>32071</v>
      </c>
      <c r="E214" s="85"/>
      <c r="F214" s="108">
        <f>SUM(F190:F213)</f>
        <v>1.0000000000000002</v>
      </c>
      <c r="G214" s="108">
        <f>SUM(G190:G213)</f>
        <v>1.0000000000000002</v>
      </c>
    </row>
    <row r="215" ht="15" customHeight="1">
      <c r="A215" s="41"/>
      <c r="B215" s="41" t="s">
        <v>619</v>
      </c>
      <c r="C215" s="41" t="s">
        <v>588</v>
      </c>
      <c r="D215" s="41" t="s">
        <v>589</v>
      </c>
      <c r="E215" s="43"/>
      <c r="F215" s="41" t="s">
        <v>422</v>
      </c>
      <c r="G215" s="41" t="s">
        <v>590</v>
      </c>
    </row>
    <row r="216">
      <c r="A216" s="22" t="s">
        <v>620</v>
      </c>
      <c r="B216" s="22" t="s">
        <v>621</v>
      </c>
      <c r="C216" s="90">
        <v>0.42772122</v>
      </c>
      <c r="F216" s="107"/>
      <c r="G216" s="107"/>
    </row>
    <row r="217">
      <c r="F217" s="107"/>
      <c r="G217" s="107"/>
    </row>
    <row r="218">
      <c r="B218" s="39" t="s">
        <v>622</v>
      </c>
      <c r="F218" s="107"/>
      <c r="G218" s="107"/>
    </row>
    <row r="219">
      <c r="A219" s="22" t="s">
        <v>623</v>
      </c>
      <c r="B219" s="22" t="s">
        <v>3049</v>
      </c>
      <c r="C219" s="93">
        <v>2315.787877</v>
      </c>
      <c r="D219" s="94">
        <v>19761</v>
      </c>
      <c r="F219" s="99">
        <f>IF($C$227=0,"",IF(C219="","",C219/$C$227))</f>
        <v>0.43004238567718467</v>
      </c>
      <c r="G219" s="99">
        <f>IF($D$227=0,"",IF(D219="","",D219/$D$227))</f>
        <v>0.6161641358236413</v>
      </c>
    </row>
    <row r="220">
      <c r="A220" s="22" t="s">
        <v>625</v>
      </c>
      <c r="B220" s="22" t="s">
        <v>3050</v>
      </c>
      <c r="C220" s="93">
        <v>1367.55212203</v>
      </c>
      <c r="D220" s="94">
        <v>6412</v>
      </c>
      <c r="F220" s="99">
        <f>IF($C$227=0,"",IF(C220="","",C220/$C$227))</f>
        <v>0.2539547697509937</v>
      </c>
      <c r="G220" s="99">
        <f>IF($D$227=0,"",IF(D220="","",D220/$D$227))</f>
        <v>0.1999314022013657</v>
      </c>
    </row>
    <row r="221">
      <c r="A221" s="22" t="s">
        <v>627</v>
      </c>
      <c r="B221" s="22" t="s">
        <v>3051</v>
      </c>
      <c r="C221" s="93">
        <v>1007.26497562</v>
      </c>
      <c r="D221" s="94">
        <v>3853</v>
      </c>
      <c r="F221" s="99">
        <f>IF($C$227=0,"",IF(C221="","",C221/$C$227))</f>
        <v>0.1870493569064901</v>
      </c>
      <c r="G221" s="99">
        <f>IF($D$227=0,"",IF(D221="","",D221/$D$227))</f>
        <v>0.12013969006267344</v>
      </c>
    </row>
    <row r="222">
      <c r="A222" s="22" t="s">
        <v>629</v>
      </c>
      <c r="B222" s="22" t="s">
        <v>3052</v>
      </c>
      <c r="C222" s="93">
        <v>442.86547853</v>
      </c>
      <c r="D222" s="94">
        <v>1396</v>
      </c>
      <c r="F222" s="99">
        <f>IF($C$227=0,"",IF(C222="","",C222/$C$227))</f>
        <v>0.08224022969143006</v>
      </c>
      <c r="G222" s="99">
        <f>IF($D$227=0,"",IF(D222="","",D222/$D$227))</f>
        <v>0.043528421315206886</v>
      </c>
    </row>
    <row r="223">
      <c r="A223" s="22" t="s">
        <v>631</v>
      </c>
      <c r="B223" s="22" t="s">
        <v>3053</v>
      </c>
      <c r="C223" s="93">
        <v>155.18012713</v>
      </c>
      <c r="D223" s="94">
        <v>425</v>
      </c>
      <c r="F223" s="99">
        <f>IF($C$227=0,"",IF(C223="","",C223/$C$227))</f>
        <v>0.02881698826713134</v>
      </c>
      <c r="G223" s="99">
        <f>IF($D$227=0,"",IF(D223="","",D223/$D$227))</f>
        <v>0.013251847463440491</v>
      </c>
    </row>
    <row r="224">
      <c r="A224" s="22" t="s">
        <v>633</v>
      </c>
      <c r="B224" s="22" t="s">
        <v>3054</v>
      </c>
      <c r="C224" s="93">
        <v>58.64684599</v>
      </c>
      <c r="D224" s="94">
        <v>143</v>
      </c>
      <c r="F224" s="99">
        <f>IF($C$227=0,"",IF(C224="","",C224/$C$227))</f>
        <v>0.010890733910678482</v>
      </c>
      <c r="G224" s="99">
        <f>IF($D$227=0,"",IF(D224="","",D224/$D$227))</f>
        <v>0.0044588569112282124</v>
      </c>
    </row>
    <row r="225">
      <c r="A225" s="22" t="s">
        <v>635</v>
      </c>
      <c r="B225" s="22" t="s">
        <v>3055</v>
      </c>
      <c r="C225" s="93">
        <v>23.17272971</v>
      </c>
      <c r="D225" s="94">
        <v>50</v>
      </c>
      <c r="F225" s="99">
        <f>IF($C$227=0,"",IF(C225="","",C225/$C$227))</f>
        <v>0.004303181680029571</v>
      </c>
      <c r="G225" s="99">
        <f>IF($D$227=0,"",IF(D225="","",D225/$D$227))</f>
        <v>0.0015590408780518225</v>
      </c>
    </row>
    <row r="226">
      <c r="A226" s="22" t="s">
        <v>637</v>
      </c>
      <c r="B226" s="22" t="s">
        <v>638</v>
      </c>
      <c r="C226" s="93">
        <v>14.55223743</v>
      </c>
      <c r="D226" s="94">
        <v>31</v>
      </c>
      <c r="F226" s="99">
        <f>IF($C$227=0,"",IF(C226="","",C226/$C$227))</f>
        <v>0.0027023541160622554</v>
      </c>
      <c r="G226" s="99">
        <f>IF($D$227=0,"",IF(D226="","",D226/$D$227))</f>
        <v>0.00096660534439213</v>
      </c>
    </row>
    <row r="227">
      <c r="A227" s="22" t="s">
        <v>639</v>
      </c>
      <c r="B227" s="48" t="s">
        <v>88</v>
      </c>
      <c r="C227" s="93">
        <f>SUM(C219:C226)</f>
        <v>5385.022393439999</v>
      </c>
      <c r="D227" s="94">
        <f>SUM(D219:D226)</f>
        <v>32071</v>
      </c>
      <c r="F227" s="90">
        <f>SUM(F219:F226)</f>
        <v>1.0000000000000002</v>
      </c>
      <c r="G227" s="90">
        <f>SUM(G219:G226)</f>
        <v>0.9999999999999999</v>
      </c>
    </row>
    <row r="228" outlineLevel="1">
      <c r="A228" s="22" t="s">
        <v>640</v>
      </c>
      <c r="B228" s="50" t="s">
        <v>3056</v>
      </c>
      <c r="C228" s="93">
        <v>13.76184092</v>
      </c>
      <c r="D228" s="94">
        <v>29</v>
      </c>
      <c r="F228" s="99">
        <f>IF($C$227=0,"",IF(C228="","",C228/$C$227))</f>
        <v>0.002555577287248534</v>
      </c>
      <c r="G228" s="99">
        <f>IF($D$227=0,"",IF(D228="","",D228/$D$227))</f>
        <v>0.0009042437092700571</v>
      </c>
    </row>
    <row r="229" outlineLevel="1">
      <c r="A229" s="22" t="s">
        <v>642</v>
      </c>
      <c r="B229" s="50" t="s">
        <v>3057</v>
      </c>
      <c r="C229" s="93">
        <v>0.79039651</v>
      </c>
      <c r="D229" s="94">
        <v>2</v>
      </c>
      <c r="F229" s="99">
        <f>IF($C$227=0,"",IF(C229="","",C229/$C$227))</f>
        <v>0.00014677682881372158</v>
      </c>
      <c r="G229" s="99">
        <f>IF($D$227=0,"",IF(D229="","",D229/$D$227))</f>
        <v>6.23616351220729E-05</v>
      </c>
    </row>
    <row r="230" outlineLevel="1">
      <c r="A230" s="22" t="s">
        <v>644</v>
      </c>
      <c r="B230" s="50" t="s">
        <v>3058</v>
      </c>
      <c r="C230" s="93">
        <v>0</v>
      </c>
      <c r="D230" s="94">
        <v>0</v>
      </c>
      <c r="F230" s="99">
        <f>IF($C$227=0,"",IF(C230="","",C230/$C$227))</f>
        <v>0</v>
      </c>
      <c r="G230" s="99">
        <f>IF($D$227=0,"",IF(D230="","",D230/$D$227))</f>
        <v>0</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0.41391625</v>
      </c>
      <c r="F238" s="107"/>
      <c r="G238" s="107"/>
    </row>
    <row r="239">
      <c r="F239" s="107"/>
      <c r="G239" s="107"/>
    </row>
    <row r="240">
      <c r="B240" s="39" t="s">
        <v>622</v>
      </c>
      <c r="F240" s="107"/>
      <c r="G240" s="107"/>
    </row>
    <row r="241">
      <c r="A241" s="22" t="s">
        <v>657</v>
      </c>
      <c r="B241" s="22" t="s">
        <v>3062</v>
      </c>
      <c r="C241" s="93">
        <v>2489.98809064</v>
      </c>
      <c r="D241" s="94">
        <v>20694</v>
      </c>
      <c r="F241" s="99">
        <f>IF($C$249=0,"",IF(C241="","",C241/$C$249))</f>
        <v>0.46239140874758256</v>
      </c>
      <c r="G241" s="99">
        <f>IF($D$249=0,"",IF(D241="","",D241/$D$249))</f>
        <v>0.6452558386080883</v>
      </c>
    </row>
    <row r="242">
      <c r="A242" s="22" t="s">
        <v>658</v>
      </c>
      <c r="B242" s="22" t="s">
        <v>3063</v>
      </c>
      <c r="C242" s="93">
        <v>1409.63263128</v>
      </c>
      <c r="D242" s="94">
        <v>6382</v>
      </c>
      <c r="F242" s="99">
        <f>IF($C$249=0,"",IF(C242="","",C242/$C$249))</f>
        <v>0.2617691308019825</v>
      </c>
      <c r="G242" s="99">
        <f>IF($D$249=0,"",IF(D242="","",D242/$D$249))</f>
        <v>0.1989959776745346</v>
      </c>
    </row>
    <row r="243">
      <c r="A243" s="22" t="s">
        <v>659</v>
      </c>
      <c r="B243" s="22" t="s">
        <v>3064</v>
      </c>
      <c r="C243" s="93">
        <v>923.57565343</v>
      </c>
      <c r="D243" s="94">
        <v>3380</v>
      </c>
      <c r="F243" s="99">
        <f>IF($C$249=0,"",IF(C243="","",C243/$C$249))</f>
        <v>0.17150822892679038</v>
      </c>
      <c r="G243" s="99">
        <f>IF($D$249=0,"",IF(D243="","",D243/$D$249))</f>
        <v>0.1053911633563032</v>
      </c>
    </row>
    <row r="244">
      <c r="A244" s="22" t="s">
        <v>660</v>
      </c>
      <c r="B244" s="22" t="s">
        <v>3065</v>
      </c>
      <c r="C244" s="93">
        <v>361.74277323</v>
      </c>
      <c r="D244" s="94">
        <v>1116</v>
      </c>
      <c r="F244" s="99">
        <f>IF($C$249=0,"",IF(C244="","",C244/$C$249))</f>
        <v>0.06717572310760914</v>
      </c>
      <c r="G244" s="99">
        <f>IF($D$249=0,"",IF(D244="","",D244/$D$249))</f>
        <v>0.03479779239811668</v>
      </c>
    </row>
    <row r="245">
      <c r="A245" s="22" t="s">
        <v>661</v>
      </c>
      <c r="B245" s="22" t="s">
        <v>3066</v>
      </c>
      <c r="C245" s="93">
        <v>127.11350059</v>
      </c>
      <c r="D245" s="94">
        <v>335</v>
      </c>
      <c r="F245" s="99">
        <f>IF($C$249=0,"",IF(C245="","",C245/$C$249))</f>
        <v>0.023605008726583734</v>
      </c>
      <c r="G245" s="99">
        <f>IF($D$249=0,"",IF(D245="","",D245/$D$249))</f>
        <v>0.010445573882947212</v>
      </c>
    </row>
    <row r="246">
      <c r="A246" s="22" t="s">
        <v>662</v>
      </c>
      <c r="B246" s="22" t="s">
        <v>3067</v>
      </c>
      <c r="C246" s="93">
        <v>45.19374199</v>
      </c>
      <c r="D246" s="94">
        <v>105</v>
      </c>
      <c r="F246" s="99">
        <f>IF($C$249=0,"",IF(C246="","",C246/$C$249))</f>
        <v>0.008392489146387717</v>
      </c>
      <c r="G246" s="99">
        <f>IF($D$249=0,"",IF(D246="","",D246/$D$249))</f>
        <v>0.0032739858439088275</v>
      </c>
    </row>
    <row r="247">
      <c r="A247" s="22" t="s">
        <v>663</v>
      </c>
      <c r="B247" s="22" t="s">
        <v>3068</v>
      </c>
      <c r="C247" s="93">
        <v>22.88360207</v>
      </c>
      <c r="D247" s="94">
        <v>46</v>
      </c>
      <c r="F247" s="99">
        <f>IF($C$249=0,"",IF(C247="","",C247/$C$249))</f>
        <v>0.004249490605252944</v>
      </c>
      <c r="G247" s="99">
        <f>IF($D$249=0,"",IF(D247="","",D247/$D$249))</f>
        <v>0.0014343176078076766</v>
      </c>
    </row>
    <row r="248">
      <c r="A248" s="22" t="s">
        <v>664</v>
      </c>
      <c r="B248" s="22" t="s">
        <v>638</v>
      </c>
      <c r="C248" s="93">
        <v>4.89240021</v>
      </c>
      <c r="D248" s="94">
        <v>13</v>
      </c>
      <c r="F248" s="99">
        <f>IF($C$249=0,"",IF(C248="","",C248/$C$249))</f>
        <v>0.0009085199378111949</v>
      </c>
      <c r="G248" s="99">
        <f>IF($D$249=0,"",IF(D248="","",D248/$D$249))</f>
        <v>0.00040535062829347385</v>
      </c>
    </row>
    <row r="249">
      <c r="A249" s="22" t="s">
        <v>665</v>
      </c>
      <c r="B249" s="48" t="s">
        <v>88</v>
      </c>
      <c r="C249" s="93">
        <f>SUM(C241:C248)</f>
        <v>5385.022393439999</v>
      </c>
      <c r="D249" s="94">
        <f>SUM(D241:D248)</f>
        <v>32071</v>
      </c>
      <c r="F249" s="90">
        <f>SUM(F241:F248)</f>
        <v>1.0000000000000002</v>
      </c>
      <c r="G249" s="90">
        <f>SUM(G241:G248)</f>
        <v>0.9999999999999999</v>
      </c>
    </row>
    <row r="250" outlineLevel="1">
      <c r="A250" s="22" t="s">
        <v>666</v>
      </c>
      <c r="B250" s="50" t="s">
        <v>3056</v>
      </c>
      <c r="C250" s="93">
        <v>4.1020037</v>
      </c>
      <c r="D250" s="94">
        <v>11</v>
      </c>
      <c r="F250" s="99">
        <f>IF($C$249=0,"",IF(C250="","",C250/$C$249))</f>
        <v>0.0007617431089974733</v>
      </c>
      <c r="G250" s="99">
        <f>IF($D$249=0,"",IF(D250="","",D250/$D$249))</f>
        <v>0.00034298899317140093</v>
      </c>
    </row>
    <row r="251" outlineLevel="1">
      <c r="A251" s="22" t="s">
        <v>667</v>
      </c>
      <c r="B251" s="50" t="s">
        <v>3057</v>
      </c>
      <c r="C251" s="93">
        <v>0.79039651</v>
      </c>
      <c r="D251" s="94">
        <v>2</v>
      </c>
      <c r="F251" s="99">
        <f>IF($C$249=0,"",IF(C251="","",C251/$C$249))</f>
        <v>0.00014677682881372158</v>
      </c>
      <c r="G251" s="99">
        <f>IF($D$249=0,"",IF(D251="","",D251/$D$249))</f>
        <v>6.23616351220729E-05</v>
      </c>
    </row>
    <row r="252" outlineLevel="1">
      <c r="A252" s="22" t="s">
        <v>668</v>
      </c>
      <c r="B252" s="50" t="s">
        <v>3058</v>
      </c>
      <c r="C252" s="93">
        <v>0</v>
      </c>
      <c r="D252" s="94">
        <v>0</v>
      </c>
      <c r="F252" s="99">
        <f>IF($C$249=0,"",IF(C252="","",C252/$C$249))</f>
        <v>0</v>
      </c>
      <c r="G252" s="99">
        <f>IF($D$249=0,"",IF(D252="","",D252/$D$249))</f>
        <v>0</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0.84612609</v>
      </c>
      <c r="E277" s="20"/>
      <c r="F277" s="20"/>
    </row>
    <row r="278">
      <c r="A278" s="22" t="s">
        <v>698</v>
      </c>
      <c r="B278" s="22" t="s">
        <v>3071</v>
      </c>
      <c r="C278" s="90">
        <v>0.15387391</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5385.02239344</v>
      </c>
      <c r="D287" s="94">
        <v>32071</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5385.02239344</v>
      </c>
      <c r="D305" s="94">
        <f>SUM(D287:D304)</f>
        <v>32071</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5385.02239344</v>
      </c>
      <c r="D310" s="94">
        <v>32071</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5385.02239344</v>
      </c>
      <c r="D328" s="94">
        <f>SUM(D310:D327)</f>
        <v>32071</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591.81292959</v>
      </c>
      <c r="D333" s="94">
        <v>3183</v>
      </c>
      <c r="E333" s="28"/>
      <c r="F333" s="99">
        <f>IF($C$346=0,"",IF(C333="","",C333/$C$346))</f>
        <v>0.10989980845965337</v>
      </c>
      <c r="G333" s="99">
        <f>IF($D$346=0,"",IF(D333="","",D333/$D$346))</f>
        <v>0.09924854229677903</v>
      </c>
    </row>
    <row r="334" customFormat="1">
      <c r="A334" s="22" t="s">
        <v>1119</v>
      </c>
      <c r="B334" s="39" t="s">
        <v>1027</v>
      </c>
      <c r="C334" s="93">
        <v>1162.55841464</v>
      </c>
      <c r="D334" s="94">
        <v>6632</v>
      </c>
      <c r="E334" s="28"/>
      <c r="F334" s="99">
        <f>IF($C$346=0,"",IF(C334="","",C334/$C$346))</f>
        <v>0.21588738721982317</v>
      </c>
      <c r="G334" s="99">
        <f>IF($D$346=0,"",IF(D334="","",D334/$D$346))</f>
        <v>0.20679118206479374</v>
      </c>
    </row>
    <row r="335" customFormat="1">
      <c r="A335" s="22" t="s">
        <v>1120</v>
      </c>
      <c r="B335" s="39" t="s">
        <v>1190</v>
      </c>
      <c r="C335" s="93">
        <v>636.11051399</v>
      </c>
      <c r="D335" s="94">
        <v>4089</v>
      </c>
      <c r="E335" s="28"/>
      <c r="F335" s="99">
        <f>IF($C$346=0,"",IF(C335="","",C335/$C$346))</f>
        <v>0.11812588091832374</v>
      </c>
      <c r="G335" s="99">
        <f>IF($D$346=0,"",IF(D335="","",D335/$D$346))</f>
        <v>0.12749836300707804</v>
      </c>
    </row>
    <row r="336" customFormat="1">
      <c r="A336" s="22" t="s">
        <v>1121</v>
      </c>
      <c r="B336" s="39" t="s">
        <v>1028</v>
      </c>
      <c r="C336" s="93">
        <v>682.68555621</v>
      </c>
      <c r="D336" s="94">
        <v>4800</v>
      </c>
      <c r="E336" s="28"/>
      <c r="F336" s="99">
        <f>IF($C$346=0,"",IF(C336="","",C336/$C$346))</f>
        <v>0.12677487786153746</v>
      </c>
      <c r="G336" s="99">
        <f>IF($D$346=0,"",IF(D336="","",D336/$D$346))</f>
        <v>0.14966792429297496</v>
      </c>
    </row>
    <row r="337" customFormat="1">
      <c r="A337" s="22" t="s">
        <v>1122</v>
      </c>
      <c r="B337" s="39" t="s">
        <v>1029</v>
      </c>
      <c r="C337" s="93">
        <v>770.94409387</v>
      </c>
      <c r="D337" s="94">
        <v>4974</v>
      </c>
      <c r="E337" s="28"/>
      <c r="F337" s="99">
        <f>IF($C$346=0,"",IF(C337="","",C337/$C$346))</f>
        <v>0.14316451029231733</v>
      </c>
      <c r="G337" s="99">
        <f>IF($D$346=0,"",IF(D337="","",D337/$D$346))</f>
        <v>0.1550933865485953</v>
      </c>
    </row>
    <row r="338" customFormat="1">
      <c r="A338" s="22" t="s">
        <v>1123</v>
      </c>
      <c r="B338" s="39" t="s">
        <v>1030</v>
      </c>
      <c r="C338" s="93">
        <v>560.44236525</v>
      </c>
      <c r="D338" s="94">
        <v>3637</v>
      </c>
      <c r="E338" s="28"/>
      <c r="F338" s="99">
        <f>IF($C$346=0,"",IF(C338="","",C338/$C$346))</f>
        <v>0.10407428684655563</v>
      </c>
      <c r="G338" s="99">
        <f>IF($D$346=0,"",IF(D338="","",D338/$D$346))</f>
        <v>0.11340463346948958</v>
      </c>
    </row>
    <row r="339" customFormat="1">
      <c r="A339" s="22" t="s">
        <v>1124</v>
      </c>
      <c r="B339" s="39" t="s">
        <v>1031</v>
      </c>
      <c r="C339" s="93">
        <v>569.07478423</v>
      </c>
      <c r="D339" s="94">
        <v>3118</v>
      </c>
      <c r="E339" s="28"/>
      <c r="F339" s="99">
        <f>IF($C$346=0,"",IF(C339="","",C339/$C$346))</f>
        <v>0.10567732920168418</v>
      </c>
      <c r="G339" s="99">
        <f>IF($D$346=0,"",IF(D339="","",D339/$D$346))</f>
        <v>0.09722178915531166</v>
      </c>
    </row>
    <row r="340" customFormat="1">
      <c r="A340" s="22" t="s">
        <v>1125</v>
      </c>
      <c r="B340" s="39" t="s">
        <v>1032</v>
      </c>
      <c r="C340" s="93">
        <v>251.58766513</v>
      </c>
      <c r="D340" s="94">
        <v>1092</v>
      </c>
      <c r="E340" s="28"/>
      <c r="F340" s="99">
        <f>IF($C$346=0,"",IF(C340="","",C340/$C$346))</f>
        <v>0.046719892091160585</v>
      </c>
      <c r="G340" s="99">
        <f>IF($D$346=0,"",IF(D340="","",D340/$D$346))</f>
        <v>0.034049452776651806</v>
      </c>
    </row>
    <row r="341" customFormat="1">
      <c r="A341" s="22" t="s">
        <v>1126</v>
      </c>
      <c r="B341" s="39" t="s">
        <v>1438</v>
      </c>
      <c r="C341" s="93">
        <v>84.6059407</v>
      </c>
      <c r="D341" s="94">
        <v>297</v>
      </c>
      <c r="E341" s="28"/>
      <c r="F341" s="99">
        <f>IF($C$346=0,"",IF(C341="","",C341/$C$346))</f>
        <v>0.015711344265358387</v>
      </c>
      <c r="G341" s="99">
        <f>IF($D$346=0,"",IF(D341="","",D341/$D$346))</f>
        <v>0.009260702815627827</v>
      </c>
    </row>
    <row r="342" customFormat="1">
      <c r="A342" s="22" t="s">
        <v>1127</v>
      </c>
      <c r="B342" s="22" t="s">
        <v>1441</v>
      </c>
      <c r="C342" s="93">
        <v>24.64039495</v>
      </c>
      <c r="D342" s="94">
        <v>92</v>
      </c>
      <c r="F342" s="99">
        <f>IF($C$346=0,"",IF(C342="","",C342/$C$346))</f>
        <v>0.004575727480728173</v>
      </c>
      <c r="G342" s="99">
        <f>IF($D$346=0,"",IF(D342="","",D342/$D$346))</f>
        <v>0.0028686352156153533</v>
      </c>
    </row>
    <row r="343" customFormat="1">
      <c r="A343" s="22" t="s">
        <v>1128</v>
      </c>
      <c r="B343" s="22" t="s">
        <v>1439</v>
      </c>
      <c r="C343" s="93">
        <v>44.26728046</v>
      </c>
      <c r="D343" s="94">
        <v>141</v>
      </c>
      <c r="F343" s="99">
        <f>IF($C$346=0,"",IF(C343="","",C343/$C$346))</f>
        <v>0.008220445009462939</v>
      </c>
      <c r="G343" s="99">
        <f>IF($D$346=0,"",IF(D343="","",D343/$D$346))</f>
        <v>0.004396495276106139</v>
      </c>
    </row>
    <row r="344" customFormat="1">
      <c r="A344" s="22" t="s">
        <v>1435</v>
      </c>
      <c r="B344" s="39" t="s">
        <v>1440</v>
      </c>
      <c r="C344" s="93">
        <v>6.29245442</v>
      </c>
      <c r="D344" s="94">
        <v>16</v>
      </c>
      <c r="E344" s="28"/>
      <c r="F344" s="99">
        <f>IF($C$346=0,"",IF(C344="","",C344/$C$346))</f>
        <v>0.0011685103533952673</v>
      </c>
      <c r="G344" s="99">
        <f>IF($D$346=0,"",IF(D344="","",D344/$D$346))</f>
        <v>0.0004988930809765832</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5385.022393439998</v>
      </c>
      <c r="D346" s="94">
        <f>SUM(D333:D345)</f>
        <v>32071</v>
      </c>
      <c r="E346" s="28"/>
      <c r="F346" s="107">
        <f>SUM(F333:F345)</f>
        <v>1.0000000000000002</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4628.28882724</v>
      </c>
      <c r="D358" s="94">
        <v>26200</v>
      </c>
      <c r="E358" s="28"/>
      <c r="F358" s="99">
        <f>IF($C$365=0,"",IF(C358="","",C358/$C$365))</f>
        <v>0.8594743882361848</v>
      </c>
      <c r="G358" s="99">
        <f>IF($D$365=0,"",IF(D358="","",D358/$D$365))</f>
        <v>0.816937420099155</v>
      </c>
    </row>
    <row r="359" customFormat="1">
      <c r="A359" s="22" t="s">
        <v>1246</v>
      </c>
      <c r="B359" s="111" t="s">
        <v>1072</v>
      </c>
      <c r="C359" s="93">
        <v>756.7335662</v>
      </c>
      <c r="D359" s="94">
        <v>5871</v>
      </c>
      <c r="E359" s="28"/>
      <c r="F359" s="99">
        <f>IF($C$365=0,"",IF(C359="","",C359/$C$365))</f>
        <v>0.14052561176381514</v>
      </c>
      <c r="G359" s="99">
        <f>IF($D$365=0,"",IF(D359="","",D359/$D$365))</f>
        <v>0.183062579900845</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5385.02239344</v>
      </c>
      <c r="D365" s="22">
        <f>SUM(D358:D364)</f>
        <v>32071</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5385.02239344</v>
      </c>
      <c r="D371" s="94">
        <v>32071</v>
      </c>
      <c r="E371" s="28"/>
      <c r="F371" s="99">
        <f>IF($C$372=0,"",IF(C371="","",C371/$C$372))</f>
        <v>1</v>
      </c>
      <c r="G371" s="99">
        <f>IF($D$372=0,"",IF(D371="","",D371/$D$372))</f>
        <v>1</v>
      </c>
    </row>
    <row r="372" customFormat="1">
      <c r="A372" s="22" t="s">
        <v>1257</v>
      </c>
      <c r="B372" s="39" t="s">
        <v>88</v>
      </c>
      <c r="C372" s="93">
        <f>SUM(C368:C371)</f>
        <v>5385.02239344</v>
      </c>
      <c r="D372" s="94">
        <f>SUM(D368:D371)</f>
        <v>32071</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15.17</v>
      </c>
      <c r="D75" s="22"/>
      <c r="E75" s="22"/>
      <c r="F75" s="22"/>
      <c r="G75" s="22"/>
    </row>
    <row r="76">
      <c r="A76" s="22" t="s">
        <v>1625</v>
      </c>
      <c r="B76" s="22" t="s">
        <v>1626</v>
      </c>
      <c r="C76" s="97">
        <v>14.85</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0.0001744</v>
      </c>
      <c r="D82" s="107" t="str">
        <f>IF(C82="","","ND2")</f>
        <v>ND2</v>
      </c>
      <c r="E82" s="107" t="str">
        <f>IF(C82="","","ND2")</f>
        <v>ND2</v>
      </c>
      <c r="F82" s="107" t="str">
        <f>IF(C82="","","ND2")</f>
        <v>ND2</v>
      </c>
      <c r="G82" s="107">
        <f>IF(C82="","",C82)</f>
        <v>0.0001744</v>
      </c>
    </row>
    <row r="83">
      <c r="A83" s="22" t="s">
        <v>1636</v>
      </c>
      <c r="B83" s="22" t="s">
        <v>3099</v>
      </c>
      <c r="C83" s="107">
        <v>0.0001186</v>
      </c>
      <c r="D83" s="107" t="str">
        <f>IF(C83="","","ND2")</f>
        <v>ND2</v>
      </c>
      <c r="E83" s="107" t="str">
        <f>IF(C83="","","ND2")</f>
        <v>ND2</v>
      </c>
      <c r="F83" s="107" t="str">
        <f>IF(C83="","","ND2")</f>
        <v>ND2</v>
      </c>
      <c r="G83" s="107">
        <f>IF(C83="","",C83)</f>
        <v>0.0001186</v>
      </c>
    </row>
    <row r="84">
      <c r="A84" s="22" t="s">
        <v>1637</v>
      </c>
      <c r="B84" s="22" t="s">
        <v>3100</v>
      </c>
      <c r="C84" s="107">
        <v>0</v>
      </c>
      <c r="D84" s="107" t="str">
        <f>IF(C84="","","ND2")</f>
        <v>ND2</v>
      </c>
      <c r="E84" s="107" t="str">
        <f>IF(C84="","","ND2")</f>
        <v>ND2</v>
      </c>
      <c r="F84" s="107" t="str">
        <f>IF(C84="","","ND2")</f>
        <v>ND2</v>
      </c>
      <c r="G84" s="107">
        <f>IF(C84="","",C84)</f>
        <v>0</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0.999707</v>
      </c>
      <c r="D87" s="22" t="str">
        <f>IF(C87="","","ND2")</f>
        <v>ND2</v>
      </c>
      <c r="E87" s="22" t="str">
        <f>IF(C87="","","ND2")</f>
        <v>ND2</v>
      </c>
      <c r="F87" s="22" t="str">
        <f>IF(C87="","","ND2")</f>
        <v>ND2</v>
      </c>
      <c r="G87" s="22">
        <f>IF(C87="","",C87)</f>
        <v>0.999707</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Mok, Yvonne</dc:creator>
  <cp:lastModifiedBy>Mok, Yvonne</cp:lastModifiedBy>
  <cp:lastPrinted>2024-07-08T08:36:51Z</cp:lastPrinted>
  <dcterms:created xsi:type="dcterms:W3CDTF">2025-08-12T13:44:18Z</dcterms:created>
  <dcterms:modified xsi:type="dcterms:W3CDTF">2025-08-12T13:44:18Z</dcterms:modified>
</cp:coreProperties>
</file>

<file path=docProps/custom.xml><?xml version="1.0" encoding="utf-8"?>
<Properties xmlns:vt="http://schemas.openxmlformats.org/officeDocument/2006/docPropsVTypes" xmlns="http://schemas.openxmlformats.org/officeDocument/2006/custom-properties">
  <property name="ContentTypeId" pid="2" fmtid="{D5CDD505-2E9C-101B-9397-08002B2CF9AE}">
    <vt:lpwstr>0x0101006CAA61BAA763B0498F953F45EC10D7A4</vt:lpwstr>
  </property>
  <property name="_dlc_DocIdItemGuid" pid="3" fmtid="{D5CDD505-2E9C-101B-9397-08002B2CF9AE}">
    <vt:lpwstr>2564b996-ee5d-4ce9-bb5f-0954cb76be6a</vt:lpwstr>
  </property>
  <property name="MediaServiceImageTags" pid="4" fmtid="{D5CDD505-2E9C-101B-9397-08002B2CF9AE}">
    <vt:lpwstr/>
  </property>
</Properties>
</file>