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<sst xmlns="http://schemas.openxmlformats.org/spreadsheetml/2006/main" count="4431" uniqueCount="3105">
  <si>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</si>
  <si>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</si>
  <si>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</si>
  <si>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</si>
  <si>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</si>
  <si>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</si>
  <si>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</si>
  <si>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</si>
  <si>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</si>
  <si>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</si>
  <si>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</si>
  <si>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</si>
  <si>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</si>
  <si>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</si>
  <si>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</si>
  <si>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</si>
  <si>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</si>
  <si>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</si>
  <si>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</si>
  <si>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</si>
  <si>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</si>
  <si>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</si>
  <si>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</si>
  <si>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</si>
  <si>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</si>
  <si>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</si>
  <si>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</si>
  <si>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</si>
  <si>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</si>
  <si>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</si>
  <si>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</si>
  <si>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</si>
  <si>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</si>
  <si>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</si>
  <si>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</si>
  <si>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</si>
  <si>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</si>
  <si>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</si>
  <si>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</si>
  <si>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</si>
  <si>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</si>
  <si>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</si>
  <si>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</si>
  <si>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</si>
  <si>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</si>
  <si>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</si>
  <si>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</si>
  <si>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</si>
  <si>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</si>
  <si>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</si>
  <si>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</si>
  <si>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</si>
  <si>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</si>
  <si>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</si>
  <si>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</si>
  <si>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</si>
  <si>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</si>
  <si>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</si>
  <si>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</si>
  <si>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</si>
  <si>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</si>
  <si>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</si>
  <si>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</si>
  <si>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</si>
  <si>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</si>
  <si>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</si>
  <si>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</si>
  <si>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</si>
  <si>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</si>
  <si>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</si>
  <si>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</si>
  <si>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</si>
  <si>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</si>
  <si>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</si>
  <si>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</si>
  <si>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</si>
  <si>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</si>
  <si>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</si>
  <si>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</si>
  <si>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</si>
  <si>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</si>
  <si>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</si>
  <si>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</si>
  <si>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</si>
  <si>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</si>
  <si>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</si>
  <si>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</si>
  <si>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</si>
  <si>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</si>
  <si>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</si>
  <si>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</si>
  <si>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</si>
  <si>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</si>
  <si>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</si>
  <si>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</si>
  <si>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</si>
  <si>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</si>
  <si>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</si>
  <si>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</si>
  <si>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</si>
  <si>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</si>
  <si>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</si>
  <si>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</si>
  <si>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</si>
  <si>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</si>
  <si>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</si>
  <si>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</si>
  <si>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</si>
  <si>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</si>
  <si>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</si>
  <si>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</si>
  <si>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</si>
  <si>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</si>
  <si>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</si>
  <si>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</si>
  <si>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</si>
  <si>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</si>
  <si>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</si>
  <si>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</si>
  <si>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</si>
  <si>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</si>
  <si>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</si>
  <si>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</si>
  <si>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</si>
  <si>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</si>
  <si>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</si>
  <si>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</si>
  <si>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</si>
  <si>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</si>
  <si>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</si>
  <si>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</si>
  <si>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</si>
  <si>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</si>
  <si>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</si>
  <si>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</si>
  <si>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</si>
  <si>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</si>
  <si>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</si>
  <si>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</si>
  <si>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</si>
  <si>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</si>
  <si>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</si>
  <si>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</si>
  <si>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</si>
  <si>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</si>
  <si>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</si>
  <si>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</si>
  <si>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</si>
  <si>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</si>
  <si>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</si>
  <si>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</si>
  <si>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</si>
  <si>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</si>
  <si>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</si>
  <si>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</si>
  <si>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</si>
  <si>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</si>
  <si>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</si>
  <si>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</si>
  <si>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</si>
  <si>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</si>
  <si>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</si>
  <si>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</si>
  <si>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</si>
  <si>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</si>
  <si>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</si>
  <si>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</si>
  <si>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</si>
  <si>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</si>
  <si>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</si>
  <si>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</si>
  <si>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</si>
  <si>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</si>
  <si>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</si>
  <si>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</si>
  <si>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</si>
  <si>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</si>
  <si>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</si>
  <si>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</si>
  <si>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</si>
  <si>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</si>
  <si>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</si>
  <si>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</si>
  <si>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</si>
  <si>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</si>
  <si>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</si>
  <si>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</si>
  <si>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</si>
  <si>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</si>
  <si>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</si>
  <si>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</si>
  <si>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</si>
  <si>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</si>
  <si>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</si>
  <si>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</si>
  <si>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</si>
  <si>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</si>
  <si>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</si>
  <si>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</si>
  <si>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</si>
  <si>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</si>
  <si>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</si>
  <si>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</si>
  <si>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</si>
  <si>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</si>
  <si>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</si>
  <si>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</si>
  <si>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</si>
  <si>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</si>
  <si>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</si>
  <si>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</si>
  <si>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</si>
  <si>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</si>
  <si>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</si>
  <si>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</si>
  <si>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</si>
  <si>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</si>
  <si>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</si>
  <si>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</si>
  <si>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</si>
  <si>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</si>
  <si>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</si>
  <si>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</si>
  <si>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</si>
  <si>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</si>
  <si>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</si>
  <si>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</si>
  <si>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</si>
  <si>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</si>
  <si>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</si>
  <si>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</si>
  <si>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</si>
  <si>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</si>
  <si>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</si>
  <si>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</si>
  <si>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</si>
  <si>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</si>
  <si>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</si>
  <si>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</si>
  <si>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</si>
  <si>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</si>
  <si>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</si>
  <si>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</si>
  <si>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</si>
  <si>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</si>
  <si>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</si>
  <si>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</si>
  <si>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</si>
  <si>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</si>
  <si>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</si>
  <si>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</si>
  <si>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</si>
  <si>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</si>
  <si>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</si>
  <si>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</si>
  <si>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</si>
  <si>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</si>
  <si>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</si>
  <si>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</si>
  <si>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</si>
  <si>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</si>
  <si>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</si>
  <si>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</si>
  <si>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</si>
  <si>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</si>
  <si>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</si>
  <si>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</si>
  <si>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</si>
  <si>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</si>
  <si>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</si>
  <si>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</si>
  <si>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</si>
  <si>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</si>
  <si>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</si>
  <si>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</si>
  <si>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</si>
  <si>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</si>
  <si>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</si>
  <si>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</si>
  <si>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</si>
  <si>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</si>
  <si>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</si>
  <si>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</si>
  <si>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</si>
  <si>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</si>
  <si>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</si>
  <si>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</si>
  <si>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</si>
  <si>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</si>
  <si>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</si>
  <si>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</si>
  <si>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</si>
  <si>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</si>
  <si>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</si>
  <si>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</si>
  <si>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</si>
  <si>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</si>
  <si>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</si>
  <si>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</si>
  <si>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</si>
  <si>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</si>
  <si>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</si>
  <si>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</si>
  <si>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</si>
  <si>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</si>
  <si>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</si>
  <si>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</si>
  <si>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</si>
  <si>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</si>
  <si>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</si>
  <si>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</si>
  <si>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</si>
  <si>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</si>
  <si>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</si>
  <si>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</si>
  <si>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</si>
  <si>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</si>
  <si>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</si>
  <si>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</si>
  <si>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</si>
  <si>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</si>
  <si>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</si>
  <si>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</si>
  <si>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</si>
  <si>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</si>
  <si>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</si>
  <si>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</si>
  <si>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</si>
  <si>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</si>
  <si>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</si>
  <si>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</si>
  <si>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</si>
  <si>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</si>
  <si>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</si>
  <si>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</si>
  <si>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</si>
  <si>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</si>
  <si>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</si>
  <si>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</si>
  <si>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</si>
  <si>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</si>
  <si>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</si>
  <si>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</si>
  <si>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</si>
  <si>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</si>
  <si>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</si>
  <si>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</si>
  <si>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</si>
  <si>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</si>
  <si>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</si>
  <si>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</si>
  <si>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</si>
  <si>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</si>
  <si>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</si>
  <si>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</si>
  <si>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</si>
  <si>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</si>
  <si>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</si>
  <si>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</si>
  <si>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</si>
  <si>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</si>
  <si>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</si>
  <si>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</si>
  <si>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</si>
  <si>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</si>
  <si>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</si>
  <si>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</si>
  <si>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</si>
  <si>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</si>
  <si>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</si>
  <si>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</si>
  <si>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</si>
  <si>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</si>
  <si>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</si>
  <si>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</si>
  <si>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</si>
  <si>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</si>
  <si>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</si>
  <si>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</si>
  <si>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</si>
  <si>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</si>
  <si>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</si>
  <si>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</si>
  <si>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</si>
  <si>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</si>
  <si>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</si>
  <si>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</si>
  <si>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</si>
  <si>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</si>
  <si>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</si>
  <si>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</si>
  <si>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</si>
  <si>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</si>
  <si>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</si>
  <si>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</si>
  <si>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</si>
  <si>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</si>
  <si>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</si>
  <si>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</si>
  <si>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</si>
  <si>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</si>
  <si>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</si>
  <si>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</si>
  <si>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</si>
  <si>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</si>
  <si>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</si>
  <si>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</si>
  <si>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</si>
  <si>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</si>
  <si>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</si>
  <si>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</si>
  <si>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</si>
  <si>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</si>
  <si>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</si>
  <si>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</si>
  <si>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</si>
  <si>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</si>
  <si>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</si>
  <si>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</si>
  <si>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</si>
  <si>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</si>
  <si>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</si>
  <si>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</si>
  <si>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</si>
  <si>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</si>
  <si>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</si>
  <si>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</si>
  <si>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</si>
  <si>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</si>
  <si>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</si>
  <si>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</si>
  <si>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</si>
  <si>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</si>
  <si>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</si>
  <si>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</si>
  <si>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</si>
  <si>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</si>
  <si>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</si>
  <si>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</si>
  <si>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</si>
  <si>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</si>
  <si>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</si>
  <si>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</si>
  <si>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</si>
  <si>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</si>
  <si>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</si>
  <si>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</si>
  <si>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</si>
  <si>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</si>
  <si>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</si>
  <si>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</si>
  <si>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</si>
  <si>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</si>
  <si>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</si>
  <si>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</si>
  <si>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</si>
  <si>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</si>
  <si>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</si>
  <si>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</si>
  <si>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</si>
  <si>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</si>
  <si>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</si>
  <si>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</si>
  <si>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</si>
  <si>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</si>
  <si>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</si>
  <si>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</si>
  <si>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</si>
  <si>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</si>
  <si>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</si>
  <si>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</si>
  <si>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</si>
  <si>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</si>
  <si>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</si>
  <si>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</si>
  <si>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</si>
  <si>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</si>
  <si>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</si>
  <si>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</si>
  <si>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</si>
  <si>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</si>
  <si>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</si>
  <si>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</si>
  <si>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</si>
  <si>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</si>
  <si>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</si>
  <si>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</si>
  <si>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</si>
  <si>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</si>
  <si>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</si>
  <si>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</si>
  <si>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</si>
  <si>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</si>
  <si>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</si>
  <si>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</si>
  <si>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</si>
  <si>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</si>
  <si>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</si>
  <si>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</si>
  <si>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</si>
  <si>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</si>
  <si>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</si>
  <si>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</si>
  <si>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</si>
  <si>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</si>
  <si>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</si>
  <si>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</si>
  <si>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</si>
  <si>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</si>
  <si>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</si>
  <si>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</si>
  <si>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</si>
  <si>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</si>
  <si>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</si>
  <si>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</si>
  <si>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</si>
  <si>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</si>
  <si>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</si>
  <si>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</si>
  <si>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</si>
  <si>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</si>
  <si>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</si>
  <si>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</si>
  <si>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</si>
  <si>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</si>
  <si>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</si>
  <si>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</si>
  <si>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</si>
  <si>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</si>
  <si>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</si>
  <si>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</si>
  <si>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</si>
  <si>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</si>
  <si>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</si>
  <si>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</si>
  <si>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</si>
  <si>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</si>
  <si>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</si>
  <si>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</si>
  <si>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</si>
  <si>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</si>
  <si>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</si>
  <si>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</si>
  <si>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</si>
  <si>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</si>
  <si>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</si>
  <si>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</si>
  <si>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</si>
  <si>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</si>
  <si>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</si>
  <si>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</si>
  <si>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</si>
  <si>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</si>
  <si>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</si>
  <si>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</si>
  <si>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</si>
  <si>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</si>
  <si>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</si>
  <si>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</si>
  <si>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</si>
  <si>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</si>
  <si>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</si>
  <si>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</si>
  <si>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</si>
  <si>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</si>
  <si>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</si>
  <si>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</si>
  <si>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</si>
  <si>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</si>
  <si>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</si>
  <si>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</si>
  <si>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</si>
  <si>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</si>
  <si>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</si>
  <si>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</si>
  <si>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</si>
  <si>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</si>
  <si>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</si>
  <si>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</si>
  <si>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</si>
  <si>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</si>
  <si>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</si>
  <si>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</si>
  <si>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</si>
  <si>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</si>
  <si>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</si>
  <si>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</si>
  <si>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</si>
  <si>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</si>
  <si>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</si>
  <si>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</si>
  <si>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</si>
  <si>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</si>
  <si>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</si>
  <si>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</si>
  <si>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</si>
  <si>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</si>
  <si>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</si>
  <si>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</si>
  <si>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</si>
  <si>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</si>
  <si>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</si>
  <si>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</si>
  <si>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</si>
  <si>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</si>
  <si>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</si>
  <si>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</si>
  <si>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</si>
  <si>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</si>
  <si>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</si>
  <si>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</si>
  <si>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</si>
  <si>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</si>
  <si>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</si>
  <si>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</si>
  <si>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</si>
  <si>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</si>
  <si>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</si>
  <si>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</si>
  <si>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</si>
  <si>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</si>
  <si>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</si>
  <si>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</si>
  <si>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</si>
  <si>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</si>
  <si>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</si>
  <si>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</si>
  <si>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</si>
  <si>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</si>
  <si>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</si>
  <si>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</si>
  <si>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</si>
  <si>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</si>
  <si>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</si>
  <si>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</si>
  <si>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</si>
  <si>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</si>
  <si>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</si>
  <si>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</si>
  <si>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</si>
  <si>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</si>
  <si>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</si>
  <si>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</si>
  <si>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</si>
  <si>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</si>
  <si>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</si>
  <si>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</si>
  <si>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</si>
  <si>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</si>
  <si>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</si>
  <si>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</si>
  <si>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</si>
  <si>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</si>
  <si>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</si>
  <si>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</si>
  <si>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</si>
  <si>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</si>
  <si>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</si>
  <si>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</si>
  <si>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</si>
  <si>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</si>
  <si>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</si>
  <si>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</si>
  <si>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</si>
  <si>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</si>
  <si>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</si>
  <si>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</si>
  <si>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</si>
  <si>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</si>
  <si>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</si>
  <si>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</si>
  <si>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</si>
  <si>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</si>
  <si>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</si>
  <si>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</si>
  <si>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</si>
  <si>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</si>
  <si>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</si>
  <si>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</si>
  <si>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</si>
  <si>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</si>
  <si>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</si>
  <si>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</si>
  <si>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</si>
  <si>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</si>
  <si>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</si>
  <si>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</si>
  <si>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</si>
  <si>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</si>
  <si>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</si>
  <si>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</si>
  <si>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</si>
  <si>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</si>
  <si>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</si>
  <si>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</si>
  <si>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</si>
  <si>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</si>
  <si>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</si>
  <si>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</si>
  <si>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</si>
  <si>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</si>
  <si>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</si>
  <si>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</si>
  <si>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</si>
  <si>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</si>
  <si>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</si>
  <si>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</si>
  <si>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</si>
  <si>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</si>
  <si>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</si>
  <si>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</si>
  <si>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</si>
  <si>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</si>
  <si>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</si>
  <si>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</si>
  <si>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</si>
  <si>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</si>
  <si>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</si>
  <si>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</si>
  <si>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</si>
  <si>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</si>
  <si>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</si>
  <si>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</si>
  <si>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</si>
  <si>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</si>
  <si>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</si>
  <si>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</si>
  <si>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</si>
  <si>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</si>
  <si>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</si>
  <si>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</si>
  <si>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</si>
  <si>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</si>
  <si>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</si>
  <si>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</si>
  <si>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</si>
  <si>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</si>
  <si>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</si>
  <si>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</si>
  <si>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</si>
  <si>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</si>
  <si>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</si>
  <si>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</si>
  <si>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</si>
  <si>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</si>
  <si>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</si>
  <si>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</si>
  <si>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</si>
  <si>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</si>
  <si>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</si>
  <si>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</si>
  <si>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</si>
  <si>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</si>
  <si>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</si>
  <si>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</si>
  <si>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</si>
  <si>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</si>
  <si>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</si>
  <si>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</si>
  <si>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</si>
  <si>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</si>
  <si>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</si>
  <si>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</si>
  <si>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</si>
  <si>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</si>
  <si>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</si>
  <si>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</si>
  <si>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</si>
  <si>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</si>
  <si>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</si>
  <si>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</si>
  <si>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</si>
  <si>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</si>
  <si>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</si>
  <si>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</si>
  <si>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</si>
  <si>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</si>
  <si>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</si>
  <si>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</si>
  <si>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</si>
  <si>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</si>
  <si>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</si>
  <si>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</si>
  <si>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</si>
  <si>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</si>
  <si>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</si>
  <si>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</si>
  <si>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</si>
  <si>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</si>
  <si>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</si>
  <si>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</si>
  <si>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</si>
  <si>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</si>
  <si>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</si>
  <si>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</si>
  <si>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</si>
  <si>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</si>
  <si>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</si>
  <si>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</si>
  <si>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</si>
  <si>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</si>
  <si>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</si>
  <si>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</si>
  <si>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</si>
  <si>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</si>
  <si>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</si>
  <si>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</si>
  <si>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</si>
  <si>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</si>
  <si>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</si>
  <si>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</si>
  <si>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</si>
  <si>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</si>
  <si>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</si>
  <si>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</si>
  <si>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</si>
  <si>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</si>
  <si>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</si>
  <si>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</si>
  <si>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</si>
  <si>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</si>
  <si>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</si>
  <si>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</si>
  <si>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</si>
  <si>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</si>
  <si>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</si>
  <si>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</si>
  <si>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</si>
  <si>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</si>
  <si>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</si>
  <si>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</si>
  <si>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</si>
  <si>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</si>
  <si>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</si>
  <si>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</si>
  <si>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</si>
  <si>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</si>
  <si>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</si>
  <si>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</si>
  <si>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</si>
  <si>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</si>
  <si>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</si>
  <si>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</si>
  <si>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</si>
  <si>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</si>
  <si>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</si>
  <si>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</si>
  <si>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</si>
  <si>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</si>
  <si>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</si>
  <si>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</si>
  <si>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</si>
  <si>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</si>
  <si>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</si>
  <si>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</si>
  <si>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</si>
  <si>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</si>
  <si>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</si>
  <si>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</si>
  <si>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</si>
  <si>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</si>
  <si>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</si>
  <si>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</si>
  <si>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</si>
  <si>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</si>
  <si>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</si>
  <si>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</si>
  <si>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</si>
  <si>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</si>
  <si>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</si>
  <si>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</si>
  <si>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</si>
  <si>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</si>
  <si>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</si>
  <si>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</si>
  <si>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</si>
  <si>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</si>
  <si>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</si>
  <si>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</si>
  <si>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</si>
  <si>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</si>
  <si>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</si>
  <si>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</si>
  <si>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</si>
  <si>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</si>
  <si>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</si>
  <si>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</si>
  <si>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</si>
  <si>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</si>
  <si>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</si>
  <si>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</si>
  <si>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</si>
  <si>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</si>
  <si>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</si>
  <si>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</si>
  <si>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</si>
  <si>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</si>
  <si>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</si>
  <si>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</si>
  <si>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</si>
  <si>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</si>
  <si>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</si>
  <si>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</si>
  <si>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</si>
  <si>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</si>
  <si>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</si>
  <si>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</si>
  <si>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</si>
  <si>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</si>
  <si>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</si>
  <si>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</si>
  <si>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</si>
  <si>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</si>
  <si>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</si>
  <si>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</si>
  <si>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</si>
  <si>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</si>
  <si>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</si>
  <si>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</si>
  <si>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</si>
  <si>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</si>
  <si>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</si>
  <si>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</si>
  <si>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</si>
  <si>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</si>
  <si>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</si>
  <si>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</si>
  <si>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</si>
  <si>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</si>
  <si>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</si>
  <si>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</si>
  <si>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</si>
  <si>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</si>
  <si>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</si>
  <si>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</si>
  <si>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</si>
  <si>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</si>
  <si>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</si>
  <si>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</si>
  <si>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</si>
  <si>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</si>
  <si>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</si>
  <si>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</si>
  <si>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</si>
  <si>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</si>
  <si>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</si>
  <si>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</si>
  <si>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</si>
  <si>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</si>
  <si>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</si>
  <si>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</si>
  <si>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</si>
  <si>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</si>
  <si>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</si>
  <si>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</si>
  <si>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</si>
  <si>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</si>
  <si>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</si>
  <si>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</si>
  <si>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</si>
  <si>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</si>
  <si>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</si>
  <si>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</si>
  <si>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</si>
  <si>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</si>
  <si>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</si>
  <si>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</si>
  <si>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</si>
  <si>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</si>
  <si>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</si>
  <si>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</si>
  <si>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</si>
  <si>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</si>
  <si>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</si>
  <si>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</si>
  <si>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</si>
  <si>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</si>
  <si>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</si>
  <si>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</si>
  <si>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</si>
  <si>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</si>
  <si>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</si>
  <si>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</si>
  <si>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</si>
  <si>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</si>
  <si>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</si>
  <si>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</si>
  <si>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</si>
  <si>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</si>
  <si>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</si>
  <si>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</si>
  <si>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</si>
  <si>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</si>
  <si>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</si>
  <si>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</si>
  <si>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</si>
  <si>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</si>
  <si>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</si>
  <si>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</si>
  <si>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</si>
  <si>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</si>
  <si>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</si>
  <si>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</si>
  <si>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</si>
  <si>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</si>
  <si>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</si>
  <si>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</si>
  <si>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</si>
  <si>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</si>
  <si>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</si>
  <si>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</si>
  <si>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</si>
  <si>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</si>
  <si>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</si>
  <si>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</si>
  <si>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</si>
  <si>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</si>
  <si>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</si>
  <si>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</si>
  <si>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</si>
  <si>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</si>
  <si>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</si>
  <si>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</si>
  <si>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</si>
  <si>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</si>
  <si>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</si>
  <si>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</si>
  <si>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</si>
  <si>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</si>
  <si>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</si>
  <si>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</si>
  <si>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</si>
  <si>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</si>
  <si>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</si>
  <si>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</si>
  <si>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</si>
  <si>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</si>
  <si>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</si>
  <si>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</si>
  <si>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</si>
  <si>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</si>
  <si>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</si>
  <si>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</si>
  <si>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</si>
  <si>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</si>
  <si>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</si>
  <si>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</si>
  <si>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</si>
  <si>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</si>
  <si>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</si>
  <si>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</si>
  <si>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</si>
  <si>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</si>
  <si>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</si>
  <si>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</si>
  <si>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</si>
  <si>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</si>
  <si>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</si>
  <si>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</si>
  <si>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</si>
  <si>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</si>
  <si>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</si>
  <si>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</si>
  <si>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</si>
  <si>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</si>
  <si>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</si>
  <si>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</si>
  <si>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</si>
  <si>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</si>
  <si>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</si>
  <si>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</si>
  <si>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</si>
  <si>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</si>
  <si>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</si>
  <si>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</si>
  <si>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</si>
  <si>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</si>
  <si>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</si>
  <si>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</si>
  <si>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</si>
  <si>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</si>
  <si>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</si>
  <si>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</si>
  <si>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</si>
  <si>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</si>
  <si>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</si>
  <si>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</si>
  <si>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</si>
  <si>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</si>
  <si>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</si>
  <si>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</si>
  <si>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</si>
  <si>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</si>
  <si>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</si>
  <si>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</si>
  <si>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</si>
  <si>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</si>
  <si>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</si>
  <si>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</si>
  <si>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</si>
  <si>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</si>
  <si>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</si>
  <si>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</si>
  <si>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</si>
  <si>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</si>
  <si>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</si>
  <si>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</si>
  <si>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</si>
  <si>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</si>
  <si>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</si>
  <si>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</si>
  <si>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</si>
  <si>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</si>
  <si>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</si>
  <si>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</si>
  <si>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</si>
  <si>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</si>
  <si>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</si>
  <si>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</si>
  <si>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</si>
  <si>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</si>
  <si>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</si>
  <si>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</si>
  <si>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</si>
  <si>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</si>
  <si>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</si>
  <si>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</si>
  <si>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</si>
  <si>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</si>
  <si>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</si>
  <si>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</si>
  <si>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</si>
  <si>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</si>
  <si>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</si>
  <si>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</si>
  <si>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</si>
  <si>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</si>
  <si>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</si>
  <si>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</si>
  <si>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</si>
  <si>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</si>
  <si>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</si>
  <si>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</si>
  <si>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</si>
  <si>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</si>
  <si>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</si>
  <si>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</si>
  <si>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</si>
  <si>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</si>
  <si>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</si>
  <si>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</si>
  <si>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</si>
  <si>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</si>
  <si>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</si>
  <si>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</si>
  <si>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</si>
  <si>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</si>
  <si>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</si>
  <si>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</si>
  <si>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</si>
  <si>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</si>
  <si>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</si>
  <si>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</si>
  <si>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</si>
  <si>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</si>
  <si>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</si>
  <si>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</si>
  <si>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</si>
  <si>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</si>
  <si>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</si>
  <si>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</si>
  <si>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</si>
  <si>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</si>
  <si>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</si>
  <si>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</si>
  <si>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</si>
  <si>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</si>
  <si>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</si>
  <si>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</si>
  <si>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</si>
  <si>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</si>
  <si>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</si>
  <si>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</si>
  <si>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</si>
  <si>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</si>
  <si>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</si>
  <si>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</si>
  <si>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</si>
  <si>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</si>
  <si>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</si>
  <si>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</si>
  <si>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</si>
  <si>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</si>
  <si>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</si>
  <si>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</si>
  <si>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</si>
  <si>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</si>
  <si>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</si>
  <si>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</si>
  <si>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</si>
  <si>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</si>
  <si>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</si>
  <si>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</si>
  <si>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</si>
  <si>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</si>
  <si>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</si>
  <si>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</si>
  <si>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</si>
  <si>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</si>
  <si>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</si>
  <si>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</si>
  <si>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</si>
  <si>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</si>
  <si>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</si>
  <si>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</si>
  <si>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</si>
  <si>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</si>
  <si>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</si>
  <si>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</si>
  <si>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</si>
  <si>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</si>
  <si>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</si>
  <si>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</si>
  <si>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</si>
  <si>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</si>
  <si>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</si>
  <si>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</si>
  <si>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</si>
  <si>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</si>
  <si>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</si>
  <si>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</si>
  <si>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</si>
  <si>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</si>
  <si>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</si>
  <si>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</si>
  <si>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</si>
  <si>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</si>
  <si>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</si>
  <si>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</si>
  <si>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</si>
  <si>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</si>
  <si>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</si>
  <si>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</si>
  <si>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</si>
  <si>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</si>
  <si>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</si>
  <si>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</si>
  <si>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</si>
  <si>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</si>
  <si>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</si>
  <si>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</si>
  <si>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</si>
  <si>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</si>
  <si>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</si>
  <si>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</si>
  <si>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</si>
  <si>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</si>
  <si>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</si>
  <si>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</si>
  <si>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</si>
  <si>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</si>
  <si>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</si>
  <si>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</si>
  <si>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</si>
  <si>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</si>
  <si>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</si>
  <si>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</si>
  <si>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</si>
  <si>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</si>
  <si>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</si>
  <si>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</si>
  <si>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</si>
  <si>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</si>
  <si>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</si>
  <si>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</si>
  <si>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</si>
  <si>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</si>
  <si>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</si>
  <si>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</si>
  <si>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</si>
  <si>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</si>
  <si>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</si>
  <si>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</si>
  <si>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</si>
  <si>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</si>
  <si>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</si>
  <si>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</si>
  <si>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</si>
  <si>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</si>
  <si>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</si>
  <si>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</si>
  <si>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</si>
  <si>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</si>
  <si>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</si>
  <si>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</si>
  <si>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</si>
  <si>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</si>
  <si>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</si>
  <si>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</si>
  <si>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</si>
  <si>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</si>
  <si>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</si>
  <si>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</si>
  <si>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</si>
  <si>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</si>
  <si>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</si>
  <si>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</si>
  <si>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</si>
  <si>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</si>
  <si>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</si>
  <si>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</si>
  <si>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</si>
  <si>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</si>
  <si>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</si>
  <si>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</si>
  <si>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</si>
  <si>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</si>
  <si>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</si>
  <si>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</si>
  <si>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</si>
  <si>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</si>
  <si>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</si>
  <si>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</si>
  <si>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</si>
  <si>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</si>
  <si>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</si>
  <si>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</si>
  <si>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</si>
  <si>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</si>
  <si>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</si>
  <si>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</si>
  <si>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</si>
  <si>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</si>
  <si>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</si>
  <si>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</si>
  <si>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</si>
  <si>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</si>
  <si>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</si>
  <si>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</si>
  <si>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</si>
  <si>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</si>
  <si>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</si>
  <si>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</si>
  <si>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</si>
  <si>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</si>
  <si>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</si>
  <si>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</si>
  <si>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</si>
  <si>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</si>
  <si>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</si>
  <si>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</si>
  <si>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</si>
  <si>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</si>
  <si>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</si>
  <si>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</si>
  <si>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</si>
  <si>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</si>
  <si>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</si>
  <si>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</si>
  <si>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</si>
  <si>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</si>
  <si>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</si>
  <si>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</si>
  <si>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</si>
  <si>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</si>
  <si>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</si>
  <si>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</si>
  <si>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</si>
  <si>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</si>
  <si>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</si>
  <si>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</si>
  <si>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</si>
  <si>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</si>
  <si>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</si>
  <si>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</si>
  <si>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</si>
  <si>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</si>
  <si>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</si>
  <si>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</si>
  <si>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</si>
  <si>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</si>
  <si>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</si>
  <si>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</si>
  <si>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</si>
  <si>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</si>
  <si>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</si>
  <si>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</si>
  <si>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</si>
  <si>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</si>
  <si>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</si>
  <si>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</si>
  <si>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</si>
  <si>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</si>
  <si>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</si>
  <si>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</si>
  <si>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</si>
  <si>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</si>
  <si>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</si>
  <si>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</si>
  <si>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</si>
  <si>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</si>
  <si>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</si>
  <si>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</si>
  <si>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</si>
  <si>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</si>
  <si>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</si>
  <si>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</si>
  <si>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</si>
  <si>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</si>
  <si>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</si>
  <si>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</si>
  <si>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</si>
  <si>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</si>
  <si>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</si>
  <si>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</si>
  <si>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</si>
  <si>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</si>
  <si>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</si>
  <si>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</si>
  <si>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</si>
  <si>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</si>
  <si>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</si>
  <si>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</si>
  <si>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</si>
  <si>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</si>
  <si>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</si>
  <si>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</si>
  <si>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</si>
  <si>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</si>
  <si>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</si>
  <si>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</si>
  <si>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</si>
  <si>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</si>
  <si>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</si>
  <si>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</si>
  <si>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</si>
  <si>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</si>
  <si>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</si>
  <si>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</si>
  <si>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</si>
  <si>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</si>
  <si>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</si>
  <si>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</si>
  <si>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</si>
  <si>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</si>
  <si>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</si>
  <si>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</si>
  <si>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</si>
  <si>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</si>
  <si>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</si>
  <si>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</si>
  <si>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</si>
  <si>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</si>
  <si>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</si>
  <si>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</si>
  <si>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</si>
  <si>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</si>
  <si>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</si>
  <si>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</si>
  <si>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</si>
  <si>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</si>
  <si>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</si>
  <si>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</si>
  <si>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</si>
  <si>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</si>
  <si>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</si>
  <si>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</si>
  <si>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</si>
  <si>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</si>
  <si>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</si>
  <si>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</si>
  <si>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</si>
  <si>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</si>
  <si>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</si>
  <si>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</si>
  <si>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</si>
  <si>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</si>
  <si>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</si>
  <si>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</si>
  <si>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</si>
  <si>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</si>
  <si>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</si>
  <si>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</si>
  <si>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</si>
  <si>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</si>
  <si>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</si>
  <si>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</si>
  <si>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</si>
  <si>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</si>
  <si>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</si>
  <si>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</si>
  <si>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</si>
  <si>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</si>
  <si>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</si>
  <si>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</si>
  <si>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</si>
  <si>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</si>
  <si>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</si>
  <si>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</si>
  <si>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</si>
  <si>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</si>
  <si>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</si>
  <si>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</si>
  <si>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</si>
  <si>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</si>
  <si>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</si>
  <si>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</si>
  <si>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</si>
  <si>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</si>
  <si>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</si>
  <si>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</si>
  <si>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</si>
  <si>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</si>
  <si>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</si>
  <si>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</si>
  <si>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</si>
  <si>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</si>
  <si>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</si>
  <si>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</si>
  <si>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</si>
  <si>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</si>
  <si>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</si>
  <si>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</si>
  <si>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</si>
  <si>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</si>
  <si>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</si>
  <si>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</si>
  <si>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</si>
  <si>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</si>
  <si>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</si>
  <si>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</si>
  <si>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</si>
  <si>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</si>
  <si>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</si>
  <si>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</si>
  <si>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</si>
  <si>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</si>
  <si>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</si>
  <si>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</si>
  <si>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</si>
  <si>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</si>
  <si>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</si>
  <si>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</si>
  <si>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</si>
  <si>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</si>
  <si>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</si>
  <si>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</si>
  <si>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</si>
  <si>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</si>
  <si>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</si>
  <si>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</si>
  <si>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</si>
  <si>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</si>
  <si>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</si>
  <si>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</si>
  <si>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</si>
  <si>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</si>
  <si>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</si>
  <si>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</si>
  <si>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</si>
  <si>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</si>
  <si>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</si>
  <si>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</si>
  <si>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</si>
  <si>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</si>
  <si>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</si>
  <si>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</si>
  <si>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</si>
  <si>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</si>
  <si>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</si>
  <si>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</si>
  <si>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</si>
  <si>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</si>
  <si>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</si>
  <si>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</si>
  <si>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</si>
  <si>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</si>
  <si>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</si>
  <si>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</si>
  <si>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</si>
  <si>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</si>
  <si>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</si>
  <si>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</si>
  <si>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</si>
  <si>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</si>
  <si>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</si>
  <si>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</si>
  <si>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</si>
  <si>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</si>
  <si>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</si>
  <si>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</si>
  <si>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</si>
  <si>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</si>
  <si>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</si>
  <si>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</si>
  <si>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</si>
  <si>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</si>
  <si>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</si>
  <si>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</si>
  <si>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</si>
  <si>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</si>
  <si>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</si>
  <si>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</si>
  <si>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</si>
  <si>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</si>
  <si>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</si>
  <si>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</si>
  <si>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</si>
  <si>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</si>
  <si>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</si>
  <si>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</si>
  <si>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</si>
  <si>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</si>
  <si>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</si>
  <si>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</si>
  <si>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</si>
  <si>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</si>
  <si>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</si>
  <si>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</si>
  <si>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</si>
  <si>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</si>
  <si>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</si>
  <si>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</si>
  <si>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</si>
  <si>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</si>
  <si>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</si>
  <si>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</si>
  <si>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</si>
  <si>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</si>
  <si>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</si>
  <si>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</si>
  <si>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</si>
  <si>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</si>
  <si>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</si>
  <si>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</si>
  <si>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</si>
  <si>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</si>
  <si>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</si>
  <si>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</si>
  <si>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</si>
  <si>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</si>
  <si>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</si>
  <si>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</si>
  <si>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</si>
  <si>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</si>
  <si>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</si>
  <si>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</si>
  <si>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</si>
  <si>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</si>
  <si>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</si>
  <si>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</si>
  <si>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</si>
  <si>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</si>
  <si>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</si>
  <si>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</si>
  <si>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</si>
  <si>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</si>
  <si>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</si>
  <si>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</si>
  <si>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</si>
  <si>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</si>
  <si>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</si>
  <si>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</si>
  <si>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</si>
  <si>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</si>
  <si>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</si>
  <si>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</si>
  <si>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</si>
  <si>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</si>
  <si>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</si>
  <si>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</si>
  <si>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</si>
  <si>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</si>
  <si>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</si>
  <si>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</si>
  <si>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</si>
  <si>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</si>
  <si>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</si>
  <si>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</si>
  <si>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</si>
  <si>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</si>
  <si>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</si>
  <si>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</si>
  <si>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</si>
  <si>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</si>
  <si>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</si>
  <si>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</si>
  <si>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</si>
  <si>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</si>
  <si>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</si>
  <si>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</si>
  <si>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</si>
  <si>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</si>
  <si>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</si>
  <si>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</si>
  <si>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</si>
  <si>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</si>
  <si>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</si>
  <si>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</si>
  <si>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</si>
  <si>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</si>
  <si>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</si>
  <si>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</si>
  <si>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</si>
  <si>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</si>
  <si>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</si>
  <si>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</si>
  <si>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</si>
  <si>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</si>
  <si>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</si>
  <si>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</si>
  <si>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</si>
  <si>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</si>
  <si>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</si>
  <si>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</si>
  <si>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</si>
  <si>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</si>
  <si>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</si>
  <si>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</si>
  <si>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</si>
  <si>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</si>
  <si>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</si>
  <si>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</si>
  <si>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</si>
  <si>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</si>
  <si>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</si>
  <si>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</si>
  <si>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</si>
  <si>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</si>
  <si>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</si>
  <si>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</si>
  <si>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</si>
  <si>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</si>
  <si>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</si>
  <si>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</si>
  <si>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</si>
  <si>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</si>
  <si>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</si>
  <si>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</si>
  <si>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</si>
  <si>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</si>
  <si>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</si>
  <si>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</si>
  <si>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</si>
  <si>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</si>
  <si>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</si>
  <si>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</si>
  <si>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</si>
  <si>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</si>
  <si>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</si>
  <si>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</si>
  <si>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</si>
  <si>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</si>
  <si>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</si>
  <si>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</si>
  <si>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</si>
  <si>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</si>
  <si>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</si>
  <si>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</si>
  <si>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</si>
  <si>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</si>
  <si>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</si>
  <si>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</si>
  <si>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</si>
  <si>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</si>
  <si>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</si>
  <si>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</si>
  <si>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</si>
  <si>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</si>
  <si>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</si>
  <si>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</si>
  <si>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</si>
  <si>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</si>
  <si>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</si>
  <si>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</si>
  <si>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</si>
  <si>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</si>
  <si>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</si>
  <si>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</si>
  <si>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</si>
  <si>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</si>
  <si>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</si>
  <si>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</si>
  <si>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</si>
  <si>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</si>
  <si>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</si>
  <si>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</si>
  <si>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</si>
  <si>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</si>
  <si>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</si>
  <si>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</si>
  <si>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</si>
  <si>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</si>
  <si>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</si>
  <si>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</si>
  <si>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</si>
  <si>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</si>
  <si>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</si>
  <si>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</si>
  <si>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</si>
  <si>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</si>
  <si>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</si>
  <si>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</si>
  <si>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</si>
  <si>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</si>
  <si>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</si>
  <si>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</si>
  <si>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</si>
  <si>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</si>
  <si>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</si>
  <si>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</si>
  <si>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</si>
  <si>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</si>
  <si>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</si>
  <si>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</si>
  <si>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</si>
  <si>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</si>
  <si>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</si>
  <si>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</si>
  <si>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</si>
  <si>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</si>
  <si>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</si>
  <si>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</si>
  <si>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</si>
  <si>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</si>
  <si>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</si>
  <si>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</si>
  <si>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</si>
  <si>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</si>
  <si>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</si>
  <si>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</si>
  <si>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</si>
  <si>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</si>
  <si>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</si>
  <si>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</si>
  <si>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</si>
  <si>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</si>
  <si>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</si>
  <si>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</si>
  <si>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</si>
  <si>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</si>
  <si>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</si>
  <si>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</si>
  <si>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</si>
  <si>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</si>
  <si>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</si>
  <si>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</si>
  <si>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</si>
  <si>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</si>
  <si>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</si>
  <si>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</si>
  <si>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</si>
  <si>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</si>
  <si>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</si>
  <si>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</si>
  <si>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</si>
  <si>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</si>
  <si>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</si>
  <si>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</si>
  <si>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</si>
  <si>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</si>
  <si>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</si>
  <si>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</si>
  <si>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</si>
  <si>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</si>
  <si>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</si>
  <si>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</si>
  <si>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</si>
  <si>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</si>
  <si>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</si>
  <si>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</si>
  <si>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</si>
  <si>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</si>
  <si>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</si>
  <si>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</si>
  <si>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</si>
  <si>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</si>
  <si>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</si>
  <si>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</si>
  <si>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</si>
  <si>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</si>
  <si>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</si>
  <si>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</si>
  <si>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</si>
  <si>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</si>
  <si>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</si>
  <si>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</si>
  <si>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</si>
  <si>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</si>
  <si>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</si>
  <si>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</si>
  <si>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</si>
  <si>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</si>
  <si>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</si>
  <si>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</si>
  <si>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</si>
  <si>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</si>
  <si>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</si>
  <si>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</si>
  <si>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</si>
  <si>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</si>
  <si>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</si>
  <si>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</si>
  <si>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</si>
  <si>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</si>
  <si>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</si>
  <si>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</si>
  <si>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</si>
  <si>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</si>
  <si>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</si>
  <si>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</si>
  <si>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</si>
  <si>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</si>
  <si>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</si>
  <si>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</si>
  <si>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</si>
  <si>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</si>
  <si>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</si>
  <si>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</si>
  <si>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</si>
  <si>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</si>
  <si>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</si>
  <si>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</si>
  <si>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</si>
  <si>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</si>
  <si>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</si>
  <si>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</si>
  <si>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</si>
  <si>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</si>
  <si>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</si>
  <si>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</si>
  <si>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</si>
  <si>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</si>
  <si>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</si>
  <si>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</si>
  <si>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</si>
  <si>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</si>
  <si>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</si>
  <si>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</si>
  <si>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</si>
  <si>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</si>
  <si>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</si>
  <si>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</si>
  <si>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</si>
  <si>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</si>
  <si>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</si>
  <si>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</si>
  <si>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</si>
  <si>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</si>
  <si>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</si>
  <si>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</si>
  <si>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</si>
  <si>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</si>
  <si>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</si>
  <si>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</si>
  <si>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</si>
  <si>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</si>
  <si>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</si>
  <si>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</si>
  <si>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</si>
  <si>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</si>
  <si>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</si>
  <si>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</si>
  <si>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</si>
  <si>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</si>
  <si>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</si>
  <si>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</si>
  <si>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</si>
  <si>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</si>
  <si>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</si>
  <si>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</si>
  <si>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</si>
  <si>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</si>
  <si>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</si>
  <si>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</si>
  <si>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</si>
  <si>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</si>
  <si>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</si>
  <si>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</si>
  <si>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</si>
  <si>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</si>
  <si>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</si>
  <si>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</si>
  <si>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</si>
  <si>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</si>
  <si>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</si>
  <si>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</si>
  <si>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</si>
  <si>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</si>
  <si>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</si>
  <si>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</si>
  <si>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</si>
  <si>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</si>
  <si>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</si>
  <si>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</si>
  <si>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</si>
  <si>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</si>
  <si>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</si>
  <si>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</si>
  <si>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</si>
  <si>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</si>
  <si>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</si>
  <si>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</si>
  <si>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</si>
  <si>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</si>
  <si>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</si>
  <si>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</si>
  <si>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</si>
  <si>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</si>
  <si>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</si>
  <si>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</si>
  <si>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</si>
  <si>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</si>
  <si>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</si>
  <si>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</si>
  <si>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</si>
  <si>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</si>
  <si>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</si>
  <si>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</si>
  <si>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</si>
  <si>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</si>
  <si>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</si>
  <si>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</si>
  <si>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</si>
  <si>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</si>
  <si>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</si>
  <si>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</si>
  <si>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</si>
  <si>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</si>
  <si>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</si>
  <si>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</si>
  <si>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</si>
  <si>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</si>
  <si>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</si>
  <si>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</si>
  <si>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</si>
  <si>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</si>
  <si>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</si>
  <si>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</si>
  <si>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</si>
  <si>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</si>
  <si>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</si>
  <si>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</si>
  <si>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</si>
  <si>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</si>
  <si>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</si>
  <si>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</si>
  <si>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</si>
  <si>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</si>
  <si>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</si>
  <si>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</si>
  <si>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</si>
  <si>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</si>
  <si>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</si>
  <si>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</si>
  <si>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</si>
  <si>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</si>
  <si>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</si>
  <si>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</si>
  <si>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</si>
  <si>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</si>
  <si>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</si>
  <si>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</si>
  <si>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</si>
  <si>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</si>
  <si>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</si>
  <si>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</si>
  <si>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</si>
  <si>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</si>
  <si>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</si>
  <si>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</si>
  <si>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</si>
  <si>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</si>
  <si>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</si>
  <si>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</si>
  <si>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</si>
  <si>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</si>
  <si>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</si>
  <si>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</si>
  <si>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</si>
  <si>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</si>
  <si>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</si>
  <si>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</si>
  <si>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</si>
  <si>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</si>
  <si>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</si>
  <si>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</si>
  <si>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</si>
  <si>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</si>
  <si>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</si>
  <si>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</si>
  <si>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</si>
  <si>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</si>
  <si>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</si>
  <si>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</si>
  <si>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</si>
  <si>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</si>
  <si>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</si>
  <si>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</si>
  <si>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</si>
  <si>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</si>
  <si>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</si>
  <si>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</si>
  <si>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</si>
  <si>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</si>
  <si>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</si>
  <si>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</si>
  <si>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</si>
  <si>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</si>
  <si>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</si>
  <si>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</si>
  <si>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</si>
  <si>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</si>
  <si>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</si>
  <si>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</si>
  <si>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</si>
  <si>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</si>
  <si>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</si>
  <si>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</si>
  <si>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</si>
  <si>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</si>
  <si>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</si>
  <si>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</si>
  <si>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</si>
  <si>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</si>
  <si>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</si>
  <si>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</si>
  <si>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</si>
  <si>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</si>
  <si>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</si>
  <si>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</si>
  <si>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</si>
  <si>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</si>
  <si>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</si>
  <si>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</si>
  <si>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</si>
  <si>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</si>
  <si>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</si>
  <si>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</si>
  <si>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</si>
  <si>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</si>
  <si>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</si>
  <si>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</si>
  <si>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</si>
  <si>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</si>
  <si>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</si>
  <si>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</si>
  <si>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</si>
  <si>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</si>
  <si>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</si>
  <si>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</si>
  <si>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</si>
  <si>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</si>
  <si>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</si>
  <si>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</si>
  <si>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</si>
  <si>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</si>
  <si>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</si>
  <si>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</si>
  <si>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</si>
  <si>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</si>
  <si>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</si>
  <si>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</si>
  <si>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</si>
  <si>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</si>
  <si>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</si>
  <si>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</si>
  <si>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</si>
  <si>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</si>
  <si>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</si>
  <si>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</si>
  <si>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</si>
  <si>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</si>
  <si>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</si>
  <si>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</si>
  <si>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</si>
  <si>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</si>
  <si>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</si>
  <si>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</si>
  <si>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</si>
  <si>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</si>
  <si>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</si>
  <si>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</si>
  <si>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</si>
  <si>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</si>
  <si>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</si>
  <si>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</si>
  <si>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</si>
  <si>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</si>
  <si>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</si>
  <si>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</si>
  <si>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</si>
  <si>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</si>
  <si>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</si>
  <si>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</si>
  <si>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</si>
  <si>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</si>
  <si>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</si>
  <si>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</si>
  <si>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</si>
  <si>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</si>
  <si>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</si>
  <si>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</si>
  <si>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</si>
  <si>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</si>
  <si>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</si>
  <si>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</si>
  <si>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</si>
  <si>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</si>
  <si>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</si>
  <si>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</si>
  <si>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</si>
  <si>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</si>
  <si>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</si>
  <si>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</si>
  <si>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</si>
  <si>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</si>
  <si>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</si>
  <si>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</si>
  <si>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</si>
  <si>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</si>
  <si>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</si>
  <si>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</si>
  <si>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</si>
  <si>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</si>
  <si>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</si>
  <si>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</si>
  <si>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</si>
  <si>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</si>
  <si>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</si>
  <si>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</si>
  <si>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</si>
  <si>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</si>
  <si>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</si>
  <si>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</si>
  <si>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</si>
  <si>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</si>
  <si>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</si>
  <si>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</si>
  <si>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</si>
  <si>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</si>
  <si>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</si>
  <si>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</si>
  <si>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</si>
  <si>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</si>
  <si>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</si>
  <si>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</si>
  <si>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</si>
  <si>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</si>
  <si>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</si>
  <si>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</si>
  <si>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</si>
  <si>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</si>
  <si>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</si>
  <si>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</si>
  <si>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</si>
  <si>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</si>
  <si>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</si>
  <si>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</si>
  <si>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</si>
  <si>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</si>
  <si>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</si>
  <si>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</si>
  <si>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</si>
  <si>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</si>
  <si>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</si>
  <si>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</si>
  <si>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</si>
  <si>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</si>
  <si>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</si>
  <si>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</si>
  <si>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</si>
  <si>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</si>
  <si>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</si>
  <si>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</si>
  <si>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</si>
  <si>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</si>
  <si>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</si>
  <si>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</si>
  <si>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</si>
  <si>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</si>
  <si>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</si>
  <si>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</si>
  <si>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</si>
  <si>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</si>
  <si>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</si>
  <si>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</si>
  <si>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</si>
  <si>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</si>
  <si>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</si>
  <si>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</si>
  <si>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</si>
  <si>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</si>
  <si>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</si>
  <si>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</si>
  <si>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</si>
  <si>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</si>
  <si>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</si>
  <si>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</si>
  <si>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</si>
  <si>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</si>
  <si>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</si>
  <si>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</si>
  <si>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</si>
  <si>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</si>
  <si>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</si>
  <si>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</si>
  <si>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</si>
  <si>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</si>
  <si>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</si>
  <si>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</si>
  <si>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</si>
  <si>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</si>
  <si>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</si>
  <si>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</si>
  <si>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</si>
  <si>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</si>
  <si>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</si>
  <si>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</si>
  <si>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</si>
  <si>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</si>
  <si>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</si>
  <si>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</si>
  <si>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</si>
  <si>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</si>
  <si>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</si>
  <si>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</si>
  <si>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</si>
  <si>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</si>
  <si>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</si>
  <si>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</si>
  <si>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</si>
  <si>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</si>
  <si>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</si>
  <si>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</si>
  <si>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</si>
  <si>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</si>
  <si>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</si>
  <si>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</si>
  <si>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</si>
  <si>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</si>
  <si>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</si>
  <si>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</si>
  <si>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</si>
  <si>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</si>
  <si>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</si>
  <si>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</si>
  <si>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</si>
  <si>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</si>
  <si>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</si>
  <si>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</si>
  <si>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</si>
  <si>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</si>
  <si>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</si>
  <si>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</si>
  <si>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</si>
  <si>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</si>
  <si>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</si>
  <si>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</si>
  <si>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</si>
  <si>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</si>
  <si>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</si>
  <si>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</si>
  <si>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</si>
  <si>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</si>
  <si>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</si>
  <si>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</si>
  <si>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</si>
  <si>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</si>
  <si>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</si>
  <si>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</si>
  <si>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</si>
  <si>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</si>
  <si>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</si>
  <si>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</si>
  <si>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</si>
  <si>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</si>
  <si>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</si>
  <si>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</si>
  <si>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</si>
  <si>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</si>
  <si>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</si>
  <si>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</si>
  <si>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</si>
  <si>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</si>
  <si>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</si>
  <si>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</si>
  <si>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</si>
  <si>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</si>
  <si>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</si>
  <si>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</si>
  <si>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</si>
  <si>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</si>
  <si>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</si>
  <si>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</si>
  <si>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</si>
  <si>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</si>
  <si>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</si>
  <si>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</si>
  <si>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</si>
  <si>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</si>
  <si>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</si>
  <si>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</si>
  <si>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</si>
  <si>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</si>
  <si>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</si>
  <si>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</si>
  <si>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</si>
  <si>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</si>
  <si>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</si>
  <si>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</si>
  <si>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</si>
  <si>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</si>
  <si>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</si>
  <si>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</si>
  <si>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</si>
  <si>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</si>
  <si>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</si>
  <si>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</si>
  <si>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</si>
  <si>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</si>
  <si>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</si>
  <si>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</si>
  <si>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</si>
  <si>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</si>
  <si>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</si>
  <si>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</si>
  <si>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</si>
  <si>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</si>
  <si>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</si>
  <si>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</si>
  <si>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</si>
  <si>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</si>
  <si>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</si>
  <si>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</si>
  <si>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</si>
  <si>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</si>
  <si>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</si>
  <si>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</si>
  <si>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</si>
  <si>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</si>
  <si>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</si>
  <si>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</si>
  <si>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</si>
  <si>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</si>
  <si>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</si>
  <si>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</si>
  <si>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</si>
  <si>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</si>
  <si>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</si>
  <si>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</si>
  <si>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</si>
  <si>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</si>
  <si>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</si>
  <si>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</si>
  <si>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</si>
  <si>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</si>
  <si>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</si>
  <si>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</si>
  <si>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</si>
  <si>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</si>
  <si>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</si>
  <si>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</si>
  <si>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</si>
  <si>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</si>
  <si>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</si>
  <si>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</si>
  <si>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</si>
  <si>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</si>
  <si>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</si>
  <si>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</si>
  <si>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</si>
  <si>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</si>
  <si>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</si>
  <si>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</si>
  <si>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</si>
  <si>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</si>
  <si>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</si>
  <si>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</si>
  <si>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</si>
  <si>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</si>
  <si>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</si>
  <si>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</si>
  <si>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</si>
  <si>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</si>
  <si>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</si>
  <si>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</si>
  <si>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</si>
  <si>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</si>
  <si>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</si>
  <si>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</si>
  <si>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</si>
  <si>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</si>
  <si>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</si>
  <si>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</si>
  <si>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</si>
  <si>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</si>
  <si>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</si>
  <si>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</si>
  <si>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</si>
  <si>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</si>
  <si>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</si>
  <si>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</si>
  <si>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</si>
  <si>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</si>
  <si>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</si>
  <si>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</si>
  <si>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</si>
  <si>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</si>
  <si>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</si>
  <si>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</si>
  <si>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</si>
  <si>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</si>
  <si>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</si>
  <si>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</si>
  <si>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</si>
  <si>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</si>
  <si>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</si>
  <si>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</si>
  <si>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</si>
  <si>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</si>
  <si>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</si>
  <si>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</si>
  <si>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</si>
  <si>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</si>
  <si>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</si>
  <si>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</si>
  <si>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</si>
  <si>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</si>
  <si>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</si>
  <si>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</si>
  <si>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</si>
  <si>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</si>
  <si>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</si>
  <si>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</si>
  <si>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</si>
  <si>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</si>
  <si>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</si>
  <si>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</si>
  <si>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</si>
  <si>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</si>
  <si>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</si>
  <si>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</si>
  <si>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</si>
  <si>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</si>
  <si>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</si>
  <si>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</si>
  <si>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</si>
  <si>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</si>
  <si>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</si>
  <si>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</si>
  <si>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</si>
  <si>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</si>
  <si>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</si>
  <si>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</si>
  <si>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</si>
  <si>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</si>
  <si>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</si>
  <si>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</si>
  <si>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</si>
  <si>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</si>
  <si>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</si>
  <si>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</si>
  <si>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</si>
  <si>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</si>
  <si>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</si>
  <si>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</si>
  <si>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</si>
  <si>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</si>
  <si>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</si>
  <si>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</si>
  <si>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</si>
  <si>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</si>
  <si>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</si>
  <si>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</si>
  <si>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</si>
  <si>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</si>
  <si>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</si>
  <si>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</si>
  <si>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</si>
  <si>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</si>
  <si>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</si>
  <si>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</si>
  <si>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</si>
  <si>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</si>
  <si>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</si>
  <si>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</si>
  <si>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</si>
  <si>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</si>
  <si>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</si>
  <si>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</si>
  <si>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</si>
  <si>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</si>
  <si>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</si>
  <si>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</si>
  <si>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</si>
  <si>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</si>
  <si>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</si>
  <si>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</si>
  <si>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</si>
  <si>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</si>
  <si>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</si>
  <si>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</si>
  <si>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</si>
  <si>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</si>
  <si>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</si>
  <si>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</si>
  <si>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</si>
  <si>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</si>
  <si>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</si>
  <si>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</si>
  <si>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</si>
  <si>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</si>
  <si>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</si>
  <si>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</si>
  <si>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</si>
  <si>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</si>
  <si>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</si>
  <si>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</si>
  <si>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</si>
  <si>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</si>
  <si>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</si>
  <si>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</si>
  <si>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</si>
  <si>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</si>
  <si>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</si>
  <si>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</si>
  <si>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</si>
  <si>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</si>
  <si>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</si>
  <si>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</si>
  <si>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</si>
  <si>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</si>
  <si>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</si>
  <si>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</si>
  <si>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</si>
  <si>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</si>
  <si>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</si>
  <si>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</si>
  <si>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</si>
  <si>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</si>
  <si>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</si>
  <si>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</si>
  <si>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</si>
  <si>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</si>
  <si>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</si>
  <si>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</si>
  <si>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</si>
  <si>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</si>
  <si>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</si>
  <si>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</si>
  <si>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</si>
  <si>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</si>
  <si>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</si>
  <si>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</si>
  <si>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</si>
  <si>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</si>
  <si>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</si>
  <si>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</si>
  <si>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</si>
  <si>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</si>
  <si>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</si>
  <si>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</si>
  <si>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</si>
  <si>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</si>
  <si>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</si>
  <si>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</si>
  <si>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</si>
  <si>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</si>
  <si>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</si>
  <si>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</si>
  <si>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</si>
  <si>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</si>
  <si>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</si>
  <si>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</si>
  <si>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</si>
  <si>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</si>
  <si>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</si>
  <si>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</si>
  <si>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</si>
  <si>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</si>
  <si>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</si>
  <si>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</si>
  <si>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</si>
  <si>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</si>
  <si>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</si>
  <si>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</si>
  <si>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</si>
  <si>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</si>
  <si>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</si>
  <si>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</si>
  <si>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</si>
  <si>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</si>
  <si>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</si>
  <si>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</si>
  <si>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</si>
  <si>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</si>
  <si>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</si>
  <si>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</si>
  <si>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</si>
  <si>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</si>
  <si>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</si>
  <si>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</si>
  <si>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</si>
  <si>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</si>
  <si>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</si>
  <si>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</si>
  <si>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</si>
  <si>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</si>
  <si>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</si>
  <si>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</si>
  <si>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</si>
  <si>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</si>
  <si>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</si>
  <si>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</si>
  <si>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</si>
  <si>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</si>
  <si>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</si>
  <si>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</si>
  <si>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</si>
  <si>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</si>
  <si>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</si>
  <si>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</si>
  <si>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</si>
  <si>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</si>
  <si>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</si>
  <si>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</si>
  <si>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</si>
  <si>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</si>
  <si>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</si>
  <si>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</si>
  <si>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</si>
  <si>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</si>
  <si>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</si>
  <si>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</si>
  <si>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</si>
  <si>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</si>
  <si>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</si>
  <si>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</si>
  <si>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</si>
  <si>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</si>
  <si>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</si>
  <si>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</si>
  <si>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</si>
  <si>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</si>
  <si>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</si>
  <si>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</si>
  <si>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</si>
  <si>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</si>
  <si>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</si>
  <si>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</si>
  <si>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</si>
  <si>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</si>
  <si>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</si>
  <si>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</si>
  <si>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</si>
  <si>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</si>
  <si>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</si>
  <si>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</si>
  <si>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</si>
  <si>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</si>
  <si>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</si>
  <si>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</si>
  <si>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</si>
  <si>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</si>
  <si>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</si>
  <si>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</si>
  <si>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</si>
  <si>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</si>
  <si>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</si>
  <si>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</si>
  <si>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</si>
  <si>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</si>
  <si>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</si>
  <si>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</si>
  <si>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</si>
  <si>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</si>
  <si>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</si>
  <si>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</si>
  <si>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</si>
  <si>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</si>
  <si>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</si>
  <si>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</si>
  <si>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</si>
  <si>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</si>
  <si>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</si>
  <si>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</si>
  <si>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</si>
  <si>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</si>
  <si>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</si>
  <si>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</si>
  <si>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</si>
  <si>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</si>
  <si>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</si>
  <si>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</si>
  <si>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</si>
  <si>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</si>
  <si>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</si>
  <si>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</si>
  <si>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</si>
  <si>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</si>
  <si>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</si>
  <si>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</si>
  <si>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</si>
  <si>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</si>
  <si>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</si>
  <si>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</si>
  <si>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</si>
  <si>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</si>
  <si>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</si>
  <si>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</si>
  <si>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</si>
  <si>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</si>
  <si>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</si>
  <si>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</si>
  <si>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</si>
  <si>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</si>
  <si>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</si>
  <si>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</si>
  <si>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</si>
  <si>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</si>
  <si>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</si>
  <si>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</si>
  <si>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</si>
  <si>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</si>
  <si>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</si>
  <si>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</si>
  <si>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</si>
  <si>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</si>
  <si>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</si>
  <si>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</si>
  <si>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</si>
  <si>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</si>
  <si>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</si>
  <si>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</si>
  <si>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</si>
  <si>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</si>
  <si>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</si>
  <si>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</si>
  <si>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</si>
  <si>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</si>
  <si>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</si>
  <si>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</si>
  <si>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</si>
  <si>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</si>
  <si>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</si>
  <si>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</si>
  <si>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</si>
  <si>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</si>
  <si>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</si>
  <si>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</si>
  <si>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</si>
  <si>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</si>
  <si>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</si>
  <si>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</si>
  <si>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</si>
  <si>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</si>
  <si>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</si>
  <si>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</si>
  <si>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</si>
  <si>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</si>
  <si>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</si>
  <si>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</si>
  <si>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</si>
  <si>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</si>
  <si>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</si>
  <si>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</si>
  <si>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</si>
  <si>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</si>
  <si>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</si>
  <si>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</si>
  <si>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</si>
  <si>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</si>
  <si>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</si>
  <si>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</si>
  <si>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</si>
  <si>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</si>
  <si>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</si>
  <si>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</si>
  <si>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</si>
  <si>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</si>
  <si>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</si>
  <si>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</si>
  <si>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</si>
  <si>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</si>
  <si>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</si>
  <si>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</si>
  <si>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</si>
  <si>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</si>
  <si>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</si>
  <si>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</si>
  <si>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</si>
  <si>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</si>
  <si>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</si>
  <si>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</si>
  <si>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</si>
  <si>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</si>
  <si>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</si>
  <si>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</si>
  <si>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</si>
  <si>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</si>
  <si>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</si>
  <si>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</si>
  <si>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</si>
  <si>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</si>
  <si>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</si>
  <si>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</si>
  <si>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</si>
  <si>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</si>
  <si>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</si>
  <si>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</si>
  <si>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</si>
  <si>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</si>
  <si>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</si>
  <si>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</si>
  <si>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</si>
  <si>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</si>
  <si>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</si>
  <si>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</si>
  <si>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</si>
  <si>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</si>
  <si>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</si>
  <si>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</si>
  <si>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</si>
  <si>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</si>
  <si>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</si>
  <si>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</si>
  <si>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</si>
  <si>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</si>
  <si>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</si>
  <si>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</si>
  <si>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</si>
  <si>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</si>
  <si>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</si>
  <si>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</si>
  <si>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</si>
  <si>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</si>
  <si>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</si>
  <si>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</si>
  <si>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</si>
  <si>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</si>
  <si>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</si>
  <si>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</si>
  <si>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</si>
  <si>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</si>
  <si>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</si>
  <si>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</si>
  <si>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</si>
  <si>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</si>
  <si>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</si>
  <si>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</si>
  <si>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</si>
  <si>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</si>
  <si>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</si>
  <si>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</si>
  <si>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</si>
  <si>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</si>
  <si>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</si>
  <si>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</si>
  <si>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</si>
  <si>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</si>
  <si>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</si>
  <si>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</si>
  <si>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</si>
  <si>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</si>
  <si>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</si>
  <si>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</si>
  <si>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</si>
  <si>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</si>
  <si>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Covered Bonds Programme</t>
  </si>
  <si>
    <t>https://www.ing.com/Investor-relations/Fixed-income-information/Debt-securities-ING-Bank-N.V./Soft-Bullet-Covered-Bonds.htm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</si>
  <si>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</si>
  <si>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</si>
  <si>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</si>
  <si>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</si>
  <si>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</si>
  <si>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</si>
  <si>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</si>
  <si>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</si>
  <si>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</si>
  <si>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</si>
  <si>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</si>
  <si>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</si>
  <si>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</si>
  <si>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</si>
  <si>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</si>
  <si>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</si>
  <si>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</si>
  <si>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</si>
  <si>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</si>
  <si>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</si>
  <si>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</si>
  <si>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</si>
  <si>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</si>
  <si>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</si>
  <si>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</si>
  <si>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</si>
  <si>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</si>
  <si>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</si>
  <si>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</si>
  <si>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</si>
  <si>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</si>
  <si>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</si>
  <si>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</si>
  <si>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</si>
  <si>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</si>
  <si>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</si>
  <si>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</si>
  <si>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</si>
  <si>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</si>
  <si>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</si>
  <si>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</si>
  <si>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</si>
  <si>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</si>
  <si>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</si>
  <si>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</si>
  <si>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</si>
  <si>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</si>
  <si>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</si>
  <si>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</si>
  <si>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</si>
  <si>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</si>
  <si>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</si>
  <si>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</si>
  <si>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</si>
  <si>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</si>
  <si>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</si>
  <si>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</si>
  <si>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</si>
  <si>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</si>
  <si>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</si>
  <si>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</si>
  <si>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</si>
  <si>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</si>
  <si>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</si>
  <si>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</si>
  <si>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</si>
  <si>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</si>
  <si>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</si>
  <si>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</si>
  <si>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</si>
  <si>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</si>
  <si>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</si>
  <si>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</si>
  <si>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</si>
  <si>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</si>
  <si>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</si>
  <si>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</si>
  <si>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</si>
  <si>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</si>
  <si>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</si>
  <si>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</si>
  <si>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</si>
  <si>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</si>
  <si>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</si>
  <si>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</si>
  <si>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</si>
  <si>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</si>
  <si>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</si>
  <si>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</si>
  <si>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</si>
  <si>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</si>
  <si>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</si>
  <si>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</si>
  <si>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</si>
  <si>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</si>
  <si>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</si>
  <si>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</si>
  <si>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</si>
  <si>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</si>
  <si>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</si>
  <si>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</si>
  <si>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</si>
  <si>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</si>
  <si>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</si>
  <si>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</si>
  <si>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</si>
  <si>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</si>
  <si>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</si>
  <si>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</si>
  <si>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</si>
  <si>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</si>
  <si>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</si>
  <si>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</si>
  <si>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</si>
  <si>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</si>
  <si>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</si>
  <si>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</si>
  <si>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</si>
  <si>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</si>
  <si>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</si>
  <si>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</si>
  <si>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</si>
  <si>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</si>
  <si>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</si>
  <si>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</si>
  <si>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</si>
  <si>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</si>
  <si>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</si>
  <si>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</si>
  <si>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</si>
  <si>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</si>
  <si>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</si>
  <si>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22/04/2025</t>
  </si>
  <si>
    <t>Cut-off Date: 31/03/2025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</si>
</sst>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20" Type="http://schemas.openxmlformats.org/officeDocument/2006/relationships/customXml" Target="../customXml/item1.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8" Type="http://schemas.openxmlformats.org/officeDocument/2006/relationships/customXml" Target="../customXml/item3.xml"/><Relationship Id="flId1" Type="http://schemas.openxmlformats.org/officeDocument/2006/relationships/worksheet" Target="worksheets/sheet1.xml"/><Relationship Id="flId17" Type="http://schemas.openxmlformats.org/officeDocument/2006/relationships/theme" Target="theme/theme1.xml"/><Relationship Id="flId21" Type="http://schemas.openxmlformats.org/officeDocument/2006/relationships/customXml" Target="../customXml/item4.xml"/></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1645</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1646</v>
      </c>
      <c r="C5" s="190"/>
      <c r="D5" s="22"/>
      <c r="E5" s="28"/>
      <c r="F5" s="28"/>
      <c r="G5" s="28"/>
    </row>
    <row r="6">
      <c r="A6" s="140"/>
      <c r="B6" s="191" t="s">
        <v>1647</v>
      </c>
      <c r="C6" s="191"/>
      <c r="D6" s="141"/>
      <c r="E6" s="22"/>
      <c r="F6" s="22"/>
      <c r="G6" s="22"/>
    </row>
    <row r="7">
      <c r="A7" s="22"/>
      <c r="B7" s="192" t="s">
        <v>1648</v>
      </c>
      <c r="C7" s="193"/>
      <c r="D7" s="141"/>
      <c r="E7" s="22"/>
      <c r="F7" s="22"/>
      <c r="G7" s="22"/>
    </row>
    <row r="8">
      <c r="A8" s="22"/>
      <c r="B8" s="194" t="s">
        <v>1649</v>
      </c>
      <c r="C8" s="195"/>
      <c r="D8" s="141"/>
      <c r="E8" s="22"/>
      <c r="F8" s="22"/>
      <c r="G8" s="22"/>
    </row>
    <row r="9" ht="15.75" thickBot="1">
      <c r="A9" s="22"/>
      <c r="B9" s="196" t="s">
        <v>1650</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1647</v>
      </c>
      <c r="C13" s="188"/>
      <c r="D13" s="33"/>
      <c r="E13" s="33"/>
      <c r="F13" s="33"/>
      <c r="G13" s="33"/>
    </row>
    <row r="14">
      <c r="A14" s="41"/>
      <c r="B14" s="41" t="s">
        <v>1651</v>
      </c>
      <c r="C14" s="41" t="s">
        <v>58</v>
      </c>
      <c r="D14" s="41" t="s">
        <v>1652</v>
      </c>
      <c r="E14" s="41"/>
      <c r="F14" s="41" t="s">
        <v>1653</v>
      </c>
      <c r="G14" s="41" t="s">
        <v>1654</v>
      </c>
    </row>
    <row r="15">
      <c r="A15" s="22" t="s">
        <v>1655</v>
      </c>
      <c r="B15" s="1" t="s">
        <v>1656</v>
      </c>
      <c r="C15" s="144"/>
      <c r="D15" s="145"/>
      <c r="F15" s="99" t="str">
        <f>IF(OR('B1. HTT Mortgage Assets'!$C$15=0,C15=""),"",C15/'B1. HTT Mortgage Assets'!$C$15)</f>
        <v/>
      </c>
      <c r="G15" s="99" t="str">
        <f>IF(OR('B1. HTT Mortgage Assets'!$F$28=0,D15=""),"",D15/'B1. HTT Mortgage Assets'!$F$28)</f>
        <v/>
      </c>
    </row>
    <row r="16">
      <c r="A16" s="22" t="s">
        <v>1657</v>
      </c>
      <c r="B16" s="39" t="s">
        <v>1658</v>
      </c>
      <c r="C16" s="144"/>
      <c r="D16" s="145"/>
      <c r="F16" s="99" t="str">
        <f>IF(OR('B1. HTT Mortgage Assets'!$C$15=0,C16=""),"",C16/'B1. HTT Mortgage Assets'!$C$15)</f>
        <v/>
      </c>
      <c r="G16" s="99" t="str">
        <f>IF(OR('B1. HTT Mortgage Assets'!$F$28=0,D16=""),"",D16/'B1. HTT Mortgage Assets'!$F$28)</f>
        <v/>
      </c>
    </row>
    <row r="17">
      <c r="A17" s="22" t="s">
        <v>1659</v>
      </c>
      <c r="B17" s="39" t="s">
        <v>1660</v>
      </c>
      <c r="C17" s="144"/>
      <c r="D17" s="145"/>
      <c r="F17" s="99" t="str">
        <f>IF(OR('B1. HTT Mortgage Assets'!$C$15=0,C17=""),"",C17/'B1. HTT Mortgage Assets'!$C$15)</f>
        <v/>
      </c>
      <c r="G17" s="99" t="str">
        <f>IF(OR('B1. HTT Mortgage Assets'!$F$28=0,D17=""),"",D17/'B1. HTT Mortgage Assets'!$F$28)</f>
        <v/>
      </c>
    </row>
    <row r="18">
      <c r="A18" s="22" t="s">
        <v>1661</v>
      </c>
      <c r="B18" s="39" t="s">
        <v>1662</v>
      </c>
      <c r="C18" s="95">
        <f>SUM(C15:C17)</f>
        <v>0</v>
      </c>
      <c r="D18" s="46">
        <f>SUM(D15:D17)</f>
        <v>0</v>
      </c>
      <c r="F18" s="99">
        <f>SUM(F15:F17)</f>
        <v>0</v>
      </c>
      <c r="G18" s="99">
        <f>SUM(G15:G17)</f>
        <v>0</v>
      </c>
    </row>
    <row r="19" hidden="1">
      <c r="A19" s="39" t="s">
        <v>1663</v>
      </c>
      <c r="B19" s="146" t="s">
        <v>90</v>
      </c>
      <c r="C19" s="114"/>
      <c r="D19" s="114"/>
      <c r="F19" s="39"/>
      <c r="G19" s="39"/>
    </row>
    <row r="20" hidden="1">
      <c r="A20" s="39" t="s">
        <v>1664</v>
      </c>
      <c r="B20" s="146" t="s">
        <v>90</v>
      </c>
      <c r="C20" s="114"/>
      <c r="D20" s="114"/>
      <c r="F20" s="39"/>
      <c r="G20" s="39"/>
    </row>
    <row r="21" hidden="1">
      <c r="A21" s="39" t="s">
        <v>1665</v>
      </c>
      <c r="B21" s="146" t="s">
        <v>90</v>
      </c>
      <c r="C21" s="114"/>
      <c r="D21" s="114"/>
      <c r="F21" s="39"/>
      <c r="G21" s="39"/>
    </row>
    <row r="22" hidden="1">
      <c r="A22" s="39" t="s">
        <v>1666</v>
      </c>
      <c r="B22" s="146" t="s">
        <v>90</v>
      </c>
      <c r="C22" s="114"/>
      <c r="D22" s="114"/>
      <c r="F22" s="39"/>
      <c r="G22" s="39"/>
    </row>
    <row r="23" hidden="1">
      <c r="A23" s="39" t="s">
        <v>1667</v>
      </c>
      <c r="B23" s="146" t="s">
        <v>90</v>
      </c>
      <c r="C23" s="114"/>
      <c r="D23" s="114"/>
      <c r="F23" s="39"/>
      <c r="G23" s="39"/>
    </row>
    <row r="24" ht="18.75">
      <c r="A24" s="33"/>
      <c r="B24" s="188" t="s">
        <v>1648</v>
      </c>
      <c r="C24" s="188"/>
      <c r="D24" s="33"/>
      <c r="E24" s="33"/>
      <c r="F24" s="33"/>
      <c r="G24" s="33"/>
    </row>
    <row r="25">
      <c r="A25" s="41"/>
      <c r="B25" s="41" t="s">
        <v>1668</v>
      </c>
      <c r="C25" s="41" t="s">
        <v>58</v>
      </c>
      <c r="D25" s="41"/>
      <c r="E25" s="41"/>
      <c r="F25" s="41" t="s">
        <v>1669</v>
      </c>
      <c r="G25" s="41"/>
    </row>
    <row r="26">
      <c r="A26" s="22" t="s">
        <v>1670</v>
      </c>
      <c r="B26" s="22" t="s">
        <v>392</v>
      </c>
      <c r="C26" s="113"/>
      <c r="D26" s="93"/>
      <c r="E26" s="22"/>
      <c r="F26" s="99" t="str">
        <f>IF($C$29=0,"",IF(C26="","",C26/$C$29))</f>
        <v/>
      </c>
    </row>
    <row r="27">
      <c r="A27" s="22" t="s">
        <v>1671</v>
      </c>
      <c r="B27" s="22" t="s">
        <v>394</v>
      </c>
      <c r="C27" s="113"/>
      <c r="D27" s="93"/>
      <c r="E27" s="22"/>
      <c r="F27" s="99" t="str">
        <f>IF($C$29=0,"",IF(C27="","",C27/$C$29))</f>
        <v/>
      </c>
    </row>
    <row r="28">
      <c r="A28" s="22" t="s">
        <v>1672</v>
      </c>
      <c r="B28" s="22" t="s">
        <v>86</v>
      </c>
      <c r="C28" s="113"/>
      <c r="D28" s="93"/>
      <c r="E28" s="22"/>
      <c r="F28" s="99" t="str">
        <f>IF($C$29=0,"",IF(C28="","",C28/$C$29))</f>
        <v/>
      </c>
    </row>
    <row r="29">
      <c r="A29" s="22" t="s">
        <v>1673</v>
      </c>
      <c r="B29" s="84" t="s">
        <v>88</v>
      </c>
      <c r="C29" s="93">
        <f>SUM(C26:C28)</f>
        <v>0</v>
      </c>
      <c r="D29" s="22"/>
      <c r="E29" s="22"/>
      <c r="F29" s="90">
        <f>SUM(F26:F28)</f>
        <v>0</v>
      </c>
    </row>
    <row r="30">
      <c r="A30" s="22" t="s">
        <v>1674</v>
      </c>
      <c r="B30" s="50" t="s">
        <v>930</v>
      </c>
      <c r="C30" s="113"/>
      <c r="D30" s="22"/>
      <c r="E30" s="22"/>
      <c r="F30" s="99" t="str">
        <f>IF($C$29=0,"",IF(C30="","",C30/$C$29))</f>
        <v/>
      </c>
    </row>
    <row r="31">
      <c r="A31" s="22" t="s">
        <v>1675</v>
      </c>
      <c r="B31" s="50" t="s">
        <v>1676</v>
      </c>
      <c r="C31" s="113"/>
      <c r="D31" s="22"/>
      <c r="E31" s="22"/>
      <c r="F31" s="99" t="str">
        <f>IF($C$29=0,"",IF(C31="","",C31/$C$29))</f>
        <v/>
      </c>
      <c r="G31" s="28"/>
    </row>
    <row r="32">
      <c r="A32" s="22" t="s">
        <v>1677</v>
      </c>
      <c r="B32" s="50" t="s">
        <v>1678</v>
      </c>
      <c r="C32" s="113"/>
      <c r="D32" s="22"/>
      <c r="E32" s="22"/>
      <c r="F32" s="99" t="str">
        <f>IF($C$29=0,"",IF(C32="","",C32/$C$29))</f>
        <v/>
      </c>
      <c r="G32" s="28"/>
    </row>
    <row r="33">
      <c r="A33" s="22" t="s">
        <v>1679</v>
      </c>
      <c r="B33" s="50" t="s">
        <v>1680</v>
      </c>
      <c r="C33" s="113"/>
      <c r="D33" s="22"/>
      <c r="E33" s="22"/>
      <c r="F33" s="99" t="str">
        <f>IF($C$29=0,"",IF(C33="","",C33/$C$29))</f>
        <v/>
      </c>
      <c r="G33" s="28"/>
    </row>
    <row r="34">
      <c r="A34" s="22" t="s">
        <v>1681</v>
      </c>
      <c r="B34" s="50" t="s">
        <v>1682</v>
      </c>
      <c r="C34" s="113"/>
      <c r="D34" s="22"/>
      <c r="E34" s="22"/>
      <c r="F34" s="99" t="str">
        <f>IF($C$29=0,"",IF(C34="","",C34/$C$29))</f>
        <v/>
      </c>
      <c r="G34" s="28"/>
    </row>
    <row r="35">
      <c r="A35" s="22" t="s">
        <v>1683</v>
      </c>
      <c r="B35" s="50" t="s">
        <v>1684</v>
      </c>
      <c r="C35" s="113"/>
      <c r="D35" s="22"/>
      <c r="E35" s="22"/>
      <c r="F35" s="99" t="str">
        <f>IF($C$29=0,"",IF(C35="","",C35/$C$29))</f>
        <v/>
      </c>
      <c r="G35" s="28"/>
    </row>
    <row r="36">
      <c r="A36" s="22" t="s">
        <v>1685</v>
      </c>
      <c r="B36" s="50" t="s">
        <v>1686</v>
      </c>
      <c r="C36" s="113"/>
      <c r="D36" s="22"/>
      <c r="E36" s="22"/>
      <c r="F36" s="99" t="str">
        <f>IF($C$29=0,"",IF(C36="","",C36/$C$29))</f>
        <v/>
      </c>
      <c r="G36" s="28"/>
    </row>
    <row r="37">
      <c r="A37" s="22" t="s">
        <v>1687</v>
      </c>
      <c r="B37" s="50" t="s">
        <v>1688</v>
      </c>
      <c r="C37" s="113"/>
      <c r="D37" s="22"/>
      <c r="E37" s="22"/>
      <c r="F37" s="99" t="str">
        <f>IF($C$29=0,"",IF(C37="","",C37/$C$29))</f>
        <v/>
      </c>
      <c r="G37" s="28"/>
    </row>
    <row r="38">
      <c r="A38" s="22" t="s">
        <v>1689</v>
      </c>
      <c r="B38" s="50" t="s">
        <v>1690</v>
      </c>
      <c r="C38" s="113"/>
      <c r="D38" s="22"/>
      <c r="F38" s="99" t="str">
        <f>IF($C$29=0,"",IF(C38="","",C38/$C$29))</f>
        <v/>
      </c>
      <c r="G38" s="28"/>
    </row>
    <row r="39">
      <c r="A39" s="22" t="s">
        <v>1691</v>
      </c>
      <c r="B39" s="146" t="s">
        <v>1692</v>
      </c>
      <c r="C39" s="113"/>
      <c r="D39" s="22"/>
      <c r="F39" s="99" t="str">
        <f>IF($C$29=0,"",IF(C39="","",C39/$C$29))</f>
        <v/>
      </c>
      <c r="G39" s="39"/>
    </row>
    <row r="40" hidden="1">
      <c r="A40" s="22" t="s">
        <v>1693</v>
      </c>
      <c r="B40" s="146" t="s">
        <v>90</v>
      </c>
      <c r="C40" s="147"/>
      <c r="D40" s="51"/>
      <c r="F40" s="39"/>
      <c r="G40" s="39"/>
    </row>
    <row r="41" hidden="1">
      <c r="A41" s="22" t="s">
        <v>1694</v>
      </c>
      <c r="B41" s="146" t="s">
        <v>90</v>
      </c>
      <c r="C41" s="147"/>
      <c r="D41" s="51"/>
      <c r="E41" s="51"/>
      <c r="F41" s="39"/>
      <c r="G41" s="39"/>
    </row>
    <row r="42" hidden="1">
      <c r="A42" s="22" t="s">
        <v>1695</v>
      </c>
      <c r="B42" s="146" t="s">
        <v>90</v>
      </c>
      <c r="C42" s="147"/>
      <c r="D42" s="51"/>
      <c r="E42" s="51"/>
      <c r="F42" s="39"/>
      <c r="G42" s="39"/>
    </row>
    <row r="43" hidden="1">
      <c r="A43" s="22" t="s">
        <v>1696</v>
      </c>
      <c r="B43" s="146" t="s">
        <v>90</v>
      </c>
      <c r="C43" s="147"/>
      <c r="D43" s="51"/>
      <c r="E43" s="51"/>
      <c r="F43" s="39"/>
      <c r="G43" s="39"/>
    </row>
    <row r="44" hidden="1">
      <c r="A44" s="22" t="s">
        <v>1697</v>
      </c>
      <c r="B44" s="146" t="s">
        <v>90</v>
      </c>
      <c r="C44" s="147"/>
      <c r="D44" s="51"/>
      <c r="E44" s="51"/>
      <c r="F44" s="39"/>
      <c r="G44" s="39"/>
    </row>
    <row r="45" hidden="1">
      <c r="A45" s="22" t="s">
        <v>1698</v>
      </c>
      <c r="B45" s="146" t="s">
        <v>90</v>
      </c>
      <c r="C45" s="147"/>
      <c r="D45" s="51"/>
      <c r="E45" s="51"/>
      <c r="F45" s="39"/>
      <c r="G45" s="39"/>
    </row>
    <row r="46" hidden="1">
      <c r="A46" s="22" t="s">
        <v>1699</v>
      </c>
      <c r="B46" s="146" t="s">
        <v>90</v>
      </c>
      <c r="C46" s="147"/>
      <c r="D46" s="51"/>
      <c r="E46" s="51"/>
      <c r="F46" s="39"/>
    </row>
    <row r="47" hidden="1">
      <c r="A47" s="22" t="s">
        <v>1700</v>
      </c>
      <c r="B47" s="146" t="s">
        <v>90</v>
      </c>
      <c r="C47" s="147"/>
      <c r="D47" s="51"/>
      <c r="E47" s="51"/>
      <c r="F47" s="39"/>
    </row>
    <row r="48">
      <c r="A48" s="41"/>
      <c r="B48" s="41" t="s">
        <v>409</v>
      </c>
      <c r="C48" s="41" t="s">
        <v>410</v>
      </c>
      <c r="D48" s="41" t="s">
        <v>411</v>
      </c>
      <c r="E48" s="41"/>
      <c r="F48" s="41" t="s">
        <v>1701</v>
      </c>
      <c r="G48" s="41"/>
    </row>
    <row r="49">
      <c r="A49" s="22" t="s">
        <v>1702</v>
      </c>
      <c r="B49" s="22" t="s">
        <v>1703</v>
      </c>
      <c r="C49" s="148"/>
      <c r="D49" s="148"/>
      <c r="E49" s="22"/>
      <c r="F49" s="148"/>
      <c r="G49" s="39"/>
    </row>
    <row r="50">
      <c r="A50" s="22" t="s">
        <v>1704</v>
      </c>
      <c r="B50" s="138" t="s">
        <v>416</v>
      </c>
      <c r="C50" s="148"/>
      <c r="D50" s="148"/>
      <c r="E50" s="22"/>
      <c r="F50" s="214"/>
      <c r="G50" s="39"/>
    </row>
    <row r="51">
      <c r="A51" s="22" t="s">
        <v>1705</v>
      </c>
      <c r="B51" s="138" t="s">
        <v>418</v>
      </c>
      <c r="C51" s="148"/>
      <c r="D51" s="148"/>
      <c r="E51" s="22"/>
      <c r="F51" s="214"/>
      <c r="G51" s="39"/>
    </row>
    <row r="52" hidden="1">
      <c r="A52" s="22" t="s">
        <v>1706</v>
      </c>
      <c r="B52" s="37"/>
      <c r="C52" s="22"/>
      <c r="D52" s="22"/>
      <c r="E52" s="22"/>
      <c r="F52" s="22"/>
      <c r="G52" s="39"/>
    </row>
    <row r="53" hidden="1">
      <c r="A53" s="22" t="s">
        <v>1707</v>
      </c>
      <c r="B53" s="37"/>
      <c r="C53" s="22"/>
      <c r="D53" s="22"/>
      <c r="E53" s="22"/>
      <c r="F53" s="22"/>
      <c r="G53" s="39"/>
    </row>
    <row r="54" hidden="1">
      <c r="A54" s="22" t="s">
        <v>1708</v>
      </c>
      <c r="B54" s="37"/>
      <c r="C54" s="22"/>
      <c r="D54" s="22"/>
      <c r="E54" s="22"/>
      <c r="F54" s="22"/>
      <c r="G54" s="39"/>
    </row>
    <row r="55" hidden="1">
      <c r="A55" s="22" t="s">
        <v>1709</v>
      </c>
      <c r="B55" s="37"/>
      <c r="C55" s="22"/>
      <c r="D55" s="22"/>
      <c r="E55" s="22"/>
      <c r="F55" s="22"/>
      <c r="G55" s="39"/>
    </row>
    <row r="56">
      <c r="A56" s="41"/>
      <c r="B56" s="41" t="s">
        <v>421</v>
      </c>
      <c r="C56" s="41" t="s">
        <v>422</v>
      </c>
      <c r="D56" s="41" t="s">
        <v>423</v>
      </c>
      <c r="E56" s="41"/>
      <c r="F56" s="41" t="s">
        <v>1710</v>
      </c>
      <c r="G56" s="41"/>
    </row>
    <row r="57">
      <c r="A57" s="22" t="s">
        <v>1711</v>
      </c>
      <c r="B57" s="22" t="s">
        <v>425</v>
      </c>
      <c r="C57" s="115"/>
      <c r="D57" s="115"/>
      <c r="E57" s="107"/>
      <c r="F57" s="115"/>
      <c r="G57" s="39"/>
    </row>
    <row r="58" hidden="1">
      <c r="A58" s="22" t="s">
        <v>1712</v>
      </c>
      <c r="B58" s="22"/>
      <c r="C58" s="90"/>
      <c r="D58" s="90"/>
      <c r="E58" s="107"/>
      <c r="F58" s="90"/>
      <c r="G58" s="39"/>
    </row>
    <row r="59" hidden="1">
      <c r="A59" s="22" t="s">
        <v>1713</v>
      </c>
      <c r="B59" s="22"/>
      <c r="C59" s="90"/>
      <c r="D59" s="90"/>
      <c r="E59" s="107"/>
      <c r="F59" s="90"/>
      <c r="G59" s="39"/>
    </row>
    <row r="60" hidden="1">
      <c r="A60" s="22" t="s">
        <v>1714</v>
      </c>
      <c r="B60" s="22"/>
      <c r="C60" s="90"/>
      <c r="D60" s="90"/>
      <c r="E60" s="107"/>
      <c r="F60" s="90"/>
      <c r="G60" s="39"/>
    </row>
    <row r="61" hidden="1">
      <c r="A61" s="22" t="s">
        <v>1715</v>
      </c>
      <c r="B61" s="22"/>
      <c r="C61" s="90"/>
      <c r="D61" s="90"/>
      <c r="E61" s="107"/>
      <c r="F61" s="90"/>
      <c r="G61" s="39"/>
    </row>
    <row r="62" hidden="1">
      <c r="A62" s="22" t="s">
        <v>1716</v>
      </c>
      <c r="B62" s="22"/>
      <c r="C62" s="90"/>
      <c r="D62" s="90"/>
      <c r="E62" s="107"/>
      <c r="F62" s="90"/>
      <c r="G62" s="39"/>
    </row>
    <row r="63" hidden="1">
      <c r="A63" s="22" t="s">
        <v>1717</v>
      </c>
      <c r="B63" s="22"/>
      <c r="C63" s="90"/>
      <c r="D63" s="90"/>
      <c r="E63" s="107"/>
      <c r="F63" s="90"/>
      <c r="G63" s="39"/>
    </row>
    <row r="64">
      <c r="A64" s="41"/>
      <c r="B64" s="41" t="s">
        <v>432</v>
      </c>
      <c r="C64" s="41" t="s">
        <v>422</v>
      </c>
      <c r="D64" s="41" t="s">
        <v>423</v>
      </c>
      <c r="E64" s="41"/>
      <c r="F64" s="41" t="s">
        <v>1710</v>
      </c>
      <c r="G64" s="41"/>
    </row>
    <row r="65">
      <c r="A65" s="22" t="s">
        <v>1718</v>
      </c>
      <c r="B65" s="63" t="s">
        <v>434</v>
      </c>
      <c r="C65" s="150">
        <f>SUM(C66:C92)</f>
        <v>0</v>
      </c>
      <c r="D65" s="150">
        <f>SUM(D66:D92)</f>
        <v>0</v>
      </c>
      <c r="E65" s="90"/>
      <c r="F65" s="150">
        <f>SUM(F66:F92)</f>
        <v>0</v>
      </c>
      <c r="G65" s="39"/>
    </row>
    <row r="66">
      <c r="A66" s="22" t="s">
        <v>1719</v>
      </c>
      <c r="B66" s="22" t="s">
        <v>436</v>
      </c>
      <c r="C66" s="115"/>
      <c r="D66" s="115"/>
      <c r="E66" s="90"/>
      <c r="F66" s="115"/>
      <c r="G66" s="39"/>
    </row>
    <row r="67">
      <c r="A67" s="22" t="s">
        <v>1720</v>
      </c>
      <c r="B67" s="22" t="s">
        <v>438</v>
      </c>
      <c r="C67" s="115"/>
      <c r="D67" s="115"/>
      <c r="E67" s="90"/>
      <c r="F67" s="115"/>
      <c r="G67" s="39"/>
    </row>
    <row r="68">
      <c r="A68" s="22" t="s">
        <v>1721</v>
      </c>
      <c r="B68" s="22" t="s">
        <v>440</v>
      </c>
      <c r="C68" s="115"/>
      <c r="D68" s="115"/>
      <c r="E68" s="90"/>
      <c r="F68" s="115"/>
      <c r="G68" s="39"/>
    </row>
    <row r="69">
      <c r="A69" s="22" t="s">
        <v>1722</v>
      </c>
      <c r="B69" s="22" t="s">
        <v>442</v>
      </c>
      <c r="C69" s="115"/>
      <c r="D69" s="115"/>
      <c r="E69" s="90"/>
      <c r="F69" s="115"/>
      <c r="G69" s="39"/>
    </row>
    <row r="70">
      <c r="A70" s="22" t="s">
        <v>1723</v>
      </c>
      <c r="B70" s="22" t="s">
        <v>444</v>
      </c>
      <c r="C70" s="115"/>
      <c r="D70" s="115"/>
      <c r="E70" s="90"/>
      <c r="F70" s="115"/>
      <c r="G70" s="39"/>
    </row>
    <row r="71">
      <c r="A71" s="22" t="s">
        <v>1724</v>
      </c>
      <c r="B71" s="22" t="s">
        <v>1184</v>
      </c>
      <c r="C71" s="115"/>
      <c r="D71" s="115"/>
      <c r="E71" s="90"/>
      <c r="F71" s="115"/>
      <c r="G71" s="39"/>
    </row>
    <row r="72">
      <c r="A72" s="22" t="s">
        <v>1725</v>
      </c>
      <c r="B72" s="22" t="s">
        <v>447</v>
      </c>
      <c r="C72" s="115"/>
      <c r="D72" s="115"/>
      <c r="E72" s="90"/>
      <c r="F72" s="115"/>
      <c r="G72" s="39"/>
    </row>
    <row r="73">
      <c r="A73" s="22" t="s">
        <v>1726</v>
      </c>
      <c r="B73" s="22" t="s">
        <v>449</v>
      </c>
      <c r="C73" s="115"/>
      <c r="D73" s="115"/>
      <c r="E73" s="90"/>
      <c r="F73" s="115"/>
      <c r="G73" s="39"/>
    </row>
    <row r="74">
      <c r="A74" s="22" t="s">
        <v>1727</v>
      </c>
      <c r="B74" s="22" t="s">
        <v>451</v>
      </c>
      <c r="C74" s="115"/>
      <c r="D74" s="115"/>
      <c r="E74" s="90"/>
      <c r="F74" s="115"/>
      <c r="G74" s="39"/>
    </row>
    <row r="75">
      <c r="A75" s="22" t="s">
        <v>1728</v>
      </c>
      <c r="B75" s="22" t="s">
        <v>453</v>
      </c>
      <c r="C75" s="115"/>
      <c r="D75" s="115"/>
      <c r="E75" s="90"/>
      <c r="F75" s="115"/>
      <c r="G75" s="39"/>
    </row>
    <row r="76">
      <c r="A76" s="22" t="s">
        <v>1729</v>
      </c>
      <c r="B76" s="22" t="s">
        <v>455</v>
      </c>
      <c r="C76" s="115"/>
      <c r="D76" s="115"/>
      <c r="E76" s="90"/>
      <c r="F76" s="115"/>
      <c r="G76" s="39"/>
    </row>
    <row r="77">
      <c r="A77" s="22" t="s">
        <v>1730</v>
      </c>
      <c r="B77" s="22" t="s">
        <v>457</v>
      </c>
      <c r="C77" s="115"/>
      <c r="D77" s="115"/>
      <c r="E77" s="90"/>
      <c r="F77" s="115"/>
      <c r="G77" s="39"/>
    </row>
    <row r="78">
      <c r="A78" s="22" t="s">
        <v>1731</v>
      </c>
      <c r="B78" s="22" t="s">
        <v>459</v>
      </c>
      <c r="C78" s="115"/>
      <c r="D78" s="115"/>
      <c r="E78" s="90"/>
      <c r="F78" s="115"/>
      <c r="G78" s="39"/>
    </row>
    <row r="79">
      <c r="A79" s="22" t="s">
        <v>1732</v>
      </c>
      <c r="B79" s="22" t="s">
        <v>461</v>
      </c>
      <c r="C79" s="115"/>
      <c r="D79" s="115"/>
      <c r="E79" s="90"/>
      <c r="F79" s="115"/>
      <c r="G79" s="39"/>
    </row>
    <row r="80">
      <c r="A80" s="22" t="s">
        <v>1733</v>
      </c>
      <c r="B80" s="22" t="s">
        <v>463</v>
      </c>
      <c r="C80" s="115"/>
      <c r="D80" s="115"/>
      <c r="E80" s="90"/>
      <c r="F80" s="115"/>
      <c r="G80" s="39"/>
    </row>
    <row r="81">
      <c r="A81" s="22" t="s">
        <v>1734</v>
      </c>
      <c r="B81" s="22" t="s">
        <v>2</v>
      </c>
      <c r="C81" s="115"/>
      <c r="D81" s="115"/>
      <c r="E81" s="90"/>
      <c r="F81" s="115"/>
      <c r="G81" s="39"/>
    </row>
    <row r="82">
      <c r="A82" s="22" t="s">
        <v>1735</v>
      </c>
      <c r="B82" s="22" t="s">
        <v>466</v>
      </c>
      <c r="C82" s="115"/>
      <c r="D82" s="115"/>
      <c r="E82" s="90"/>
      <c r="F82" s="115"/>
      <c r="G82" s="39"/>
    </row>
    <row r="83">
      <c r="A83" s="22" t="s">
        <v>1736</v>
      </c>
      <c r="B83" s="22" t="s">
        <v>468</v>
      </c>
      <c r="C83" s="115"/>
      <c r="D83" s="115"/>
      <c r="E83" s="90"/>
      <c r="F83" s="115"/>
      <c r="G83" s="39"/>
    </row>
    <row r="84">
      <c r="A84" s="22" t="s">
        <v>1737</v>
      </c>
      <c r="B84" s="22" t="s">
        <v>470</v>
      </c>
      <c r="C84" s="115"/>
      <c r="D84" s="115"/>
      <c r="E84" s="90"/>
      <c r="F84" s="115"/>
      <c r="G84" s="39"/>
    </row>
    <row r="85">
      <c r="A85" s="22" t="s">
        <v>1738</v>
      </c>
      <c r="B85" s="22" t="s">
        <v>472</v>
      </c>
      <c r="C85" s="115"/>
      <c r="D85" s="115"/>
      <c r="E85" s="90"/>
      <c r="F85" s="115"/>
      <c r="G85" s="39"/>
    </row>
    <row r="86">
      <c r="A86" s="22" t="s">
        <v>1739</v>
      </c>
      <c r="B86" s="22" t="s">
        <v>474</v>
      </c>
      <c r="C86" s="115"/>
      <c r="D86" s="115"/>
      <c r="E86" s="90"/>
      <c r="F86" s="115"/>
      <c r="G86" s="39"/>
    </row>
    <row r="87">
      <c r="A87" s="22" t="s">
        <v>1740</v>
      </c>
      <c r="B87" s="22" t="s">
        <v>476</v>
      </c>
      <c r="C87" s="115"/>
      <c r="D87" s="115"/>
      <c r="E87" s="90"/>
      <c r="F87" s="115"/>
      <c r="G87" s="39"/>
    </row>
    <row r="88">
      <c r="A88" s="22" t="s">
        <v>1741</v>
      </c>
      <c r="B88" s="22" t="s">
        <v>478</v>
      </c>
      <c r="C88" s="115"/>
      <c r="D88" s="115"/>
      <c r="E88" s="90"/>
      <c r="F88" s="115"/>
      <c r="G88" s="39"/>
    </row>
    <row r="89">
      <c r="A89" s="22" t="s">
        <v>1742</v>
      </c>
      <c r="B89" s="22" t="s">
        <v>480</v>
      </c>
      <c r="C89" s="115"/>
      <c r="D89" s="115"/>
      <c r="E89" s="90"/>
      <c r="F89" s="115"/>
      <c r="G89" s="39"/>
    </row>
    <row r="90">
      <c r="A90" s="22" t="s">
        <v>1743</v>
      </c>
      <c r="B90" s="22" t="s">
        <v>482</v>
      </c>
      <c r="C90" s="115"/>
      <c r="D90" s="115"/>
      <c r="E90" s="90"/>
      <c r="F90" s="115"/>
      <c r="G90" s="39"/>
    </row>
    <row r="91">
      <c r="A91" s="22" t="s">
        <v>1744</v>
      </c>
      <c r="B91" s="22" t="s">
        <v>484</v>
      </c>
      <c r="C91" s="115"/>
      <c r="D91" s="115"/>
      <c r="E91" s="90"/>
      <c r="F91" s="115"/>
      <c r="G91" s="39"/>
    </row>
    <row r="92">
      <c r="A92" s="22" t="s">
        <v>1745</v>
      </c>
      <c r="B92" s="22" t="s">
        <v>5</v>
      </c>
      <c r="C92" s="115"/>
      <c r="D92" s="115"/>
      <c r="E92" s="90"/>
      <c r="F92" s="115"/>
      <c r="G92" s="39"/>
    </row>
    <row r="93">
      <c r="A93" s="22" t="s">
        <v>1746</v>
      </c>
      <c r="B93" s="63" t="s">
        <v>256</v>
      </c>
      <c r="C93" s="150">
        <f>SUM(C94:C96)</f>
        <v>0</v>
      </c>
      <c r="D93" s="150">
        <f>SUM(D94:D96)</f>
        <v>0</v>
      </c>
      <c r="E93" s="150"/>
      <c r="F93" s="150">
        <f>SUM(F94:F96)</f>
        <v>0</v>
      </c>
      <c r="G93" s="39"/>
    </row>
    <row r="94">
      <c r="A94" s="22" t="s">
        <v>1747</v>
      </c>
      <c r="B94" s="22" t="s">
        <v>490</v>
      </c>
      <c r="C94" s="115"/>
      <c r="D94" s="115"/>
      <c r="E94" s="90"/>
      <c r="F94" s="115"/>
      <c r="G94" s="39"/>
    </row>
    <row r="95">
      <c r="A95" s="22" t="s">
        <v>1748</v>
      </c>
      <c r="B95" s="22" t="s">
        <v>492</v>
      </c>
      <c r="C95" s="115"/>
      <c r="D95" s="115"/>
      <c r="E95" s="90"/>
      <c r="F95" s="115"/>
      <c r="G95" s="39"/>
    </row>
    <row r="96">
      <c r="A96" s="22" t="s">
        <v>1749</v>
      </c>
      <c r="B96" s="22" t="s">
        <v>1</v>
      </c>
      <c r="C96" s="115"/>
      <c r="D96" s="115"/>
      <c r="E96" s="90"/>
      <c r="F96" s="115"/>
      <c r="G96" s="39"/>
    </row>
    <row r="97">
      <c r="A97" s="22" t="s">
        <v>1750</v>
      </c>
      <c r="B97" s="63" t="s">
        <v>86</v>
      </c>
      <c r="C97" s="150">
        <f>SUM(C98:C108)</f>
        <v>0</v>
      </c>
      <c r="D97" s="150">
        <f>SUM(D98:D108)</f>
        <v>0</v>
      </c>
      <c r="E97" s="150"/>
      <c r="F97" s="150">
        <f>SUM(F98:F108)</f>
        <v>0</v>
      </c>
      <c r="G97" s="39"/>
    </row>
    <row r="98">
      <c r="A98" s="22" t="s">
        <v>1751</v>
      </c>
      <c r="B98" s="39" t="s">
        <v>258</v>
      </c>
      <c r="C98" s="115"/>
      <c r="D98" s="115"/>
      <c r="E98" s="90"/>
      <c r="F98" s="115"/>
      <c r="G98" s="39"/>
    </row>
    <row r="99">
      <c r="A99" s="22" t="s">
        <v>1752</v>
      </c>
      <c r="B99" s="22" t="s">
        <v>487</v>
      </c>
      <c r="C99" s="115"/>
      <c r="D99" s="115"/>
      <c r="E99" s="90"/>
      <c r="F99" s="115"/>
      <c r="G99" s="39"/>
    </row>
    <row r="100">
      <c r="A100" s="22" t="s">
        <v>1753</v>
      </c>
      <c r="B100" s="39" t="s">
        <v>260</v>
      </c>
      <c r="C100" s="115"/>
      <c r="D100" s="115"/>
      <c r="E100" s="90"/>
      <c r="F100" s="115"/>
      <c r="G100" s="39"/>
    </row>
    <row r="101">
      <c r="A101" s="22" t="s">
        <v>1754</v>
      </c>
      <c r="B101" s="39" t="s">
        <v>262</v>
      </c>
      <c r="C101" s="115"/>
      <c r="D101" s="115"/>
      <c r="E101" s="90"/>
      <c r="F101" s="115"/>
      <c r="G101" s="39"/>
    </row>
    <row r="102">
      <c r="A102" s="22" t="s">
        <v>1755</v>
      </c>
      <c r="B102" s="39" t="s">
        <v>11</v>
      </c>
      <c r="C102" s="115"/>
      <c r="D102" s="115"/>
      <c r="E102" s="90"/>
      <c r="F102" s="115"/>
      <c r="G102" s="39"/>
    </row>
    <row r="103">
      <c r="A103" s="22" t="s">
        <v>1756</v>
      </c>
      <c r="B103" s="39" t="s">
        <v>265</v>
      </c>
      <c r="C103" s="115"/>
      <c r="D103" s="115"/>
      <c r="E103" s="90"/>
      <c r="F103" s="115"/>
      <c r="G103" s="39"/>
    </row>
    <row r="104">
      <c r="A104" s="22" t="s">
        <v>1757</v>
      </c>
      <c r="B104" s="39" t="s">
        <v>267</v>
      </c>
      <c r="C104" s="115"/>
      <c r="D104" s="115"/>
      <c r="E104" s="90"/>
      <c r="F104" s="115"/>
      <c r="G104" s="39"/>
    </row>
    <row r="105">
      <c r="A105" s="22" t="s">
        <v>1758</v>
      </c>
      <c r="B105" s="39" t="s">
        <v>269</v>
      </c>
      <c r="C105" s="115"/>
      <c r="D105" s="115"/>
      <c r="E105" s="90"/>
      <c r="F105" s="115"/>
      <c r="G105" s="39"/>
    </row>
    <row r="106">
      <c r="A106" s="22" t="s">
        <v>1759</v>
      </c>
      <c r="B106" s="39" t="s">
        <v>271</v>
      </c>
      <c r="C106" s="115"/>
      <c r="D106" s="115"/>
      <c r="E106" s="90"/>
      <c r="F106" s="115"/>
      <c r="G106" s="39"/>
    </row>
    <row r="107">
      <c r="A107" s="22" t="s">
        <v>1760</v>
      </c>
      <c r="B107" s="39" t="s">
        <v>273</v>
      </c>
      <c r="C107" s="115"/>
      <c r="D107" s="115"/>
      <c r="E107" s="90"/>
      <c r="F107" s="115"/>
      <c r="G107" s="39"/>
    </row>
    <row r="108">
      <c r="A108" s="22" t="s">
        <v>1761</v>
      </c>
      <c r="B108" s="39" t="s">
        <v>86</v>
      </c>
      <c r="C108" s="115"/>
      <c r="D108" s="115"/>
      <c r="E108" s="90"/>
      <c r="F108" s="115"/>
      <c r="G108" s="39"/>
    </row>
    <row r="109" hidden="1">
      <c r="A109" s="22" t="s">
        <v>1762</v>
      </c>
      <c r="B109" s="146" t="s">
        <v>90</v>
      </c>
      <c r="C109" s="115"/>
      <c r="D109" s="115"/>
      <c r="E109" s="90"/>
      <c r="F109" s="115"/>
      <c r="G109" s="39"/>
    </row>
    <row r="110" hidden="1">
      <c r="A110" s="22" t="s">
        <v>1763</v>
      </c>
      <c r="B110" s="146" t="s">
        <v>90</v>
      </c>
      <c r="C110" s="115"/>
      <c r="D110" s="115"/>
      <c r="E110" s="90"/>
      <c r="F110" s="115"/>
      <c r="G110" s="39"/>
    </row>
    <row r="111" hidden="1">
      <c r="A111" s="22" t="s">
        <v>1764</v>
      </c>
      <c r="B111" s="146" t="s">
        <v>90</v>
      </c>
      <c r="C111" s="115"/>
      <c r="D111" s="115"/>
      <c r="E111" s="90"/>
      <c r="F111" s="115"/>
      <c r="G111" s="39"/>
    </row>
    <row r="112" hidden="1">
      <c r="A112" s="22" t="s">
        <v>1765</v>
      </c>
      <c r="B112" s="146" t="s">
        <v>90</v>
      </c>
      <c r="C112" s="115"/>
      <c r="D112" s="115"/>
      <c r="E112" s="90"/>
      <c r="F112" s="115"/>
      <c r="G112" s="39"/>
    </row>
    <row r="113" hidden="1">
      <c r="A113" s="22" t="s">
        <v>1766</v>
      </c>
      <c r="B113" s="146" t="s">
        <v>90</v>
      </c>
      <c r="C113" s="115"/>
      <c r="D113" s="115"/>
      <c r="E113" s="90"/>
      <c r="F113" s="115"/>
      <c r="G113" s="39"/>
    </row>
    <row r="114" hidden="1">
      <c r="A114" s="22" t="s">
        <v>1767</v>
      </c>
      <c r="B114" s="146" t="s">
        <v>90</v>
      </c>
      <c r="C114" s="115"/>
      <c r="D114" s="115"/>
      <c r="E114" s="90"/>
      <c r="F114" s="115"/>
      <c r="G114" s="39"/>
    </row>
    <row r="115" hidden="1">
      <c r="A115" s="22" t="s">
        <v>1768</v>
      </c>
      <c r="B115" s="146" t="s">
        <v>90</v>
      </c>
      <c r="C115" s="115"/>
      <c r="D115" s="115"/>
      <c r="E115" s="90"/>
      <c r="F115" s="115"/>
      <c r="G115" s="39"/>
    </row>
    <row r="116" hidden="1">
      <c r="A116" s="22" t="s">
        <v>1769</v>
      </c>
      <c r="B116" s="146" t="s">
        <v>90</v>
      </c>
      <c r="C116" s="115"/>
      <c r="D116" s="115"/>
      <c r="E116" s="90"/>
      <c r="F116" s="115"/>
      <c r="G116" s="39"/>
    </row>
    <row r="117" hidden="1">
      <c r="A117" s="22" t="s">
        <v>1770</v>
      </c>
      <c r="B117" s="146" t="s">
        <v>90</v>
      </c>
      <c r="C117" s="115"/>
      <c r="D117" s="115"/>
      <c r="E117" s="90"/>
      <c r="F117" s="115"/>
      <c r="G117" s="39"/>
    </row>
    <row r="118" hidden="1">
      <c r="A118" s="22" t="s">
        <v>1771</v>
      </c>
      <c r="B118" s="146" t="s">
        <v>90</v>
      </c>
      <c r="C118" s="115"/>
      <c r="D118" s="115"/>
      <c r="E118" s="90"/>
      <c r="F118" s="115"/>
      <c r="G118" s="39"/>
    </row>
    <row r="119">
      <c r="A119" s="41"/>
      <c r="B119" s="41" t="s">
        <v>1772</v>
      </c>
      <c r="C119" s="41" t="s">
        <v>422</v>
      </c>
      <c r="D119" s="41" t="s">
        <v>423</v>
      </c>
      <c r="E119" s="41"/>
      <c r="F119" s="41" t="s">
        <v>390</v>
      </c>
      <c r="G119" s="41"/>
    </row>
    <row r="120">
      <c r="A120" s="22" t="s">
        <v>1773</v>
      </c>
      <c r="B120" s="114"/>
      <c r="C120" s="115"/>
      <c r="D120" s="115"/>
      <c r="E120" s="90"/>
      <c r="F120" s="115"/>
      <c r="G120" s="39"/>
    </row>
    <row r="121">
      <c r="A121" s="22" t="s">
        <v>1774</v>
      </c>
      <c r="B121" s="114"/>
      <c r="C121" s="115"/>
      <c r="D121" s="115"/>
      <c r="E121" s="90"/>
      <c r="F121" s="115"/>
      <c r="G121" s="39"/>
    </row>
    <row r="122">
      <c r="A122" s="22" t="s">
        <v>1775</v>
      </c>
      <c r="B122" s="114"/>
      <c r="C122" s="115"/>
      <c r="D122" s="115"/>
      <c r="E122" s="90"/>
      <c r="F122" s="115"/>
      <c r="G122" s="39"/>
    </row>
    <row r="123">
      <c r="A123" s="22" t="s">
        <v>1776</v>
      </c>
      <c r="B123" s="114"/>
      <c r="C123" s="115"/>
      <c r="D123" s="115"/>
      <c r="E123" s="90"/>
      <c r="F123" s="115"/>
      <c r="G123" s="39"/>
    </row>
    <row r="124">
      <c r="A124" s="22" t="s">
        <v>1777</v>
      </c>
      <c r="B124" s="114"/>
      <c r="C124" s="115"/>
      <c r="D124" s="115"/>
      <c r="E124" s="90"/>
      <c r="F124" s="115"/>
      <c r="G124" s="39"/>
    </row>
    <row r="125">
      <c r="A125" s="22" t="s">
        <v>1778</v>
      </c>
      <c r="B125" s="114"/>
      <c r="C125" s="115"/>
      <c r="D125" s="115"/>
      <c r="E125" s="90"/>
      <c r="F125" s="115"/>
      <c r="G125" s="39"/>
    </row>
    <row r="126">
      <c r="A126" s="22" t="s">
        <v>1779</v>
      </c>
      <c r="B126" s="114"/>
      <c r="C126" s="115"/>
      <c r="D126" s="115"/>
      <c r="E126" s="90"/>
      <c r="F126" s="115"/>
      <c r="G126" s="39"/>
    </row>
    <row r="127">
      <c r="A127" s="22" t="s">
        <v>1780</v>
      </c>
      <c r="B127" s="114"/>
      <c r="C127" s="115"/>
      <c r="D127" s="115"/>
      <c r="E127" s="90"/>
      <c r="F127" s="115"/>
      <c r="G127" s="39"/>
    </row>
    <row r="128">
      <c r="A128" s="22" t="s">
        <v>1781</v>
      </c>
      <c r="B128" s="114"/>
      <c r="C128" s="115"/>
      <c r="D128" s="115"/>
      <c r="E128" s="90"/>
      <c r="F128" s="115"/>
      <c r="G128" s="39"/>
    </row>
    <row r="129">
      <c r="A129" s="22" t="s">
        <v>1782</v>
      </c>
      <c r="B129" s="114"/>
      <c r="C129" s="115"/>
      <c r="D129" s="115"/>
      <c r="E129" s="90"/>
      <c r="F129" s="115"/>
      <c r="G129" s="39"/>
    </row>
    <row r="130">
      <c r="A130" s="22" t="s">
        <v>1783</v>
      </c>
      <c r="B130" s="114"/>
      <c r="C130" s="115"/>
      <c r="D130" s="115"/>
      <c r="E130" s="90"/>
      <c r="F130" s="115"/>
      <c r="G130" s="39"/>
    </row>
    <row r="131">
      <c r="A131" s="22" t="s">
        <v>1784</v>
      </c>
      <c r="B131" s="114"/>
      <c r="C131" s="115"/>
      <c r="D131" s="115"/>
      <c r="E131" s="90"/>
      <c r="F131" s="115"/>
      <c r="G131" s="39"/>
    </row>
    <row r="132">
      <c r="A132" s="22" t="s">
        <v>1785</v>
      </c>
      <c r="B132" s="114"/>
      <c r="C132" s="115"/>
      <c r="D132" s="115"/>
      <c r="E132" s="90"/>
      <c r="F132" s="115"/>
      <c r="G132" s="39"/>
    </row>
    <row r="133">
      <c r="A133" s="22" t="s">
        <v>1786</v>
      </c>
      <c r="B133" s="114"/>
      <c r="C133" s="115"/>
      <c r="D133" s="115"/>
      <c r="E133" s="90"/>
      <c r="F133" s="115"/>
      <c r="G133" s="39"/>
    </row>
    <row r="134">
      <c r="A134" s="22" t="s">
        <v>1787</v>
      </c>
      <c r="B134" s="114"/>
      <c r="C134" s="115"/>
      <c r="D134" s="115"/>
      <c r="E134" s="90"/>
      <c r="F134" s="115"/>
      <c r="G134" s="39"/>
    </row>
    <row r="135">
      <c r="A135" s="22" t="s">
        <v>1788</v>
      </c>
      <c r="B135" s="114"/>
      <c r="C135" s="115"/>
      <c r="D135" s="115"/>
      <c r="E135" s="90"/>
      <c r="F135" s="115"/>
      <c r="G135" s="39"/>
    </row>
    <row r="136">
      <c r="A136" s="22" t="s">
        <v>1789</v>
      </c>
      <c r="B136" s="114"/>
      <c r="C136" s="115"/>
      <c r="D136" s="115"/>
      <c r="E136" s="90"/>
      <c r="F136" s="115"/>
      <c r="G136" s="39"/>
    </row>
    <row r="137">
      <c r="A137" s="22" t="s">
        <v>1790</v>
      </c>
      <c r="B137" s="114"/>
      <c r="C137" s="115"/>
      <c r="D137" s="115"/>
      <c r="E137" s="90"/>
      <c r="F137" s="115"/>
      <c r="G137" s="39"/>
    </row>
    <row r="138">
      <c r="A138" s="22" t="s">
        <v>1791</v>
      </c>
      <c r="B138" s="114"/>
      <c r="C138" s="115"/>
      <c r="D138" s="115"/>
      <c r="E138" s="90"/>
      <c r="F138" s="115"/>
      <c r="G138" s="39"/>
    </row>
    <row r="139">
      <c r="A139" s="22" t="s">
        <v>1792</v>
      </c>
      <c r="B139" s="114"/>
      <c r="C139" s="115"/>
      <c r="D139" s="115"/>
      <c r="E139" s="90"/>
      <c r="F139" s="115"/>
      <c r="G139" s="39"/>
    </row>
    <row r="140">
      <c r="A140" s="22" t="s">
        <v>1793</v>
      </c>
      <c r="B140" s="114"/>
      <c r="C140" s="115"/>
      <c r="D140" s="115"/>
      <c r="E140" s="90"/>
      <c r="F140" s="115"/>
      <c r="G140" s="39"/>
    </row>
    <row r="141">
      <c r="A141" s="22" t="s">
        <v>1794</v>
      </c>
      <c r="B141" s="114"/>
      <c r="C141" s="115"/>
      <c r="D141" s="115"/>
      <c r="E141" s="90"/>
      <c r="F141" s="115"/>
      <c r="G141" s="39"/>
    </row>
    <row r="142">
      <c r="A142" s="22" t="s">
        <v>1795</v>
      </c>
      <c r="B142" s="114"/>
      <c r="C142" s="115"/>
      <c r="D142" s="115"/>
      <c r="E142" s="90"/>
      <c r="F142" s="115"/>
      <c r="G142" s="39"/>
    </row>
    <row r="143">
      <c r="A143" s="22" t="s">
        <v>1796</v>
      </c>
      <c r="B143" s="114"/>
      <c r="C143" s="115"/>
      <c r="D143" s="115"/>
      <c r="E143" s="90"/>
      <c r="F143" s="115"/>
      <c r="G143" s="39"/>
    </row>
    <row r="144">
      <c r="A144" s="22" t="s">
        <v>1797</v>
      </c>
      <c r="B144" s="114"/>
      <c r="C144" s="115"/>
      <c r="D144" s="115"/>
      <c r="E144" s="90"/>
      <c r="F144" s="115"/>
      <c r="G144" s="39"/>
    </row>
    <row r="145">
      <c r="A145" s="22" t="s">
        <v>1798</v>
      </c>
      <c r="B145" s="114"/>
      <c r="C145" s="115"/>
      <c r="D145" s="115"/>
      <c r="E145" s="90"/>
      <c r="F145" s="115"/>
      <c r="G145" s="39"/>
    </row>
    <row r="146">
      <c r="A146" s="22" t="s">
        <v>1799</v>
      </c>
      <c r="B146" s="114"/>
      <c r="C146" s="115"/>
      <c r="D146" s="115"/>
      <c r="E146" s="90"/>
      <c r="F146" s="115"/>
      <c r="G146" s="39"/>
    </row>
    <row r="147">
      <c r="A147" s="22" t="s">
        <v>1800</v>
      </c>
      <c r="B147" s="114"/>
      <c r="C147" s="115"/>
      <c r="D147" s="115"/>
      <c r="E147" s="90"/>
      <c r="F147" s="115"/>
      <c r="G147" s="39"/>
    </row>
    <row r="148">
      <c r="A148" s="22" t="s">
        <v>1801</v>
      </c>
      <c r="B148" s="114"/>
      <c r="C148" s="115"/>
      <c r="D148" s="115"/>
      <c r="E148" s="90"/>
      <c r="F148" s="115"/>
      <c r="G148" s="39"/>
    </row>
    <row r="149">
      <c r="A149" s="22" t="s">
        <v>1802</v>
      </c>
      <c r="B149" s="114"/>
      <c r="C149" s="115"/>
      <c r="D149" s="115"/>
      <c r="E149" s="90"/>
      <c r="F149" s="115"/>
      <c r="G149" s="39"/>
    </row>
    <row r="150">
      <c r="A150" s="22" t="s">
        <v>1803</v>
      </c>
      <c r="B150" s="114"/>
      <c r="C150" s="115"/>
      <c r="D150" s="115"/>
      <c r="E150" s="90"/>
      <c r="F150" s="115"/>
      <c r="G150" s="39"/>
    </row>
    <row r="151">
      <c r="A151" s="22" t="s">
        <v>1804</v>
      </c>
      <c r="B151" s="114"/>
      <c r="C151" s="115"/>
      <c r="D151" s="115"/>
      <c r="E151" s="90"/>
      <c r="F151" s="115"/>
      <c r="G151" s="39"/>
    </row>
    <row r="152">
      <c r="A152" s="22" t="s">
        <v>1805</v>
      </c>
      <c r="B152" s="114"/>
      <c r="C152" s="115"/>
      <c r="D152" s="115"/>
      <c r="E152" s="90"/>
      <c r="F152" s="115"/>
      <c r="G152" s="39"/>
    </row>
    <row r="153">
      <c r="A153" s="22" t="s">
        <v>1806</v>
      </c>
      <c r="B153" s="114"/>
      <c r="C153" s="115"/>
      <c r="D153" s="115"/>
      <c r="E153" s="90"/>
      <c r="F153" s="115"/>
      <c r="G153" s="39"/>
    </row>
    <row r="154">
      <c r="A154" s="22" t="s">
        <v>1807</v>
      </c>
      <c r="B154" s="114"/>
      <c r="C154" s="115"/>
      <c r="D154" s="115"/>
      <c r="E154" s="90"/>
      <c r="F154" s="115"/>
      <c r="G154" s="39"/>
    </row>
    <row r="155">
      <c r="A155" s="22" t="s">
        <v>1808</v>
      </c>
      <c r="B155" s="114"/>
      <c r="C155" s="115"/>
      <c r="D155" s="115"/>
      <c r="E155" s="90"/>
      <c r="F155" s="115"/>
      <c r="G155" s="39"/>
    </row>
    <row r="156">
      <c r="A156" s="22" t="s">
        <v>1809</v>
      </c>
      <c r="B156" s="114"/>
      <c r="C156" s="115"/>
      <c r="D156" s="115"/>
      <c r="E156" s="90"/>
      <c r="F156" s="115"/>
      <c r="G156" s="39"/>
    </row>
    <row r="157">
      <c r="A157" s="22" t="s">
        <v>1810</v>
      </c>
      <c r="B157" s="114"/>
      <c r="C157" s="115"/>
      <c r="D157" s="115"/>
      <c r="E157" s="90"/>
      <c r="F157" s="115"/>
      <c r="G157" s="39"/>
    </row>
    <row r="158">
      <c r="A158" s="22" t="s">
        <v>1811</v>
      </c>
      <c r="B158" s="114"/>
      <c r="C158" s="115"/>
      <c r="D158" s="115"/>
      <c r="E158" s="90"/>
      <c r="F158" s="115"/>
      <c r="G158" s="39"/>
    </row>
    <row r="159">
      <c r="A159" s="22" t="s">
        <v>1812</v>
      </c>
      <c r="B159" s="114"/>
      <c r="C159" s="115"/>
      <c r="D159" s="115"/>
      <c r="E159" s="90"/>
      <c r="F159" s="115"/>
      <c r="G159" s="39"/>
    </row>
    <row r="160">
      <c r="A160" s="22" t="s">
        <v>1813</v>
      </c>
      <c r="B160" s="114"/>
      <c r="C160" s="115"/>
      <c r="D160" s="115"/>
      <c r="E160" s="90"/>
      <c r="F160" s="115"/>
      <c r="G160" s="39"/>
    </row>
    <row r="161">
      <c r="A161" s="22" t="s">
        <v>1814</v>
      </c>
      <c r="B161" s="114"/>
      <c r="C161" s="115"/>
      <c r="D161" s="115"/>
      <c r="E161" s="90"/>
      <c r="F161" s="115"/>
      <c r="G161" s="39"/>
    </row>
    <row r="162">
      <c r="A162" s="22" t="s">
        <v>1815</v>
      </c>
      <c r="B162" s="114"/>
      <c r="C162" s="115"/>
      <c r="D162" s="115"/>
      <c r="E162" s="90"/>
      <c r="F162" s="115"/>
      <c r="G162" s="39"/>
    </row>
    <row r="163">
      <c r="A163" s="22" t="s">
        <v>1816</v>
      </c>
      <c r="B163" s="114"/>
      <c r="C163" s="115"/>
      <c r="D163" s="115"/>
      <c r="E163" s="90"/>
      <c r="F163" s="115"/>
      <c r="G163" s="39"/>
    </row>
    <row r="164">
      <c r="A164" s="22" t="s">
        <v>1817</v>
      </c>
      <c r="B164" s="114"/>
      <c r="C164" s="115"/>
      <c r="D164" s="115"/>
      <c r="E164" s="90"/>
      <c r="F164" s="115"/>
      <c r="G164" s="39"/>
    </row>
    <row r="165">
      <c r="A165" s="22" t="s">
        <v>1818</v>
      </c>
      <c r="B165" s="114"/>
      <c r="C165" s="115"/>
      <c r="D165" s="115"/>
      <c r="E165" s="90"/>
      <c r="F165" s="115"/>
      <c r="G165" s="39"/>
    </row>
    <row r="166">
      <c r="A166" s="22" t="s">
        <v>1819</v>
      </c>
      <c r="B166" s="114"/>
      <c r="C166" s="115"/>
      <c r="D166" s="115"/>
      <c r="E166" s="90"/>
      <c r="F166" s="115"/>
      <c r="G166" s="39"/>
    </row>
    <row r="167">
      <c r="A167" s="22" t="s">
        <v>1820</v>
      </c>
      <c r="B167" s="114"/>
      <c r="C167" s="115"/>
      <c r="D167" s="115"/>
      <c r="E167" s="90"/>
      <c r="F167" s="115"/>
      <c r="G167" s="39"/>
    </row>
    <row r="168">
      <c r="A168" s="22" t="s">
        <v>1821</v>
      </c>
      <c r="B168" s="114"/>
      <c r="C168" s="115"/>
      <c r="D168" s="115"/>
      <c r="E168" s="90"/>
      <c r="F168" s="115"/>
      <c r="G168" s="39"/>
    </row>
    <row r="169">
      <c r="A169" s="22" t="s">
        <v>1822</v>
      </c>
      <c r="B169" s="114"/>
      <c r="C169" s="115"/>
      <c r="D169" s="115"/>
      <c r="E169" s="90"/>
      <c r="F169" s="115"/>
      <c r="G169" s="39"/>
    </row>
    <row r="170">
      <c r="A170" s="41"/>
      <c r="B170" s="41" t="s">
        <v>546</v>
      </c>
      <c r="C170" s="41" t="s">
        <v>422</v>
      </c>
      <c r="D170" s="41" t="s">
        <v>423</v>
      </c>
      <c r="E170" s="41"/>
      <c r="F170" s="41" t="s">
        <v>390</v>
      </c>
      <c r="G170" s="41"/>
    </row>
    <row r="171">
      <c r="A171" s="22" t="s">
        <v>1823</v>
      </c>
      <c r="B171" s="22" t="s">
        <v>548</v>
      </c>
      <c r="C171" s="115"/>
      <c r="D171" s="115"/>
      <c r="E171" s="91"/>
      <c r="F171" s="115"/>
      <c r="G171" s="39"/>
    </row>
    <row r="172">
      <c r="A172" s="22" t="s">
        <v>1824</v>
      </c>
      <c r="B172" s="22" t="s">
        <v>550</v>
      </c>
      <c r="C172" s="115"/>
      <c r="D172" s="115"/>
      <c r="E172" s="91"/>
      <c r="F172" s="115"/>
      <c r="G172" s="39"/>
    </row>
    <row r="173">
      <c r="A173" s="22" t="s">
        <v>1825</v>
      </c>
      <c r="B173" s="22" t="s">
        <v>86</v>
      </c>
      <c r="C173" s="115"/>
      <c r="D173" s="115"/>
      <c r="E173" s="91"/>
      <c r="F173" s="115"/>
      <c r="G173" s="39"/>
    </row>
    <row r="174" hidden="1">
      <c r="A174" s="22" t="s">
        <v>1826</v>
      </c>
      <c r="B174" s="112"/>
      <c r="C174" s="115"/>
      <c r="D174" s="115"/>
      <c r="E174" s="91"/>
      <c r="F174" s="115"/>
      <c r="G174" s="39"/>
    </row>
    <row r="175" hidden="1">
      <c r="A175" s="22" t="s">
        <v>1827</v>
      </c>
      <c r="B175" s="112"/>
      <c r="C175" s="115"/>
      <c r="D175" s="115"/>
      <c r="E175" s="91"/>
      <c r="F175" s="115"/>
      <c r="G175" s="39"/>
    </row>
    <row r="176" hidden="1">
      <c r="A176" s="22" t="s">
        <v>1828</v>
      </c>
      <c r="B176" s="112"/>
      <c r="C176" s="115"/>
      <c r="D176" s="115"/>
      <c r="E176" s="91"/>
      <c r="F176" s="115"/>
      <c r="G176" s="39"/>
    </row>
    <row r="177" hidden="1">
      <c r="A177" s="22" t="s">
        <v>1829</v>
      </c>
      <c r="B177" s="112"/>
      <c r="C177" s="115"/>
      <c r="D177" s="115"/>
      <c r="E177" s="91"/>
      <c r="F177" s="115"/>
      <c r="G177" s="39"/>
    </row>
    <row r="178" hidden="1">
      <c r="A178" s="22" t="s">
        <v>1830</v>
      </c>
      <c r="B178" s="112"/>
      <c r="C178" s="115"/>
      <c r="D178" s="115"/>
      <c r="E178" s="91"/>
      <c r="F178" s="115"/>
      <c r="G178" s="39"/>
    </row>
    <row r="179" hidden="1">
      <c r="A179" s="22" t="s">
        <v>1831</v>
      </c>
      <c r="B179" s="112"/>
      <c r="C179" s="115"/>
      <c r="D179" s="115"/>
      <c r="E179" s="91"/>
      <c r="F179" s="115"/>
      <c r="G179" s="39"/>
    </row>
    <row r="180">
      <c r="A180" s="41"/>
      <c r="B180" s="41" t="s">
        <v>558</v>
      </c>
      <c r="C180" s="41" t="s">
        <v>422</v>
      </c>
      <c r="D180" s="41" t="s">
        <v>423</v>
      </c>
      <c r="E180" s="41"/>
      <c r="F180" s="41" t="s">
        <v>390</v>
      </c>
      <c r="G180" s="41"/>
    </row>
    <row r="181">
      <c r="A181" s="22" t="s">
        <v>1832</v>
      </c>
      <c r="B181" s="22" t="s">
        <v>560</v>
      </c>
      <c r="C181" s="115"/>
      <c r="D181" s="115"/>
      <c r="E181" s="91"/>
      <c r="F181" s="115"/>
      <c r="G181" s="39"/>
    </row>
    <row r="182">
      <c r="A182" s="22" t="s">
        <v>1833</v>
      </c>
      <c r="B182" s="22" t="s">
        <v>562</v>
      </c>
      <c r="C182" s="115"/>
      <c r="D182" s="115"/>
      <c r="E182" s="91"/>
      <c r="F182" s="115"/>
      <c r="G182" s="39"/>
    </row>
    <row r="183">
      <c r="A183" s="22" t="s">
        <v>1834</v>
      </c>
      <c r="B183" s="22" t="s">
        <v>86</v>
      </c>
      <c r="C183" s="115"/>
      <c r="D183" s="115"/>
      <c r="E183" s="91"/>
      <c r="F183" s="115"/>
      <c r="G183" s="39"/>
    </row>
    <row r="184" hidden="1">
      <c r="A184" s="22" t="s">
        <v>1835</v>
      </c>
      <c r="B184" s="112"/>
      <c r="C184" s="112"/>
      <c r="D184" s="112"/>
      <c r="E184" s="20"/>
      <c r="F184" s="112"/>
      <c r="G184" s="39"/>
    </row>
    <row r="185" hidden="1">
      <c r="A185" s="22" t="s">
        <v>1836</v>
      </c>
      <c r="B185" s="112"/>
      <c r="C185" s="112"/>
      <c r="D185" s="112"/>
      <c r="E185" s="20"/>
      <c r="F185" s="112"/>
      <c r="G185" s="39"/>
    </row>
    <row r="186" hidden="1">
      <c r="A186" s="22" t="s">
        <v>1837</v>
      </c>
      <c r="B186" s="112"/>
      <c r="C186" s="112"/>
      <c r="D186" s="112"/>
      <c r="E186" s="20"/>
      <c r="F186" s="112"/>
      <c r="G186" s="39"/>
    </row>
    <row r="187" hidden="1">
      <c r="A187" s="22" t="s">
        <v>1838</v>
      </c>
      <c r="B187" s="112"/>
      <c r="C187" s="112"/>
      <c r="D187" s="112"/>
      <c r="E187" s="20"/>
      <c r="F187" s="112"/>
      <c r="G187" s="39"/>
    </row>
    <row r="188" hidden="1">
      <c r="A188" s="22" t="s">
        <v>1839</v>
      </c>
      <c r="B188" s="112"/>
      <c r="C188" s="112"/>
      <c r="D188" s="112"/>
      <c r="E188" s="20"/>
      <c r="F188" s="112"/>
      <c r="G188" s="39"/>
    </row>
    <row r="189" hidden="1">
      <c r="A189" s="22" t="s">
        <v>1840</v>
      </c>
      <c r="B189" s="112"/>
      <c r="C189" s="112"/>
      <c r="D189" s="112"/>
      <c r="E189" s="20"/>
      <c r="F189" s="112"/>
      <c r="G189" s="39"/>
    </row>
    <row r="190">
      <c r="A190" s="41"/>
      <c r="B190" s="41" t="s">
        <v>570</v>
      </c>
      <c r="C190" s="41" t="s">
        <v>422</v>
      </c>
      <c r="D190" s="41" t="s">
        <v>423</v>
      </c>
      <c r="E190" s="41"/>
      <c r="F190" s="41" t="s">
        <v>390</v>
      </c>
      <c r="G190" s="41"/>
    </row>
    <row r="191">
      <c r="A191" s="22" t="s">
        <v>1841</v>
      </c>
      <c r="B191" s="18" t="s">
        <v>572</v>
      </c>
      <c r="C191" s="115"/>
      <c r="D191" s="115"/>
      <c r="E191" s="91"/>
      <c r="F191" s="115"/>
      <c r="G191" s="39"/>
    </row>
    <row r="192">
      <c r="A192" s="22" t="s">
        <v>1842</v>
      </c>
      <c r="B192" s="18" t="s">
        <v>1506</v>
      </c>
      <c r="C192" s="115"/>
      <c r="D192" s="115"/>
      <c r="E192" s="91"/>
      <c r="F192" s="115"/>
      <c r="G192" s="39"/>
    </row>
    <row r="193">
      <c r="A193" s="22" t="s">
        <v>1843</v>
      </c>
      <c r="B193" s="18" t="s">
        <v>1507</v>
      </c>
      <c r="C193" s="115"/>
      <c r="D193" s="115"/>
      <c r="E193" s="90"/>
      <c r="F193" s="115"/>
      <c r="G193" s="39"/>
    </row>
    <row r="194">
      <c r="A194" s="22" t="s">
        <v>1844</v>
      </c>
      <c r="B194" s="18" t="s">
        <v>1508</v>
      </c>
      <c r="C194" s="115"/>
      <c r="D194" s="115"/>
      <c r="E194" s="90"/>
      <c r="F194" s="115"/>
      <c r="G194" s="39"/>
    </row>
    <row r="195">
      <c r="A195" s="22" t="s">
        <v>1845</v>
      </c>
      <c r="B195" s="18" t="s">
        <v>1509</v>
      </c>
      <c r="C195" s="115"/>
      <c r="D195" s="115"/>
      <c r="E195" s="90"/>
      <c r="F195" s="115"/>
      <c r="G195" s="39"/>
    </row>
    <row r="196" hidden="1">
      <c r="A196" s="22" t="s">
        <v>1846</v>
      </c>
      <c r="B196" s="138"/>
      <c r="C196" s="115"/>
      <c r="D196" s="115"/>
      <c r="E196" s="90"/>
      <c r="F196" s="115"/>
      <c r="G196" s="39"/>
    </row>
    <row r="197" hidden="1">
      <c r="A197" s="22" t="s">
        <v>1847</v>
      </c>
      <c r="B197" s="138"/>
      <c r="C197" s="115"/>
      <c r="D197" s="115"/>
      <c r="E197" s="90"/>
      <c r="F197" s="115"/>
      <c r="G197" s="39"/>
    </row>
    <row r="198" hidden="1">
      <c r="A198" s="22" t="s">
        <v>1848</v>
      </c>
      <c r="B198" s="151"/>
      <c r="C198" s="115"/>
      <c r="D198" s="115"/>
      <c r="E198" s="90"/>
      <c r="F198" s="115"/>
      <c r="G198" s="39"/>
    </row>
    <row r="199" hidden="1">
      <c r="A199" s="22" t="s">
        <v>1849</v>
      </c>
      <c r="B199" s="151"/>
      <c r="C199" s="115"/>
      <c r="D199" s="115"/>
      <c r="E199" s="90"/>
      <c r="F199" s="115"/>
      <c r="G199" s="39"/>
    </row>
    <row r="200">
      <c r="A200" s="41"/>
      <c r="B200" s="41" t="s">
        <v>581</v>
      </c>
      <c r="C200" s="41" t="s">
        <v>422</v>
      </c>
      <c r="D200" s="41" t="s">
        <v>423</v>
      </c>
      <c r="E200" s="41"/>
      <c r="F200" s="41" t="s">
        <v>390</v>
      </c>
      <c r="G200" s="41"/>
    </row>
    <row r="201">
      <c r="A201" s="22" t="s">
        <v>1850</v>
      </c>
      <c r="B201" s="22" t="s">
        <v>583</v>
      </c>
      <c r="C201" s="115"/>
      <c r="D201" s="115"/>
      <c r="E201" s="91"/>
      <c r="F201" s="115"/>
      <c r="G201" s="39"/>
    </row>
    <row r="202">
      <c r="A202" s="22" t="s">
        <v>1851</v>
      </c>
      <c r="B202" s="152" t="s">
        <v>1852</v>
      </c>
      <c r="C202" s="115"/>
      <c r="D202" s="115"/>
      <c r="E202" s="91"/>
      <c r="F202" s="115"/>
      <c r="G202" s="39"/>
    </row>
    <row r="203" hidden="1">
      <c r="A203" s="22" t="s">
        <v>1853</v>
      </c>
      <c r="B203" s="152"/>
      <c r="C203" s="115"/>
      <c r="D203" s="115"/>
      <c r="E203" s="91"/>
      <c r="F203" s="115"/>
      <c r="G203" s="39"/>
    </row>
    <row r="204" hidden="1">
      <c r="A204" s="22" t="s">
        <v>1854</v>
      </c>
      <c r="B204" s="152"/>
      <c r="C204" s="115"/>
      <c r="D204" s="115"/>
      <c r="E204" s="91"/>
      <c r="F204" s="115"/>
      <c r="G204" s="39"/>
    </row>
    <row r="205" hidden="1">
      <c r="A205" s="22" t="s">
        <v>1855</v>
      </c>
      <c r="B205" s="152"/>
      <c r="C205" s="115"/>
      <c r="D205" s="115"/>
      <c r="E205" s="91"/>
      <c r="F205" s="115"/>
      <c r="G205" s="39"/>
    </row>
    <row r="206" hidden="1">
      <c r="A206" s="22" t="s">
        <v>1856</v>
      </c>
      <c r="B206" s="114"/>
      <c r="C206" s="114"/>
      <c r="D206" s="114"/>
      <c r="E206" s="39"/>
      <c r="F206" s="114"/>
      <c r="G206" s="39"/>
    </row>
    <row r="207" hidden="1">
      <c r="A207" s="22" t="s">
        <v>1857</v>
      </c>
      <c r="B207" s="114"/>
      <c r="C207" s="114"/>
      <c r="D207" s="114"/>
      <c r="E207" s="39"/>
      <c r="F207" s="114"/>
      <c r="G207" s="39"/>
    </row>
    <row r="208" hidden="1">
      <c r="A208" s="22" t="s">
        <v>1858</v>
      </c>
      <c r="B208" s="114"/>
      <c r="C208" s="114"/>
      <c r="D208" s="114"/>
      <c r="E208" s="39"/>
      <c r="F208" s="114"/>
      <c r="G208" s="39"/>
    </row>
    <row r="209" ht="18.75">
      <c r="A209" s="87"/>
      <c r="B209" s="110" t="s">
        <v>1859</v>
      </c>
      <c r="C209" s="153"/>
      <c r="D209" s="153"/>
      <c r="E209" s="153"/>
      <c r="F209" s="153"/>
      <c r="G209" s="153"/>
    </row>
    <row r="210">
      <c r="A210" s="41"/>
      <c r="B210" s="41" t="s">
        <v>587</v>
      </c>
      <c r="C210" s="41" t="s">
        <v>588</v>
      </c>
      <c r="D210" s="41" t="s">
        <v>589</v>
      </c>
      <c r="E210" s="41"/>
      <c r="F210" s="41" t="s">
        <v>422</v>
      </c>
      <c r="G210" s="41" t="s">
        <v>590</v>
      </c>
    </row>
    <row r="211">
      <c r="A211" s="22" t="s">
        <v>1860</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1861</v>
      </c>
      <c r="B214" s="114"/>
      <c r="C214" s="113"/>
      <c r="D214" s="149"/>
      <c r="E214" s="36"/>
      <c r="F214" s="99" t="str">
        <f>IF($C$238=0,"",IF(C214="","",IF(C214="","",C214/$C$238)))</f>
        <v/>
      </c>
      <c r="G214" s="99" t="str">
        <f>IF($D$238=0,"",IF(D214="","",IF(D214="","",D214/$D$238)))</f>
        <v/>
      </c>
    </row>
    <row r="215">
      <c r="A215" s="22" t="s">
        <v>1862</v>
      </c>
      <c r="B215" s="114"/>
      <c r="C215" s="113"/>
      <c r="D215" s="149"/>
      <c r="E215" s="36"/>
      <c r="F215" s="99" t="str">
        <f>IF($C$238=0,"",IF(C215="","",IF(C215="","",C215/$C$238)))</f>
        <v/>
      </c>
      <c r="G215" s="99" t="str">
        <f>IF($D$238=0,"",IF(D215="","",IF(D215="","",D215/$D$238)))</f>
        <v/>
      </c>
    </row>
    <row r="216">
      <c r="A216" s="22" t="s">
        <v>1863</v>
      </c>
      <c r="B216" s="114"/>
      <c r="C216" s="113"/>
      <c r="D216" s="149"/>
      <c r="E216" s="36"/>
      <c r="F216" s="99" t="str">
        <f>IF($C$238=0,"",IF(C216="","",IF(C216="","",C216/$C$238)))</f>
        <v/>
      </c>
      <c r="G216" s="99" t="str">
        <f>IF($D$238=0,"",IF(D216="","",IF(D216="","",D216/$D$238)))</f>
        <v/>
      </c>
    </row>
    <row r="217">
      <c r="A217" s="22" t="s">
        <v>1864</v>
      </c>
      <c r="B217" s="114"/>
      <c r="C217" s="113"/>
      <c r="D217" s="149"/>
      <c r="E217" s="36"/>
      <c r="F217" s="99" t="str">
        <f>IF($C$238=0,"",IF(C217="","",IF(C217="","",C217/$C$238)))</f>
        <v/>
      </c>
      <c r="G217" s="99" t="str">
        <f>IF($D$238=0,"",IF(D217="","",IF(D217="","",D217/$D$238)))</f>
        <v/>
      </c>
    </row>
    <row r="218">
      <c r="A218" s="22" t="s">
        <v>1865</v>
      </c>
      <c r="B218" s="114"/>
      <c r="C218" s="113"/>
      <c r="D218" s="149"/>
      <c r="E218" s="36"/>
      <c r="F218" s="99" t="str">
        <f>IF($C$238=0,"",IF(C218="","",IF(C218="","",C218/$C$238)))</f>
        <v/>
      </c>
      <c r="G218" s="99" t="str">
        <f>IF($D$238=0,"",IF(D218="","",IF(D218="","",D218/$D$238)))</f>
        <v/>
      </c>
    </row>
    <row r="219">
      <c r="A219" s="22" t="s">
        <v>1866</v>
      </c>
      <c r="B219" s="114"/>
      <c r="C219" s="113"/>
      <c r="D219" s="149"/>
      <c r="E219" s="36"/>
      <c r="F219" s="99" t="str">
        <f>IF($C$238=0,"",IF(C219="","",IF(C219="","",C219/$C$238)))</f>
        <v/>
      </c>
      <c r="G219" s="99" t="str">
        <f>IF($D$238=0,"",IF(D219="","",IF(D219="","",D219/$D$238)))</f>
        <v/>
      </c>
    </row>
    <row r="220">
      <c r="A220" s="22" t="s">
        <v>1867</v>
      </c>
      <c r="B220" s="114"/>
      <c r="C220" s="113"/>
      <c r="D220" s="149"/>
      <c r="E220" s="36"/>
      <c r="F220" s="99" t="str">
        <f>IF($C$238=0,"",IF(C220="","",IF(C220="","",C220/$C$238)))</f>
        <v/>
      </c>
      <c r="G220" s="99" t="str">
        <f>IF($D$238=0,"",IF(D220="","",IF(D220="","",D220/$D$238)))</f>
        <v/>
      </c>
    </row>
    <row r="221">
      <c r="A221" s="22" t="s">
        <v>1868</v>
      </c>
      <c r="B221" s="114"/>
      <c r="C221" s="113"/>
      <c r="D221" s="149"/>
      <c r="E221" s="36"/>
      <c r="F221" s="99" t="str">
        <f>IF($C$238=0,"",IF(C221="","",IF(C221="","",C221/$C$238)))</f>
        <v/>
      </c>
      <c r="G221" s="99" t="str">
        <f>IF($D$238=0,"",IF(D221="","",IF(D221="","",D221/$D$238)))</f>
        <v/>
      </c>
    </row>
    <row r="222">
      <c r="A222" s="22" t="s">
        <v>1869</v>
      </c>
      <c r="B222" s="114"/>
      <c r="C222" s="113"/>
      <c r="D222" s="149"/>
      <c r="E222" s="36"/>
      <c r="F222" s="99" t="str">
        <f>IF($C$238=0,"",IF(C222="","",IF(C222="","",C222/$C$238)))</f>
        <v/>
      </c>
      <c r="G222" s="99" t="str">
        <f>IF($D$238=0,"",IF(D222="","",IF(D222="","",D222/$D$238)))</f>
        <v/>
      </c>
    </row>
    <row r="223">
      <c r="A223" s="22" t="s">
        <v>1870</v>
      </c>
      <c r="B223" s="114"/>
      <c r="C223" s="113"/>
      <c r="D223" s="149"/>
      <c r="E223" s="39"/>
      <c r="F223" s="99" t="str">
        <f>IF($C$238=0,"",IF(C223="","",IF(C223="","",C223/$C$238)))</f>
        <v/>
      </c>
      <c r="G223" s="99" t="str">
        <f>IF($D$238=0,"",IF(D223="","",IF(D223="","",D223/$D$238)))</f>
        <v/>
      </c>
    </row>
    <row r="224">
      <c r="A224" s="22" t="s">
        <v>1871</v>
      </c>
      <c r="B224" s="114"/>
      <c r="C224" s="113"/>
      <c r="D224" s="149"/>
      <c r="E224" s="39"/>
      <c r="F224" s="99" t="str">
        <f>IF($C$238=0,"",IF(C224="","",IF(C224="","",C224/$C$238)))</f>
        <v/>
      </c>
      <c r="G224" s="99" t="str">
        <f>IF($D$238=0,"",IF(D224="","",IF(D224="","",D224/$D$238)))</f>
        <v/>
      </c>
    </row>
    <row r="225">
      <c r="A225" s="22" t="s">
        <v>1872</v>
      </c>
      <c r="B225" s="114"/>
      <c r="C225" s="113"/>
      <c r="D225" s="149"/>
      <c r="E225" s="39"/>
      <c r="F225" s="99" t="str">
        <f>IF($C$238=0,"",IF(C225="","",IF(C225="","",C225/$C$238)))</f>
        <v/>
      </c>
      <c r="G225" s="99" t="str">
        <f>IF($D$238=0,"",IF(D225="","",IF(D225="","",D225/$D$238)))</f>
        <v/>
      </c>
    </row>
    <row r="226">
      <c r="A226" s="22" t="s">
        <v>1873</v>
      </c>
      <c r="B226" s="114"/>
      <c r="C226" s="113"/>
      <c r="D226" s="149"/>
      <c r="E226" s="39"/>
      <c r="F226" s="99" t="str">
        <f>IF($C$238=0,"",IF(C226="","",IF(C226="","",C226/$C$238)))</f>
        <v/>
      </c>
      <c r="G226" s="99" t="str">
        <f>IF($D$238=0,"",IF(D226="","",IF(D226="","",D226/$D$238)))</f>
        <v/>
      </c>
    </row>
    <row r="227">
      <c r="A227" s="22" t="s">
        <v>1874</v>
      </c>
      <c r="B227" s="114"/>
      <c r="C227" s="113"/>
      <c r="D227" s="149"/>
      <c r="E227" s="39"/>
      <c r="F227" s="99" t="str">
        <f>IF($C$238=0,"",IF(C227="","",IF(C227="","",C227/$C$238)))</f>
        <v/>
      </c>
      <c r="G227" s="99" t="str">
        <f>IF($D$238=0,"",IF(D227="","",IF(D227="","",D227/$D$238)))</f>
        <v/>
      </c>
    </row>
    <row r="228">
      <c r="A228" s="22" t="s">
        <v>1875</v>
      </c>
      <c r="B228" s="114"/>
      <c r="C228" s="113"/>
      <c r="D228" s="149"/>
      <c r="E228" s="39"/>
      <c r="F228" s="99" t="str">
        <f>IF($C$238=0,"",IF(C228="","",IF(C228="","",C228/$C$238)))</f>
        <v/>
      </c>
      <c r="G228" s="99" t="str">
        <f>IF($D$238=0,"",IF(D228="","",IF(D228="","",D228/$D$238)))</f>
        <v/>
      </c>
    </row>
    <row r="229">
      <c r="A229" s="22" t="s">
        <v>1876</v>
      </c>
      <c r="B229" s="114"/>
      <c r="C229" s="113"/>
      <c r="D229" s="149"/>
      <c r="E229" s="22"/>
      <c r="F229" s="99" t="str">
        <f>IF($C$238=0,"",IF(C229="","",IF(C229="","",C229/$C$238)))</f>
        <v/>
      </c>
      <c r="G229" s="99" t="str">
        <f>IF($D$238=0,"",IF(D229="","",IF(D229="","",D229/$D$238)))</f>
        <v/>
      </c>
    </row>
    <row r="230">
      <c r="A230" s="22" t="s">
        <v>1877</v>
      </c>
      <c r="B230" s="114"/>
      <c r="C230" s="113"/>
      <c r="D230" s="149"/>
      <c r="E230" s="85"/>
      <c r="F230" s="99" t="str">
        <f>IF($C$238=0,"",IF(C230="","",IF(C230="","",C230/$C$238)))</f>
        <v/>
      </c>
      <c r="G230" s="99" t="str">
        <f>IF($D$238=0,"",IF(D230="","",IF(D230="","",D230/$D$238)))</f>
        <v/>
      </c>
    </row>
    <row r="231">
      <c r="A231" s="22" t="s">
        <v>1878</v>
      </c>
      <c r="B231" s="114"/>
      <c r="C231" s="113"/>
      <c r="D231" s="149"/>
      <c r="E231" s="85"/>
      <c r="F231" s="99" t="str">
        <f>IF($C$238=0,"",IF(C231="","",IF(C231="","",C231/$C$238)))</f>
        <v/>
      </c>
      <c r="G231" s="99" t="str">
        <f>IF($D$238=0,"",IF(D231="","",IF(D231="","",D231/$D$238)))</f>
        <v/>
      </c>
    </row>
    <row r="232">
      <c r="A232" s="22" t="s">
        <v>1879</v>
      </c>
      <c r="B232" s="114"/>
      <c r="C232" s="113"/>
      <c r="D232" s="149"/>
      <c r="E232" s="85"/>
      <c r="F232" s="99" t="str">
        <f>IF($C$238=0,"",IF(C232="","",IF(C232="","",C232/$C$238)))</f>
        <v/>
      </c>
      <c r="G232" s="99" t="str">
        <f>IF($D$238=0,"",IF(D232="","",IF(D232="","",D232/$D$238)))</f>
        <v/>
      </c>
    </row>
    <row r="233">
      <c r="A233" s="22" t="s">
        <v>1880</v>
      </c>
      <c r="B233" s="114"/>
      <c r="C233" s="113"/>
      <c r="D233" s="149"/>
      <c r="E233" s="85"/>
      <c r="F233" s="99" t="str">
        <f>IF($C$238=0,"",IF(C233="","",IF(C233="","",C233/$C$238)))</f>
        <v/>
      </c>
      <c r="G233" s="99" t="str">
        <f>IF($D$238=0,"",IF(D233="","",IF(D233="","",D233/$D$238)))</f>
        <v/>
      </c>
    </row>
    <row r="234">
      <c r="A234" s="22" t="s">
        <v>1881</v>
      </c>
      <c r="B234" s="114"/>
      <c r="C234" s="113"/>
      <c r="D234" s="149"/>
      <c r="E234" s="85"/>
      <c r="F234" s="99" t="str">
        <f>IF($C$238=0,"",IF(C234="","",IF(C234="","",C234/$C$238)))</f>
        <v/>
      </c>
      <c r="G234" s="99" t="str">
        <f>IF($D$238=0,"",IF(D234="","",IF(D234="","",D234/$D$238)))</f>
        <v/>
      </c>
    </row>
    <row r="235">
      <c r="A235" s="22" t="s">
        <v>1882</v>
      </c>
      <c r="B235" s="114"/>
      <c r="C235" s="113"/>
      <c r="D235" s="149"/>
      <c r="E235" s="85"/>
      <c r="F235" s="99" t="str">
        <f>IF($C$238=0,"",IF(C235="","",IF(C235="","",C235/$C$238)))</f>
        <v/>
      </c>
      <c r="G235" s="99" t="str">
        <f>IF($D$238=0,"",IF(D235="","",IF(D235="","",D235/$D$238)))</f>
        <v/>
      </c>
    </row>
    <row r="236">
      <c r="A236" s="22" t="s">
        <v>1883</v>
      </c>
      <c r="B236" s="114"/>
      <c r="C236" s="113"/>
      <c r="D236" s="149"/>
      <c r="E236" s="85"/>
      <c r="F236" s="99" t="str">
        <f>IF($C$238=0,"",IF(C236="","",IF(C236="","",C236/$C$238)))</f>
        <v/>
      </c>
      <c r="G236" s="99" t="str">
        <f>IF($D$238=0,"",IF(D236="","",IF(D236="","",D236/$D$238)))</f>
        <v/>
      </c>
    </row>
    <row r="237">
      <c r="A237" s="22" t="s">
        <v>1884</v>
      </c>
      <c r="B237" s="114"/>
      <c r="C237" s="113"/>
      <c r="D237" s="149"/>
      <c r="E237" s="85"/>
      <c r="F237" s="99" t="str">
        <f>IF($C$238=0,"",IF(C237="","",IF(C237="","",C237/$C$238)))</f>
        <v/>
      </c>
      <c r="G237" s="99" t="str">
        <f>IF($D$238=0,"",IF(D237="","",IF(D237="","",D237/$D$238)))</f>
        <v/>
      </c>
    </row>
    <row r="238">
      <c r="A238" s="22" t="s">
        <v>1885</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1886</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1887</v>
      </c>
      <c r="B243" s="22" t="s">
        <v>624</v>
      </c>
      <c r="C243" s="113"/>
      <c r="D243" s="149"/>
      <c r="E243" s="22"/>
      <c r="F243" s="99" t="str">
        <f>IF($C$251=0,"",IF(C243="","",IF(C243="","",C243/$C$251)))</f>
        <v/>
      </c>
      <c r="G243" s="99" t="str">
        <f>IF($D$251=0,"",IF(D243="","",IF(D243="","",D243/$D$251)))</f>
        <v/>
      </c>
    </row>
    <row r="244">
      <c r="A244" s="22" t="s">
        <v>1888</v>
      </c>
      <c r="B244" s="22" t="s">
        <v>626</v>
      </c>
      <c r="C244" s="113"/>
      <c r="D244" s="149"/>
      <c r="E244" s="22"/>
      <c r="F244" s="99" t="str">
        <f>IF($C$251=0,"",IF(C244="","",IF(C244="","",C244/$C$251)))</f>
        <v/>
      </c>
      <c r="G244" s="99" t="str">
        <f>IF($D$251=0,"",IF(D244="","",IF(D244="","",D244/$D$251)))</f>
        <v/>
      </c>
    </row>
    <row r="245">
      <c r="A245" s="22" t="s">
        <v>1889</v>
      </c>
      <c r="B245" s="22" t="s">
        <v>628</v>
      </c>
      <c r="C245" s="113"/>
      <c r="D245" s="149"/>
      <c r="E245" s="22"/>
      <c r="F245" s="99" t="str">
        <f>IF($C$251=0,"",IF(C245="","",IF(C245="","",C245/$C$251)))</f>
        <v/>
      </c>
      <c r="G245" s="99" t="str">
        <f>IF($D$251=0,"",IF(D245="","",IF(D245="","",D245/$D$251)))</f>
        <v/>
      </c>
    </row>
    <row r="246">
      <c r="A246" s="22" t="s">
        <v>1890</v>
      </c>
      <c r="B246" s="22" t="s">
        <v>630</v>
      </c>
      <c r="C246" s="113"/>
      <c r="D246" s="149"/>
      <c r="E246" s="22"/>
      <c r="F246" s="99" t="str">
        <f>IF($C$251=0,"",IF(C246="","",IF(C246="","",C246/$C$251)))</f>
        <v/>
      </c>
      <c r="G246" s="99" t="str">
        <f>IF($D$251=0,"",IF(D246="","",IF(D246="","",D246/$D$251)))</f>
        <v/>
      </c>
    </row>
    <row r="247">
      <c r="A247" s="22" t="s">
        <v>1891</v>
      </c>
      <c r="B247" s="22" t="s">
        <v>632</v>
      </c>
      <c r="C247" s="113"/>
      <c r="D247" s="149"/>
      <c r="E247" s="22"/>
      <c r="F247" s="99" t="str">
        <f>IF($C$251=0,"",IF(C247="","",IF(C247="","",C247/$C$251)))</f>
        <v/>
      </c>
      <c r="G247" s="99" t="str">
        <f>IF($D$251=0,"",IF(D247="","",IF(D247="","",D247/$D$251)))</f>
        <v/>
      </c>
    </row>
    <row r="248">
      <c r="A248" s="22" t="s">
        <v>1892</v>
      </c>
      <c r="B248" s="22" t="s">
        <v>634</v>
      </c>
      <c r="C248" s="113"/>
      <c r="D248" s="149"/>
      <c r="E248" s="22"/>
      <c r="F248" s="99" t="str">
        <f>IF($C$251=0,"",IF(C248="","",IF(C248="","",C248/$C$251)))</f>
        <v/>
      </c>
      <c r="G248" s="99" t="str">
        <f>IF($D$251=0,"",IF(D248="","",IF(D248="","",D248/$D$251)))</f>
        <v/>
      </c>
    </row>
    <row r="249">
      <c r="A249" s="22" t="s">
        <v>1893</v>
      </c>
      <c r="B249" s="22" t="s">
        <v>636</v>
      </c>
      <c r="C249" s="113"/>
      <c r="D249" s="149"/>
      <c r="E249" s="22"/>
      <c r="F249" s="99" t="str">
        <f>IF($C$251=0,"",IF(C249="","",IF(C249="","",C249/$C$251)))</f>
        <v/>
      </c>
      <c r="G249" s="99" t="str">
        <f>IF($D$251=0,"",IF(D249="","",IF(D249="","",D249/$D$251)))</f>
        <v/>
      </c>
    </row>
    <row r="250">
      <c r="A250" s="22" t="s">
        <v>1894</v>
      </c>
      <c r="B250" s="22" t="s">
        <v>638</v>
      </c>
      <c r="C250" s="113"/>
      <c r="D250" s="149"/>
      <c r="E250" s="22"/>
      <c r="F250" s="99" t="str">
        <f>IF($C$251=0,"",IF(C250="","",IF(C250="","",C250/$C$251)))</f>
        <v/>
      </c>
      <c r="G250" s="99" t="str">
        <f>IF($D$251=0,"",IF(D250="","",IF(D250="","",D250/$D$251)))</f>
        <v/>
      </c>
    </row>
    <row r="251">
      <c r="A251" s="22" t="s">
        <v>1895</v>
      </c>
      <c r="B251" s="48" t="s">
        <v>88</v>
      </c>
      <c r="C251" s="93">
        <f>SUM(C243:C250)</f>
        <v>0</v>
      </c>
      <c r="D251" s="94">
        <f>SUM(D243:D250)</f>
        <v>0</v>
      </c>
      <c r="E251" s="22"/>
      <c r="F251" s="108">
        <f>SUM(F240:F250)</f>
        <v>0</v>
      </c>
      <c r="G251" s="108">
        <f>SUM(G240:G250)</f>
        <v>0</v>
      </c>
    </row>
    <row r="252">
      <c r="A252" s="22" t="s">
        <v>1896</v>
      </c>
      <c r="B252" s="50" t="s">
        <v>641</v>
      </c>
      <c r="C252" s="113"/>
      <c r="D252" s="149"/>
      <c r="E252" s="22"/>
      <c r="F252" s="99" t="str">
        <f>IF($C$251=0,"",IF(C252="","",IF(C252="","",C252/$C$251)))</f>
        <v/>
      </c>
      <c r="G252" s="99" t="str">
        <f>IF($D$251=0,"",IF(D252="","",IF(D252="","",D252/$D$251)))</f>
        <v/>
      </c>
    </row>
    <row r="253">
      <c r="A253" s="22" t="s">
        <v>1898</v>
      </c>
      <c r="B253" s="50" t="s">
        <v>643</v>
      </c>
      <c r="C253" s="113"/>
      <c r="D253" s="149"/>
      <c r="E253" s="22"/>
      <c r="F253" s="99" t="str">
        <f>IF($C$251=0,"",IF(C253="","",IF(C253="","",C253/$C$251)))</f>
        <v/>
      </c>
      <c r="G253" s="99" t="str">
        <f>IF($D$251=0,"",IF(D253="","",IF(D253="","",D253/$D$251)))</f>
        <v/>
      </c>
    </row>
    <row r="254">
      <c r="A254" s="22" t="s">
        <v>1899</v>
      </c>
      <c r="B254" s="50" t="s">
        <v>645</v>
      </c>
      <c r="C254" s="113"/>
      <c r="D254" s="149"/>
      <c r="E254" s="22"/>
      <c r="F254" s="99" t="str">
        <f>IF($C$251=0,"",IF(C254="","",IF(C254="","",C254/$C$251)))</f>
        <v/>
      </c>
      <c r="G254" s="99" t="str">
        <f>IF($D$251=0,"",IF(D254="","",IF(D254="","",D254/$D$251)))</f>
        <v/>
      </c>
    </row>
    <row r="255">
      <c r="A255" s="22" t="s">
        <v>1900</v>
      </c>
      <c r="B255" s="50" t="s">
        <v>647</v>
      </c>
      <c r="C255" s="113"/>
      <c r="D255" s="149"/>
      <c r="E255" s="22"/>
      <c r="F255" s="99" t="str">
        <f>IF($C$251=0,"",IF(C255="","",IF(C255="","",C255/$C$251)))</f>
        <v/>
      </c>
      <c r="G255" s="99" t="str">
        <f>IF($D$251=0,"",IF(D255="","",IF(D255="","",D255/$D$251)))</f>
        <v/>
      </c>
    </row>
    <row r="256">
      <c r="A256" s="22" t="s">
        <v>1901</v>
      </c>
      <c r="B256" s="50" t="s">
        <v>649</v>
      </c>
      <c r="C256" s="113"/>
      <c r="D256" s="149"/>
      <c r="E256" s="22"/>
      <c r="F256" s="99" t="str">
        <f>IF($C$251=0,"",IF(C256="","",IF(C256="","",C256/$C$251)))</f>
        <v/>
      </c>
      <c r="G256" s="99" t="str">
        <f>IF($D$251=0,"",IF(D256="","",IF(D256="","",D256/$D$251)))</f>
        <v/>
      </c>
    </row>
    <row r="257">
      <c r="A257" s="22" t="s">
        <v>1902</v>
      </c>
      <c r="B257" s="50" t="s">
        <v>651</v>
      </c>
      <c r="C257" s="113"/>
      <c r="D257" s="149"/>
      <c r="E257" s="22"/>
      <c r="F257" s="99" t="str">
        <f>IF($C$251=0,"",IF(C257="","",IF(C257="","",C257/$C$251)))</f>
        <v/>
      </c>
      <c r="G257" s="99" t="str">
        <f>IF($D$251=0,"",IF(D257="","",IF(D257="","",D257/$D$251)))</f>
        <v/>
      </c>
    </row>
    <row r="258" hidden="1">
      <c r="A258" s="22" t="s">
        <v>1903</v>
      </c>
      <c r="B258" s="50"/>
      <c r="C258" s="22"/>
      <c r="D258" s="22"/>
      <c r="E258" s="22"/>
      <c r="F258" s="99"/>
      <c r="G258" s="99"/>
    </row>
    <row r="259" hidden="1">
      <c r="A259" s="22" t="s">
        <v>1904</v>
      </c>
      <c r="B259" s="50"/>
      <c r="C259" s="22"/>
      <c r="D259" s="22"/>
      <c r="E259" s="22"/>
      <c r="F259" s="99"/>
      <c r="G259" s="99"/>
    </row>
    <row r="260" hidden="1">
      <c r="A260" s="22" t="s">
        <v>1905</v>
      </c>
      <c r="B260" s="50"/>
      <c r="C260" s="22"/>
      <c r="D260" s="22"/>
      <c r="E260" s="22"/>
      <c r="F260" s="99"/>
      <c r="G260" s="99"/>
    </row>
    <row r="261">
      <c r="A261" s="41"/>
      <c r="B261" s="41" t="s">
        <v>655</v>
      </c>
      <c r="C261" s="41" t="s">
        <v>588</v>
      </c>
      <c r="D261" s="41" t="s">
        <v>589</v>
      </c>
      <c r="E261" s="41"/>
      <c r="F261" s="41" t="s">
        <v>422</v>
      </c>
      <c r="G261" s="41" t="s">
        <v>590</v>
      </c>
    </row>
    <row r="262">
      <c r="A262" s="22" t="s">
        <v>1906</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1907</v>
      </c>
      <c r="B265" s="22" t="s">
        <v>624</v>
      </c>
      <c r="C265" s="113"/>
      <c r="D265" s="149"/>
      <c r="E265" s="22"/>
      <c r="F265" s="99" t="str">
        <f>IF($C$273=0,"",IF(C265="","",IF(C265="","",C265/$C$273)))</f>
        <v/>
      </c>
      <c r="G265" s="99" t="str">
        <f>IF($D$273=0,"",IF(D265="","",IF(D265="","",D265/$D$273)))</f>
        <v/>
      </c>
    </row>
    <row r="266">
      <c r="A266" s="22" t="s">
        <v>1908</v>
      </c>
      <c r="B266" s="22" t="s">
        <v>626</v>
      </c>
      <c r="C266" s="113"/>
      <c r="D266" s="149"/>
      <c r="E266" s="22"/>
      <c r="F266" s="99" t="str">
        <f>IF($C$273=0,"",IF(C266="","",IF(C266="","",C266/$C$273)))</f>
        <v/>
      </c>
      <c r="G266" s="99" t="str">
        <f>IF($D$273=0,"",IF(D266="","",IF(D266="","",D266/$D$273)))</f>
        <v/>
      </c>
    </row>
    <row r="267">
      <c r="A267" s="22" t="s">
        <v>1909</v>
      </c>
      <c r="B267" s="22" t="s">
        <v>628</v>
      </c>
      <c r="C267" s="113"/>
      <c r="D267" s="149"/>
      <c r="E267" s="22"/>
      <c r="F267" s="99" t="str">
        <f>IF($C$273=0,"",IF(C267="","",IF(C267="","",C267/$C$273)))</f>
        <v/>
      </c>
      <c r="G267" s="99" t="str">
        <f>IF($D$273=0,"",IF(D267="","",IF(D267="","",D267/$D$273)))</f>
        <v/>
      </c>
    </row>
    <row r="268">
      <c r="A268" s="22" t="s">
        <v>1910</v>
      </c>
      <c r="B268" s="22" t="s">
        <v>630</v>
      </c>
      <c r="C268" s="113"/>
      <c r="D268" s="149"/>
      <c r="E268" s="22"/>
      <c r="F268" s="99" t="str">
        <f>IF($C$273=0,"",IF(C268="","",IF(C268="","",C268/$C$273)))</f>
        <v/>
      </c>
      <c r="G268" s="99" t="str">
        <f>IF($D$273=0,"",IF(D268="","",IF(D268="","",D268/$D$273)))</f>
        <v/>
      </c>
    </row>
    <row r="269">
      <c r="A269" s="22" t="s">
        <v>1911</v>
      </c>
      <c r="B269" s="22" t="s">
        <v>632</v>
      </c>
      <c r="C269" s="113"/>
      <c r="D269" s="149"/>
      <c r="E269" s="22"/>
      <c r="F269" s="99" t="str">
        <f>IF($C$273=0,"",IF(C269="","",IF(C269="","",C269/$C$273)))</f>
        <v/>
      </c>
      <c r="G269" s="99" t="str">
        <f>IF($D$273=0,"",IF(D269="","",IF(D269="","",D269/$D$273)))</f>
        <v/>
      </c>
    </row>
    <row r="270">
      <c r="A270" s="22" t="s">
        <v>1912</v>
      </c>
      <c r="B270" s="22" t="s">
        <v>634</v>
      </c>
      <c r="C270" s="113"/>
      <c r="D270" s="149"/>
      <c r="E270" s="22"/>
      <c r="F270" s="99" t="str">
        <f>IF($C$273=0,"",IF(C270="","",IF(C270="","",C270/$C$273)))</f>
        <v/>
      </c>
      <c r="G270" s="99" t="str">
        <f>IF($D$273=0,"",IF(D270="","",IF(D270="","",D270/$D$273)))</f>
        <v/>
      </c>
    </row>
    <row r="271">
      <c r="A271" s="22" t="s">
        <v>1913</v>
      </c>
      <c r="B271" s="22" t="s">
        <v>636</v>
      </c>
      <c r="C271" s="113"/>
      <c r="D271" s="149"/>
      <c r="E271" s="22"/>
      <c r="F271" s="99" t="str">
        <f>IF($C$273=0,"",IF(C271="","",IF(C271="","",C271/$C$273)))</f>
        <v/>
      </c>
      <c r="G271" s="99" t="str">
        <f>IF($D$273=0,"",IF(D271="","",IF(D271="","",D271/$D$273)))</f>
        <v/>
      </c>
    </row>
    <row r="272">
      <c r="A272" s="22" t="s">
        <v>1914</v>
      </c>
      <c r="B272" s="22" t="s">
        <v>638</v>
      </c>
      <c r="C272" s="113"/>
      <c r="D272" s="149"/>
      <c r="E272" s="22"/>
      <c r="F272" s="99" t="str">
        <f>IF($C$273=0,"",IF(C272="","",IF(C272="","",C272/$C$273)))</f>
        <v/>
      </c>
      <c r="G272" s="99" t="str">
        <f>IF($D$273=0,"",IF(D272="","",IF(D272="","",D272/$D$273)))</f>
        <v/>
      </c>
    </row>
    <row r="273">
      <c r="A273" s="22" t="s">
        <v>1915</v>
      </c>
      <c r="B273" s="48" t="s">
        <v>88</v>
      </c>
      <c r="C273" s="93">
        <f>SUM(C265:C272)</f>
        <v>0</v>
      </c>
      <c r="D273" s="94">
        <f>SUM(D265:D272)</f>
        <v>0</v>
      </c>
      <c r="E273" s="22"/>
      <c r="F273" s="108">
        <f>SUM(F265:F272)</f>
        <v>0</v>
      </c>
      <c r="G273" s="108">
        <f>SUM(G265:G272)</f>
        <v>0</v>
      </c>
    </row>
    <row r="274">
      <c r="A274" s="22" t="s">
        <v>1916</v>
      </c>
      <c r="B274" s="50" t="s">
        <v>641</v>
      </c>
      <c r="C274" s="113"/>
      <c r="D274" s="149"/>
      <c r="E274" s="22"/>
      <c r="F274" s="99" t="str">
        <f>IF($C$273=0,"",IF(C274="","",IF(C274="","",C274/$C$273)))</f>
        <v/>
      </c>
      <c r="G274" s="99" t="str">
        <f>IF($D$273=0,"",IF(D274="","",IF(D274="","",D274/$D$273)))</f>
        <v/>
      </c>
    </row>
    <row r="275">
      <c r="A275" s="22" t="s">
        <v>1917</v>
      </c>
      <c r="B275" s="50" t="s">
        <v>643</v>
      </c>
      <c r="C275" s="113"/>
      <c r="D275" s="149"/>
      <c r="E275" s="22"/>
      <c r="F275" s="99" t="str">
        <f>IF($C$273=0,"",IF(C275="","",IF(C275="","",C275/$C$273)))</f>
        <v/>
      </c>
      <c r="G275" s="99" t="str">
        <f>IF($D$273=0,"",IF(D275="","",IF(D275="","",D275/$D$273)))</f>
        <v/>
      </c>
    </row>
    <row r="276">
      <c r="A276" s="22" t="s">
        <v>1918</v>
      </c>
      <c r="B276" s="50" t="s">
        <v>645</v>
      </c>
      <c r="C276" s="113"/>
      <c r="D276" s="149"/>
      <c r="E276" s="22"/>
      <c r="F276" s="99" t="str">
        <f>IF($C$273=0,"",IF(C276="","",IF(C276="","",C276/$C$273)))</f>
        <v/>
      </c>
      <c r="G276" s="99" t="str">
        <f>IF($D$273=0,"",IF(D276="","",IF(D276="","",D276/$D$273)))</f>
        <v/>
      </c>
    </row>
    <row r="277">
      <c r="A277" s="22" t="s">
        <v>1919</v>
      </c>
      <c r="B277" s="50" t="s">
        <v>647</v>
      </c>
      <c r="C277" s="113"/>
      <c r="D277" s="149"/>
      <c r="E277" s="22"/>
      <c r="F277" s="99" t="str">
        <f>IF($C$273=0,"",IF(C277="","",IF(C277="","",C277/$C$273)))</f>
        <v/>
      </c>
      <c r="G277" s="99" t="str">
        <f>IF($D$273=0,"",IF(D277="","",IF(D277="","",D277/$D$273)))</f>
        <v/>
      </c>
    </row>
    <row r="278">
      <c r="A278" s="22" t="s">
        <v>1920</v>
      </c>
      <c r="B278" s="50" t="s">
        <v>649</v>
      </c>
      <c r="C278" s="113"/>
      <c r="D278" s="149"/>
      <c r="E278" s="22"/>
      <c r="F278" s="99" t="str">
        <f>IF($C$273=0,"",IF(C278="","",IF(C278="","",C278/$C$273)))</f>
        <v/>
      </c>
      <c r="G278" s="99" t="str">
        <f>IF($D$273=0,"",IF(D278="","",IF(D278="","",D278/$D$273)))</f>
        <v/>
      </c>
    </row>
    <row r="279">
      <c r="A279" s="22" t="s">
        <v>1921</v>
      </c>
      <c r="B279" s="50" t="s">
        <v>651</v>
      </c>
      <c r="C279" s="113"/>
      <c r="D279" s="149"/>
      <c r="E279" s="22"/>
      <c r="F279" s="99" t="str">
        <f>IF($C$273=0,"",IF(C279="","",IF(C279="","",C279/$C$273)))</f>
        <v/>
      </c>
      <c r="G279" s="99" t="str">
        <f>IF($D$273=0,"",IF(D279="","",IF(D279="","",D279/$D$273)))</f>
        <v/>
      </c>
    </row>
    <row r="280" hidden="1">
      <c r="A280" s="22" t="s">
        <v>1922</v>
      </c>
      <c r="B280" s="50"/>
      <c r="C280" s="22"/>
      <c r="D280" s="22"/>
      <c r="E280" s="22"/>
      <c r="F280" s="47"/>
      <c r="G280" s="47"/>
    </row>
    <row r="281" hidden="1">
      <c r="A281" s="22" t="s">
        <v>1923</v>
      </c>
      <c r="B281" s="50"/>
      <c r="C281" s="22"/>
      <c r="D281" s="22"/>
      <c r="E281" s="22"/>
      <c r="F281" s="47"/>
      <c r="G281" s="47"/>
    </row>
    <row r="282" hidden="1">
      <c r="A282" s="22" t="s">
        <v>1924</v>
      </c>
      <c r="B282" s="50"/>
      <c r="C282" s="22"/>
      <c r="D282" s="22"/>
      <c r="E282" s="22"/>
      <c r="F282" s="47"/>
      <c r="G282" s="47"/>
    </row>
    <row r="283">
      <c r="A283" s="41"/>
      <c r="B283" s="41" t="s">
        <v>675</v>
      </c>
      <c r="C283" s="41" t="s">
        <v>422</v>
      </c>
      <c r="D283" s="41"/>
      <c r="E283" s="41"/>
      <c r="F283" s="41"/>
      <c r="G283" s="41"/>
    </row>
    <row r="284">
      <c r="A284" s="22" t="s">
        <v>1925</v>
      </c>
      <c r="B284" s="22" t="s">
        <v>677</v>
      </c>
      <c r="C284" s="115"/>
      <c r="D284" s="22"/>
      <c r="E284" s="85"/>
      <c r="F284" s="85"/>
      <c r="G284" s="85"/>
    </row>
    <row r="285">
      <c r="A285" s="22" t="s">
        <v>1926</v>
      </c>
      <c r="B285" s="22" t="s">
        <v>679</v>
      </c>
      <c r="C285" s="115"/>
      <c r="D285" s="22"/>
      <c r="E285" s="85"/>
      <c r="F285" s="85"/>
      <c r="G285" s="20"/>
    </row>
    <row r="286">
      <c r="A286" s="22" t="s">
        <v>1927</v>
      </c>
      <c r="B286" s="22" t="s">
        <v>681</v>
      </c>
      <c r="C286" s="115"/>
      <c r="D286" s="22"/>
      <c r="E286" s="85"/>
      <c r="F286" s="85"/>
      <c r="G286" s="20"/>
    </row>
    <row r="287">
      <c r="A287" s="22" t="s">
        <v>1928</v>
      </c>
      <c r="B287" s="22" t="s">
        <v>1929</v>
      </c>
      <c r="C287" s="115"/>
      <c r="D287" s="22"/>
      <c r="E287" s="85"/>
      <c r="F287" s="85"/>
      <c r="G287" s="20"/>
    </row>
    <row r="288">
      <c r="A288" s="22" t="s">
        <v>1930</v>
      </c>
      <c r="B288" s="39" t="s">
        <v>923</v>
      </c>
      <c r="C288" s="115"/>
      <c r="D288" s="36"/>
      <c r="E288" s="36"/>
      <c r="F288" s="53"/>
      <c r="G288" s="53"/>
    </row>
    <row r="289">
      <c r="A289" s="22" t="s">
        <v>1931</v>
      </c>
      <c r="B289" s="22" t="s">
        <v>86</v>
      </c>
      <c r="C289" s="115"/>
      <c r="D289" s="22"/>
      <c r="E289" s="85"/>
      <c r="F289" s="85"/>
      <c r="G289" s="20"/>
    </row>
    <row r="290">
      <c r="A290" s="22" t="s">
        <v>1932</v>
      </c>
      <c r="B290" s="50" t="s">
        <v>685</v>
      </c>
      <c r="C290" s="154"/>
      <c r="D290" s="22"/>
      <c r="E290" s="85"/>
      <c r="F290" s="85"/>
      <c r="G290" s="20"/>
    </row>
    <row r="291">
      <c r="A291" s="22" t="s">
        <v>1933</v>
      </c>
      <c r="B291" s="50" t="s">
        <v>687</v>
      </c>
      <c r="C291" s="115"/>
      <c r="D291" s="22"/>
      <c r="E291" s="85"/>
      <c r="F291" s="85"/>
      <c r="G291" s="20"/>
    </row>
    <row r="292">
      <c r="A292" s="22" t="s">
        <v>1934</v>
      </c>
      <c r="B292" s="50" t="s">
        <v>689</v>
      </c>
      <c r="C292" s="115"/>
      <c r="D292" s="22"/>
      <c r="E292" s="85"/>
      <c r="F292" s="85"/>
      <c r="G292" s="20"/>
    </row>
    <row r="293">
      <c r="A293" s="22" t="s">
        <v>1935</v>
      </c>
      <c r="B293" s="50" t="s">
        <v>691</v>
      </c>
      <c r="C293" s="115"/>
      <c r="D293" s="22"/>
      <c r="E293" s="85"/>
      <c r="F293" s="85"/>
      <c r="G293" s="20"/>
    </row>
    <row r="294" hidden="1">
      <c r="A294" s="22" t="s">
        <v>1936</v>
      </c>
      <c r="B294" s="146" t="s">
        <v>90</v>
      </c>
      <c r="C294" s="115"/>
      <c r="D294" s="22"/>
      <c r="E294" s="85"/>
      <c r="F294" s="85"/>
      <c r="G294" s="20"/>
    </row>
    <row r="295" hidden="1">
      <c r="A295" s="22" t="s">
        <v>1937</v>
      </c>
      <c r="B295" s="146" t="s">
        <v>90</v>
      </c>
      <c r="C295" s="115"/>
      <c r="D295" s="22"/>
      <c r="E295" s="85"/>
      <c r="F295" s="85"/>
      <c r="G295" s="20"/>
    </row>
    <row r="296" hidden="1">
      <c r="A296" s="22" t="s">
        <v>1938</v>
      </c>
      <c r="B296" s="146" t="s">
        <v>90</v>
      </c>
      <c r="C296" s="115"/>
      <c r="D296" s="22"/>
      <c r="E296" s="85"/>
      <c r="F296" s="85"/>
      <c r="G296" s="20"/>
    </row>
    <row r="297" hidden="1">
      <c r="A297" s="22" t="s">
        <v>1939</v>
      </c>
      <c r="B297" s="146" t="s">
        <v>90</v>
      </c>
      <c r="C297" s="115"/>
      <c r="D297" s="22"/>
      <c r="E297" s="85"/>
      <c r="F297" s="85"/>
      <c r="G297" s="20"/>
    </row>
    <row r="298" hidden="1">
      <c r="A298" s="22" t="s">
        <v>1940</v>
      </c>
      <c r="B298" s="146" t="s">
        <v>90</v>
      </c>
      <c r="C298" s="115"/>
      <c r="D298" s="22"/>
      <c r="E298" s="85"/>
      <c r="F298" s="85"/>
      <c r="G298" s="20"/>
    </row>
    <row r="299" hidden="1">
      <c r="A299" s="22" t="s">
        <v>1941</v>
      </c>
      <c r="B299" s="146" t="s">
        <v>90</v>
      </c>
      <c r="C299" s="115"/>
      <c r="D299" s="22"/>
      <c r="E299" s="85"/>
      <c r="F299" s="85"/>
      <c r="G299" s="20"/>
    </row>
    <row r="300">
      <c r="A300" s="41"/>
      <c r="B300" s="41" t="s">
        <v>697</v>
      </c>
      <c r="C300" s="41" t="s">
        <v>422</v>
      </c>
      <c r="D300" s="41"/>
      <c r="E300" s="41"/>
      <c r="F300" s="41"/>
      <c r="G300" s="41"/>
    </row>
    <row r="301">
      <c r="A301" s="22" t="s">
        <v>1942</v>
      </c>
      <c r="B301" s="22" t="s">
        <v>924</v>
      </c>
      <c r="C301" s="115"/>
      <c r="D301" s="22"/>
      <c r="E301" s="20"/>
      <c r="F301" s="20"/>
      <c r="G301" s="20"/>
    </row>
    <row r="302">
      <c r="A302" s="22" t="s">
        <v>1943</v>
      </c>
      <c r="B302" s="22" t="s">
        <v>699</v>
      </c>
      <c r="C302" s="115"/>
      <c r="D302" s="22"/>
      <c r="E302" s="20"/>
      <c r="F302" s="20"/>
      <c r="G302" s="20"/>
    </row>
    <row r="303">
      <c r="A303" s="22" t="s">
        <v>1944</v>
      </c>
      <c r="B303" s="22" t="s">
        <v>86</v>
      </c>
      <c r="C303" s="115"/>
      <c r="D303" s="22"/>
      <c r="E303" s="20"/>
      <c r="F303" s="20"/>
      <c r="G303" s="20"/>
    </row>
    <row r="304" hidden="1">
      <c r="A304" s="22" t="s">
        <v>1945</v>
      </c>
      <c r="B304" s="22"/>
      <c r="C304" s="90"/>
      <c r="D304" s="22"/>
      <c r="E304" s="20"/>
      <c r="F304" s="20"/>
      <c r="G304" s="20"/>
    </row>
    <row r="305" hidden="1">
      <c r="A305" s="22" t="s">
        <v>1946</v>
      </c>
      <c r="B305" s="22"/>
      <c r="C305" s="90"/>
      <c r="D305" s="22"/>
      <c r="E305" s="20"/>
      <c r="F305" s="20"/>
      <c r="G305" s="20"/>
    </row>
    <row r="306" hidden="1">
      <c r="A306" s="22" t="s">
        <v>1947</v>
      </c>
      <c r="B306" s="22"/>
      <c r="C306" s="90"/>
      <c r="D306" s="22"/>
      <c r="E306" s="20"/>
      <c r="F306" s="20"/>
      <c r="G306" s="20"/>
    </row>
    <row r="307">
      <c r="A307" s="41"/>
      <c r="B307" s="41" t="s">
        <v>1948</v>
      </c>
      <c r="C307" s="41" t="s">
        <v>58</v>
      </c>
      <c r="D307" s="41" t="s">
        <v>1033</v>
      </c>
      <c r="E307" s="41"/>
      <c r="F307" s="41" t="s">
        <v>422</v>
      </c>
      <c r="G307" s="41" t="s">
        <v>1036</v>
      </c>
    </row>
    <row r="308">
      <c r="A308" s="22" t="s">
        <v>1949</v>
      </c>
      <c r="B308" s="114"/>
      <c r="C308" s="113"/>
      <c r="D308" s="149"/>
      <c r="E308" s="28"/>
      <c r="F308" s="99" t="str">
        <f>IF($C$326=0,"",IF(C308="","",IF(C308="","",C308/$C$326)))</f>
        <v/>
      </c>
      <c r="G308" s="99" t="str">
        <f>IF($D$326=0,"",IF(D308="","",IF(D308="","",D308/$D$326)))</f>
        <v/>
      </c>
    </row>
    <row r="309">
      <c r="A309" s="22" t="s">
        <v>1950</v>
      </c>
      <c r="B309" s="114"/>
      <c r="C309" s="113"/>
      <c r="D309" s="149"/>
      <c r="E309" s="28"/>
      <c r="F309" s="99" t="str">
        <f>IF($C$326=0,"",IF(C309="","",IF(C309="","",C309/$C$326)))</f>
        <v/>
      </c>
      <c r="G309" s="99" t="str">
        <f>IF($D$326=0,"",IF(D309="","",IF(D309="","",D309/$D$326)))</f>
        <v/>
      </c>
    </row>
    <row r="310">
      <c r="A310" s="22" t="s">
        <v>1951</v>
      </c>
      <c r="B310" s="114"/>
      <c r="C310" s="113"/>
      <c r="D310" s="149"/>
      <c r="E310" s="28"/>
      <c r="F310" s="99" t="str">
        <f>IF($C$326=0,"",IF(C310="","",IF(C310="","",C310/$C$326)))</f>
        <v/>
      </c>
      <c r="G310" s="99" t="str">
        <f>IF($D$326=0,"",IF(D310="","",IF(D310="","",D310/$D$326)))</f>
        <v/>
      </c>
    </row>
    <row r="311">
      <c r="A311" s="22" t="s">
        <v>1952</v>
      </c>
      <c r="B311" s="114"/>
      <c r="C311" s="113"/>
      <c r="D311" s="149"/>
      <c r="E311" s="28"/>
      <c r="F311" s="99" t="str">
        <f>IF($C$326=0,"",IF(C311="","",IF(C311="","",C311/$C$326)))</f>
        <v/>
      </c>
      <c r="G311" s="99" t="str">
        <f>IF($D$326=0,"",IF(D311="","",IF(D311="","",D311/$D$326)))</f>
        <v/>
      </c>
    </row>
    <row r="312">
      <c r="A312" s="22" t="s">
        <v>1953</v>
      </c>
      <c r="B312" s="114"/>
      <c r="C312" s="113"/>
      <c r="D312" s="149"/>
      <c r="E312" s="28"/>
      <c r="F312" s="99" t="str">
        <f>IF($C$326=0,"",IF(C312="","",IF(C312="","",C312/$C$326)))</f>
        <v/>
      </c>
      <c r="G312" s="99" t="str">
        <f>IF($D$326=0,"",IF(D312="","",IF(D312="","",D312/$D$326)))</f>
        <v/>
      </c>
    </row>
    <row r="313">
      <c r="A313" s="22" t="s">
        <v>1954</v>
      </c>
      <c r="B313" s="114"/>
      <c r="C313" s="113"/>
      <c r="D313" s="149"/>
      <c r="E313" s="28"/>
      <c r="F313" s="99" t="str">
        <f>IF($C$326=0,"",IF(C313="","",IF(C313="","",C313/$C$326)))</f>
        <v/>
      </c>
      <c r="G313" s="99" t="str">
        <f>IF($D$326=0,"",IF(D313="","",IF(D313="","",D313/$D$326)))</f>
        <v/>
      </c>
    </row>
    <row r="314">
      <c r="A314" s="22" t="s">
        <v>1955</v>
      </c>
      <c r="B314" s="114"/>
      <c r="C314" s="113"/>
      <c r="D314" s="149"/>
      <c r="E314" s="28"/>
      <c r="F314" s="99" t="str">
        <f>IF($C$326=0,"",IF(C314="","",IF(C314="","",C314/$C$326)))</f>
        <v/>
      </c>
      <c r="G314" s="99" t="str">
        <f>IF($D$326=0,"",IF(D314="","",IF(D314="","",D314/$D$326)))</f>
        <v/>
      </c>
    </row>
    <row r="315">
      <c r="A315" s="22" t="s">
        <v>1956</v>
      </c>
      <c r="B315" s="114"/>
      <c r="C315" s="113"/>
      <c r="D315" s="149"/>
      <c r="E315" s="28"/>
      <c r="F315" s="99" t="str">
        <f>IF($C$326=0,"",IF(C315="","",IF(C315="","",C315/$C$326)))</f>
        <v/>
      </c>
      <c r="G315" s="99" t="str">
        <f>IF($D$326=0,"",IF(D315="","",IF(D315="","",D315/$D$326)))</f>
        <v/>
      </c>
    </row>
    <row r="316">
      <c r="A316" s="22" t="s">
        <v>1957</v>
      </c>
      <c r="B316" s="114"/>
      <c r="C316" s="113"/>
      <c r="D316" s="149"/>
      <c r="E316" s="28"/>
      <c r="F316" s="99" t="str">
        <f>IF($C$326=0,"",IF(C316="","",IF(C316="","",C316/$C$326)))</f>
        <v/>
      </c>
      <c r="G316" s="99" t="str">
        <f>IF($D$326=0,"",IF(D316="","",IF(D316="","",D316/$D$326)))</f>
        <v/>
      </c>
    </row>
    <row r="317">
      <c r="A317" s="22" t="s">
        <v>1958</v>
      </c>
      <c r="B317" s="114"/>
      <c r="C317" s="113"/>
      <c r="D317" s="149"/>
      <c r="E317" s="28"/>
      <c r="F317" s="99" t="str">
        <f>IF($C$326=0,"",IF(C317="","",IF(C317="","",C317/$C$326)))</f>
        <v/>
      </c>
      <c r="G317" s="99" t="str">
        <f>IF($D$326=0,"",IF(D317="","",IF(D317="","",D317/$D$326)))</f>
        <v/>
      </c>
    </row>
    <row r="318">
      <c r="A318" s="22" t="s">
        <v>1959</v>
      </c>
      <c r="B318" s="114"/>
      <c r="C318" s="113"/>
      <c r="D318" s="149"/>
      <c r="E318" s="28"/>
      <c r="F318" s="99" t="str">
        <f>IF($C$326=0,"",IF(C318="","",IF(C318="","",C318/$C$326)))</f>
        <v/>
      </c>
      <c r="G318" s="99" t="str">
        <f>IF($D$326=0,"",IF(D318="","",IF(D318="","",D318/$D$326)))</f>
        <v/>
      </c>
    </row>
    <row r="319">
      <c r="A319" s="22" t="s">
        <v>1960</v>
      </c>
      <c r="B319" s="114"/>
      <c r="C319" s="113"/>
      <c r="D319" s="149"/>
      <c r="E319" s="28"/>
      <c r="F319" s="99" t="str">
        <f>IF($C$326=0,"",IF(C319="","",IF(C319="","",C319/$C$326)))</f>
        <v/>
      </c>
      <c r="G319" s="99" t="str">
        <f>IF($D$326=0,"",IF(D319="","",IF(D319="","",D319/$D$326)))</f>
        <v/>
      </c>
    </row>
    <row r="320">
      <c r="A320" s="22" t="s">
        <v>1961</v>
      </c>
      <c r="B320" s="114"/>
      <c r="C320" s="113"/>
      <c r="D320" s="149"/>
      <c r="E320" s="28"/>
      <c r="F320" s="99" t="str">
        <f>IF($C$326=0,"",IF(C320="","",IF(C320="","",C320/$C$326)))</f>
        <v/>
      </c>
      <c r="G320" s="99" t="str">
        <f>IF($D$326=0,"",IF(D320="","",IF(D320="","",D320/$D$326)))</f>
        <v/>
      </c>
    </row>
    <row r="321">
      <c r="A321" s="22" t="s">
        <v>1962</v>
      </c>
      <c r="B321" s="114"/>
      <c r="C321" s="113"/>
      <c r="D321" s="149"/>
      <c r="E321" s="28"/>
      <c r="F321" s="99" t="str">
        <f>IF($C$326=0,"",IF(C321="","",IF(C321="","",C321/$C$326)))</f>
        <v/>
      </c>
      <c r="G321" s="99" t="str">
        <f>IF($D$326=0,"",IF(D321="","",IF(D321="","",D321/$D$326)))</f>
        <v/>
      </c>
    </row>
    <row r="322">
      <c r="A322" s="22" t="s">
        <v>1963</v>
      </c>
      <c r="B322" s="114"/>
      <c r="C322" s="113"/>
      <c r="D322" s="149"/>
      <c r="E322" s="28"/>
      <c r="F322" s="99" t="str">
        <f>IF($C$326=0,"",IF(C322="","",IF(C322="","",C322/$C$326)))</f>
        <v/>
      </c>
      <c r="G322" s="99" t="str">
        <f>IF($D$326=0,"",IF(D322="","",IF(D322="","",D322/$D$326)))</f>
        <v/>
      </c>
    </row>
    <row r="323">
      <c r="A323" s="22" t="s">
        <v>1964</v>
      </c>
      <c r="B323" s="114"/>
      <c r="C323" s="113"/>
      <c r="D323" s="149"/>
      <c r="E323" s="28"/>
      <c r="F323" s="99" t="str">
        <f>IF($C$326=0,"",IF(C323="","",IF(C323="","",C323/$C$326)))</f>
        <v/>
      </c>
      <c r="G323" s="99" t="str">
        <f>IF($D$326=0,"",IF(D323="","",IF(D323="","",D323/$D$326)))</f>
        <v/>
      </c>
    </row>
    <row r="324">
      <c r="A324" s="22" t="s">
        <v>1965</v>
      </c>
      <c r="B324" s="114"/>
      <c r="C324" s="113"/>
      <c r="D324" s="149"/>
      <c r="E324" s="28"/>
      <c r="F324" s="99" t="str">
        <f>IF($C$326=0,"",IF(C324="","",IF(C324="","",C324/$C$326)))</f>
        <v/>
      </c>
      <c r="G324" s="99" t="str">
        <f>IF($D$326=0,"",IF(D324="","",IF(D324="","",D324/$D$326)))</f>
        <v/>
      </c>
    </row>
    <row r="325">
      <c r="A325" s="22" t="s">
        <v>1966</v>
      </c>
      <c r="B325" s="39"/>
      <c r="C325" s="113"/>
      <c r="D325" s="149"/>
      <c r="E325" s="28"/>
      <c r="F325" s="99" t="str">
        <f>IF($C$326=0,"",IF(C325="","",IF(C325="","",C325/$C$326)))</f>
        <v/>
      </c>
      <c r="G325" s="99" t="str">
        <f>IF($D$326=0,"",IF(D325="","",IF(D325="","",D325/$D$326)))</f>
        <v/>
      </c>
    </row>
    <row r="326">
      <c r="A326" s="22" t="s">
        <v>1967</v>
      </c>
      <c r="B326" s="39" t="s">
        <v>88</v>
      </c>
      <c r="C326" s="93">
        <f>SUM(C308:C325)</f>
        <v>0</v>
      </c>
      <c r="D326" s="94">
        <f>SUM(D308:D325)</f>
        <v>0</v>
      </c>
      <c r="E326" s="28"/>
      <c r="F326" s="108">
        <f>SUM(F308:F325)</f>
        <v>0</v>
      </c>
      <c r="G326" s="108">
        <f>SUM(G308:G325)</f>
        <v>0</v>
      </c>
    </row>
    <row r="327" hidden="1">
      <c r="A327" s="22" t="s">
        <v>1968</v>
      </c>
      <c r="B327" s="39"/>
      <c r="C327" s="22"/>
      <c r="D327" s="22"/>
      <c r="E327" s="28"/>
      <c r="F327" s="28"/>
      <c r="G327" s="28"/>
    </row>
    <row r="328" hidden="1">
      <c r="A328" s="22" t="s">
        <v>1969</v>
      </c>
      <c r="B328" s="39"/>
      <c r="C328" s="22"/>
      <c r="D328" s="22"/>
      <c r="E328" s="28"/>
      <c r="F328" s="28"/>
      <c r="G328" s="28"/>
    </row>
    <row r="329" hidden="1">
      <c r="A329" s="22" t="s">
        <v>1970</v>
      </c>
      <c r="B329" s="39"/>
      <c r="C329" s="22"/>
      <c r="D329" s="22"/>
      <c r="E329" s="28"/>
      <c r="F329" s="28"/>
      <c r="G329" s="28"/>
    </row>
    <row r="330">
      <c r="A330" s="41"/>
      <c r="B330" s="41" t="s">
        <v>1971</v>
      </c>
      <c r="C330" s="41" t="s">
        <v>58</v>
      </c>
      <c r="D330" s="41" t="s">
        <v>1033</v>
      </c>
      <c r="E330" s="41"/>
      <c r="F330" s="41" t="s">
        <v>422</v>
      </c>
      <c r="G330" s="41" t="s">
        <v>1036</v>
      </c>
    </row>
    <row r="331">
      <c r="A331" s="22" t="s">
        <v>1972</v>
      </c>
      <c r="B331" s="114"/>
      <c r="C331" s="113"/>
      <c r="D331" s="149"/>
      <c r="E331" s="28"/>
      <c r="F331" s="99" t="str">
        <f>IF($C$349=0,"",IF(C331="","",IF(C331="","",C331/$C$349)))</f>
        <v/>
      </c>
      <c r="G331" s="99" t="str">
        <f>IF($D$349=0,"",IF(D331="","",IF(D331="","",D331/$D$349)))</f>
        <v/>
      </c>
    </row>
    <row r="332">
      <c r="A332" s="22" t="s">
        <v>1973</v>
      </c>
      <c r="B332" s="114"/>
      <c r="C332" s="113"/>
      <c r="D332" s="149"/>
      <c r="E332" s="28"/>
      <c r="F332" s="99" t="str">
        <f>IF($C$349=0,"",IF(C332="","",IF(C332="","",C332/$C$349)))</f>
        <v/>
      </c>
      <c r="G332" s="99" t="str">
        <f>IF($D$349=0,"",IF(D332="","",IF(D332="","",D332/$D$349)))</f>
        <v/>
      </c>
    </row>
    <row r="333">
      <c r="A333" s="22" t="s">
        <v>1974</v>
      </c>
      <c r="B333" s="114"/>
      <c r="C333" s="113"/>
      <c r="D333" s="149"/>
      <c r="E333" s="28"/>
      <c r="F333" s="99" t="str">
        <f>IF($C$349=0,"",IF(C333="","",IF(C333="","",C333/$C$349)))</f>
        <v/>
      </c>
      <c r="G333" s="99" t="str">
        <f>IF($D$349=0,"",IF(D333="","",IF(D333="","",D333/$D$349)))</f>
        <v/>
      </c>
    </row>
    <row r="334">
      <c r="A334" s="22" t="s">
        <v>1975</v>
      </c>
      <c r="B334" s="114"/>
      <c r="C334" s="113"/>
      <c r="D334" s="149"/>
      <c r="E334" s="28"/>
      <c r="F334" s="99" t="str">
        <f>IF($C$349=0,"",IF(C334="","",IF(C334="","",C334/$C$349)))</f>
        <v/>
      </c>
      <c r="G334" s="99" t="str">
        <f>IF($D$349=0,"",IF(D334="","",IF(D334="","",D334/$D$349)))</f>
        <v/>
      </c>
    </row>
    <row r="335">
      <c r="A335" s="22" t="s">
        <v>1976</v>
      </c>
      <c r="B335" s="114"/>
      <c r="C335" s="113"/>
      <c r="D335" s="149"/>
      <c r="E335" s="28"/>
      <c r="F335" s="99" t="str">
        <f>IF($C$349=0,"",IF(C335="","",IF(C335="","",C335/$C$349)))</f>
        <v/>
      </c>
      <c r="G335" s="99" t="str">
        <f>IF($D$349=0,"",IF(D335="","",IF(D335="","",D335/$D$349)))</f>
        <v/>
      </c>
    </row>
    <row r="336">
      <c r="A336" s="22" t="s">
        <v>1977</v>
      </c>
      <c r="B336" s="114"/>
      <c r="C336" s="113"/>
      <c r="D336" s="149"/>
      <c r="E336" s="28"/>
      <c r="F336" s="99" t="str">
        <f>IF($C$349=0,"",IF(C336="","",IF(C336="","",C336/$C$349)))</f>
        <v/>
      </c>
      <c r="G336" s="99" t="str">
        <f>IF($D$349=0,"",IF(D336="","",IF(D336="","",D336/$D$349)))</f>
        <v/>
      </c>
    </row>
    <row r="337">
      <c r="A337" s="22" t="s">
        <v>1978</v>
      </c>
      <c r="B337" s="114"/>
      <c r="C337" s="113"/>
      <c r="D337" s="149"/>
      <c r="E337" s="28"/>
      <c r="F337" s="99" t="str">
        <f>IF($C$349=0,"",IF(C337="","",IF(C337="","",C337/$C$349)))</f>
        <v/>
      </c>
      <c r="G337" s="99" t="str">
        <f>IF($D$349=0,"",IF(D337="","",IF(D337="","",D337/$D$349)))</f>
        <v/>
      </c>
    </row>
    <row r="338">
      <c r="A338" s="22" t="s">
        <v>1979</v>
      </c>
      <c r="B338" s="114"/>
      <c r="C338" s="113"/>
      <c r="D338" s="149"/>
      <c r="E338" s="28"/>
      <c r="F338" s="99" t="str">
        <f>IF($C$349=0,"",IF(C338="","",IF(C338="","",C338/$C$349)))</f>
        <v/>
      </c>
      <c r="G338" s="99" t="str">
        <f>IF($D$349=0,"",IF(D338="","",IF(D338="","",D338/$D$349)))</f>
        <v/>
      </c>
    </row>
    <row r="339">
      <c r="A339" s="22" t="s">
        <v>1980</v>
      </c>
      <c r="B339" s="114"/>
      <c r="C339" s="113"/>
      <c r="D339" s="149"/>
      <c r="E339" s="28"/>
      <c r="F339" s="99" t="str">
        <f>IF($C$349=0,"",IF(C339="","",IF(C339="","",C339/$C$349)))</f>
        <v/>
      </c>
      <c r="G339" s="99" t="str">
        <f>IF($D$349=0,"",IF(D339="","",IF(D339="","",D339/$D$349)))</f>
        <v/>
      </c>
    </row>
    <row r="340">
      <c r="A340" s="22" t="s">
        <v>1981</v>
      </c>
      <c r="B340" s="114"/>
      <c r="C340" s="113"/>
      <c r="D340" s="149"/>
      <c r="E340" s="28"/>
      <c r="F340" s="99" t="str">
        <f>IF($C$349=0,"",IF(C340="","",IF(C340="","",C340/$C$349)))</f>
        <v/>
      </c>
      <c r="G340" s="99" t="str">
        <f>IF($D$349=0,"",IF(D340="","",IF(D340="","",D340/$D$349)))</f>
        <v/>
      </c>
    </row>
    <row r="341">
      <c r="A341" s="22" t="s">
        <v>1982</v>
      </c>
      <c r="B341" s="114"/>
      <c r="C341" s="113"/>
      <c r="D341" s="149"/>
      <c r="E341" s="28"/>
      <c r="F341" s="99" t="str">
        <f>IF($C$349=0,"",IF(C341="","",IF(C341="","",C341/$C$349)))</f>
        <v/>
      </c>
      <c r="G341" s="99" t="str">
        <f>IF($D$349=0,"",IF(D341="","",IF(D341="","",D341/$D$349)))</f>
        <v/>
      </c>
    </row>
    <row r="342">
      <c r="A342" s="22" t="s">
        <v>1983</v>
      </c>
      <c r="B342" s="114"/>
      <c r="C342" s="113"/>
      <c r="D342" s="149"/>
      <c r="E342" s="28"/>
      <c r="F342" s="99" t="str">
        <f>IF($C$349=0,"",IF(C342="","",IF(C342="","",C342/$C$349)))</f>
        <v/>
      </c>
      <c r="G342" s="99" t="str">
        <f>IF($D$349=0,"",IF(D342="","",IF(D342="","",D342/$D$349)))</f>
        <v/>
      </c>
    </row>
    <row r="343">
      <c r="A343" s="22" t="s">
        <v>1984</v>
      </c>
      <c r="B343" s="114"/>
      <c r="C343" s="113"/>
      <c r="D343" s="149"/>
      <c r="E343" s="28"/>
      <c r="F343" s="99" t="str">
        <f>IF($C$349=0,"",IF(C343="","",IF(C343="","",C343/$C$349)))</f>
        <v/>
      </c>
      <c r="G343" s="99" t="str">
        <f>IF($D$349=0,"",IF(D343="","",IF(D343="","",D343/$D$349)))</f>
        <v/>
      </c>
    </row>
    <row r="344">
      <c r="A344" s="22" t="s">
        <v>1985</v>
      </c>
      <c r="B344" s="114"/>
      <c r="C344" s="113"/>
      <c r="D344" s="149"/>
      <c r="E344" s="28"/>
      <c r="F344" s="99" t="str">
        <f>IF($C$349=0,"",IF(C344="","",IF(C344="","",C344/$C$349)))</f>
        <v/>
      </c>
      <c r="G344" s="99" t="str">
        <f>IF($D$349=0,"",IF(D344="","",IF(D344="","",D344/$D$349)))</f>
        <v/>
      </c>
    </row>
    <row r="345">
      <c r="A345" s="22" t="s">
        <v>1986</v>
      </c>
      <c r="B345" s="114"/>
      <c r="C345" s="113"/>
      <c r="D345" s="149"/>
      <c r="E345" s="28"/>
      <c r="F345" s="99" t="str">
        <f>IF($C$349=0,"",IF(C345="","",IF(C345="","",C345/$C$349)))</f>
        <v/>
      </c>
      <c r="G345" s="99" t="str">
        <f>IF($D$349=0,"",IF(D345="","",IF(D345="","",D345/$D$349)))</f>
        <v/>
      </c>
    </row>
    <row r="346">
      <c r="A346" s="22" t="s">
        <v>1987</v>
      </c>
      <c r="B346" s="114"/>
      <c r="C346" s="113"/>
      <c r="D346" s="149"/>
      <c r="E346" s="28"/>
      <c r="F346" s="99" t="str">
        <f>IF($C$349=0,"",IF(C346="","",IF(C346="","",C346/$C$349)))</f>
        <v/>
      </c>
      <c r="G346" s="99" t="str">
        <f>IF($D$349=0,"",IF(D346="","",IF(D346="","",D346/$D$349)))</f>
        <v/>
      </c>
    </row>
    <row r="347">
      <c r="A347" s="22" t="s">
        <v>1988</v>
      </c>
      <c r="B347" s="114"/>
      <c r="C347" s="113"/>
      <c r="D347" s="149"/>
      <c r="E347" s="28"/>
      <c r="F347" s="99" t="str">
        <f>IF($C$349=0,"",IF(C347="","",IF(C347="","",C347/$C$349)))</f>
        <v/>
      </c>
      <c r="G347" s="99" t="str">
        <f>IF($D$349=0,"",IF(D347="","",IF(D347="","",D347/$D$349)))</f>
        <v/>
      </c>
    </row>
    <row r="348">
      <c r="A348" s="22" t="s">
        <v>1989</v>
      </c>
      <c r="B348" s="39"/>
      <c r="C348" s="113"/>
      <c r="D348" s="149"/>
      <c r="E348" s="28"/>
      <c r="F348" s="99" t="str">
        <f>IF($C$349=0,"",IF(C348="","",IF(C348="","",C348/$C$349)))</f>
        <v/>
      </c>
      <c r="G348" s="99" t="str">
        <f>IF($D$349=0,"",IF(D348="","",IF(D348="","",D348/$D$349)))</f>
        <v/>
      </c>
    </row>
    <row r="349">
      <c r="A349" s="22" t="s">
        <v>1990</v>
      </c>
      <c r="B349" s="39" t="s">
        <v>88</v>
      </c>
      <c r="C349" s="93">
        <f>SUM(C331:C348)</f>
        <v>0</v>
      </c>
      <c r="D349" s="94">
        <f>SUM(D331:D348)</f>
        <v>0</v>
      </c>
      <c r="E349" s="28"/>
      <c r="F349" s="108">
        <f>SUM(F331:F348)</f>
        <v>0</v>
      </c>
      <c r="G349" s="108">
        <f>SUM(G331:G348)</f>
        <v>0</v>
      </c>
    </row>
    <row r="350" hidden="1">
      <c r="A350" s="22" t="s">
        <v>1991</v>
      </c>
      <c r="B350" s="39"/>
      <c r="C350" s="22"/>
      <c r="D350" s="22"/>
      <c r="E350" s="28"/>
      <c r="F350" s="28"/>
      <c r="G350" s="28"/>
    </row>
    <row r="351" hidden="1">
      <c r="A351" s="22" t="s">
        <v>1992</v>
      </c>
      <c r="B351" s="39"/>
      <c r="C351" s="22"/>
      <c r="D351" s="22"/>
      <c r="E351" s="28"/>
      <c r="F351" s="28"/>
      <c r="G351" s="28"/>
    </row>
    <row r="352">
      <c r="A352" s="41"/>
      <c r="B352" s="41" t="s">
        <v>1993</v>
      </c>
      <c r="C352" s="41" t="s">
        <v>58</v>
      </c>
      <c r="D352" s="41" t="s">
        <v>1033</v>
      </c>
      <c r="E352" s="41"/>
      <c r="F352" s="41" t="s">
        <v>422</v>
      </c>
      <c r="G352" s="41" t="s">
        <v>1994</v>
      </c>
    </row>
    <row r="353">
      <c r="A353" s="22" t="s">
        <v>1995</v>
      </c>
      <c r="B353" s="39" t="s">
        <v>1026</v>
      </c>
      <c r="C353" s="113"/>
      <c r="D353" s="149"/>
      <c r="E353" s="28"/>
      <c r="F353" s="99" t="str">
        <f>IF($C$366=0,"",IF(C353="","",IF(C353="","",C353/$C$366)))</f>
        <v/>
      </c>
      <c r="G353" s="99" t="str">
        <f>IF($D$366=0,"",IF(D353="","",IF(D353="","",D353/$D$366)))</f>
        <v/>
      </c>
    </row>
    <row r="354">
      <c r="A354" s="22" t="s">
        <v>1996</v>
      </c>
      <c r="B354" s="39" t="s">
        <v>1027</v>
      </c>
      <c r="C354" s="113"/>
      <c r="D354" s="149"/>
      <c r="E354" s="28"/>
      <c r="F354" s="99" t="str">
        <f>IF($C$366=0,"",IF(C354="","",IF(C354="","",C354/$C$366)))</f>
        <v/>
      </c>
      <c r="G354" s="99" t="str">
        <f>IF($D$366=0,"",IF(D354="","",IF(D354="","",D354/$D$366)))</f>
        <v/>
      </c>
    </row>
    <row r="355">
      <c r="A355" s="22" t="s">
        <v>1997</v>
      </c>
      <c r="B355" s="39" t="s">
        <v>1190</v>
      </c>
      <c r="C355" s="113"/>
      <c r="D355" s="149"/>
      <c r="E355" s="28"/>
      <c r="F355" s="99" t="str">
        <f>IF($C$366=0,"",IF(C355="","",IF(C355="","",C355/$C$366)))</f>
        <v/>
      </c>
      <c r="G355" s="99" t="str">
        <f>IF($D$366=0,"",IF(D355="","",IF(D355="","",D355/$D$366)))</f>
        <v/>
      </c>
    </row>
    <row r="356">
      <c r="A356" s="22" t="s">
        <v>1998</v>
      </c>
      <c r="B356" s="39" t="s">
        <v>1028</v>
      </c>
      <c r="C356" s="113"/>
      <c r="D356" s="149"/>
      <c r="E356" s="28"/>
      <c r="F356" s="99" t="str">
        <f>IF($C$366=0,"",IF(C356="","",IF(C356="","",C356/$C$366)))</f>
        <v/>
      </c>
      <c r="G356" s="99" t="str">
        <f>IF($D$366=0,"",IF(D356="","",IF(D356="","",D356/$D$366)))</f>
        <v/>
      </c>
    </row>
    <row r="357">
      <c r="A357" s="22" t="s">
        <v>1999</v>
      </c>
      <c r="B357" s="39" t="s">
        <v>1029</v>
      </c>
      <c r="C357" s="113"/>
      <c r="D357" s="149"/>
      <c r="E357" s="28"/>
      <c r="F357" s="99" t="str">
        <f>IF($C$366=0,"",IF(C357="","",IF(C357="","",C357/$C$366)))</f>
        <v/>
      </c>
      <c r="G357" s="99" t="str">
        <f>IF($D$366=0,"",IF(D357="","",IF(D357="","",D357/$D$366)))</f>
        <v/>
      </c>
    </row>
    <row r="358">
      <c r="A358" s="22" t="s">
        <v>2000</v>
      </c>
      <c r="B358" s="39" t="s">
        <v>1030</v>
      </c>
      <c r="C358" s="113"/>
      <c r="D358" s="149"/>
      <c r="E358" s="28"/>
      <c r="F358" s="99" t="str">
        <f>IF($C$366=0,"",IF(C358="","",IF(C358="","",C358/$C$366)))</f>
        <v/>
      </c>
      <c r="G358" s="99" t="str">
        <f>IF($D$366=0,"",IF(D358="","",IF(D358="","",D358/$D$366)))</f>
        <v/>
      </c>
    </row>
    <row r="359">
      <c r="A359" s="22" t="s">
        <v>2001</v>
      </c>
      <c r="B359" s="39" t="s">
        <v>1031</v>
      </c>
      <c r="C359" s="113"/>
      <c r="D359" s="149"/>
      <c r="E359" s="28"/>
      <c r="F359" s="99" t="str">
        <f>IF($C$366=0,"",IF(C359="","",IF(C359="","",C359/$C$366)))</f>
        <v/>
      </c>
      <c r="G359" s="99" t="str">
        <f>IF($D$366=0,"",IF(D359="","",IF(D359="","",D359/$D$366)))</f>
        <v/>
      </c>
    </row>
    <row r="360">
      <c r="A360" s="22" t="s">
        <v>2002</v>
      </c>
      <c r="B360" s="39" t="s">
        <v>1032</v>
      </c>
      <c r="C360" s="113"/>
      <c r="D360" s="149"/>
      <c r="E360" s="28"/>
      <c r="F360" s="99" t="str">
        <f>IF($C$366=0,"",IF(C360="","",IF(C360="","",C360/$C$366)))</f>
        <v/>
      </c>
      <c r="G360" s="99" t="str">
        <f>IF($D$366=0,"",IF(D360="","",IF(D360="","",D360/$D$366)))</f>
        <v/>
      </c>
    </row>
    <row r="361">
      <c r="A361" s="22" t="s">
        <v>2003</v>
      </c>
      <c r="B361" s="39" t="s">
        <v>1438</v>
      </c>
      <c r="C361" s="93"/>
      <c r="D361" s="22"/>
      <c r="E361" s="28"/>
      <c r="F361" s="99" t="str">
        <f>IF($C$366=0,"",IF(C361="","",IF(C361="","",C361/$C$366)))</f>
        <v/>
      </c>
      <c r="G361" s="99" t="str">
        <f>IF($D$366=0,"",IF(D361="","",IF(D361="","",D361/$D$366)))</f>
        <v/>
      </c>
    </row>
    <row r="362">
      <c r="A362" s="22" t="s">
        <v>2004</v>
      </c>
      <c r="B362" s="22" t="s">
        <v>1441</v>
      </c>
      <c r="C362" s="93"/>
      <c r="D362" s="22"/>
      <c r="F362" s="99" t="str">
        <f>IF($C$366=0,"",IF(C362="","",IF(C362="","",C362/$C$366)))</f>
        <v/>
      </c>
      <c r="G362" s="99" t="str">
        <f>IF($D$366=0,"",IF(D362="","",IF(D362="","",D362/$D$366)))</f>
        <v/>
      </c>
    </row>
    <row r="363">
      <c r="A363" s="22" t="s">
        <v>2005</v>
      </c>
      <c r="B363" s="22" t="s">
        <v>1439</v>
      </c>
      <c r="C363" s="93"/>
      <c r="D363" s="22"/>
      <c r="F363" s="99" t="str">
        <f>IF($C$366=0,"",IF(C363="","",IF(C363="","",C363/$C$366)))</f>
        <v/>
      </c>
      <c r="G363" s="99" t="str">
        <f>IF($D$366=0,"",IF(D363="","",IF(D363="","",D363/$D$366)))</f>
        <v/>
      </c>
    </row>
    <row r="364">
      <c r="A364" s="22" t="s">
        <v>2006</v>
      </c>
      <c r="B364" s="39" t="s">
        <v>1440</v>
      </c>
      <c r="C364" s="93"/>
      <c r="D364" s="22"/>
      <c r="E364" s="28"/>
      <c r="F364" s="99" t="str">
        <f>IF($C$366=0,"",IF(C364="","",IF(C364="","",C364/$C$366)))</f>
        <v/>
      </c>
      <c r="G364" s="99" t="str">
        <f>IF($D$366=0,"",IF(D364="","",IF(D364="","",D364/$D$366)))</f>
        <v/>
      </c>
    </row>
    <row r="365">
      <c r="A365" s="22" t="s">
        <v>2007</v>
      </c>
      <c r="B365" s="22" t="s">
        <v>1077</v>
      </c>
      <c r="C365" s="93"/>
      <c r="D365" s="94"/>
      <c r="E365" s="28"/>
      <c r="F365" s="99" t="str">
        <f>IF($C$366=0,"",IF(C365="","",IF(C365="","",C365/$C$366)))</f>
        <v/>
      </c>
      <c r="G365" s="99" t="str">
        <f>IF($D$366=0,"",IF(D365="","",IF(D365="","",D365/$D$366)))</f>
        <v/>
      </c>
    </row>
    <row r="366">
      <c r="A366" s="22" t="s">
        <v>2008</v>
      </c>
      <c r="B366" s="39" t="s">
        <v>88</v>
      </c>
      <c r="C366" s="93">
        <f>SUM(C353:C365)</f>
        <v>0</v>
      </c>
      <c r="D366" s="94">
        <f>SUM(D353:D365)</f>
        <v>0</v>
      </c>
      <c r="E366" s="28"/>
      <c r="F366" s="90">
        <f>SUM(F353:F365)</f>
        <v>0</v>
      </c>
      <c r="G366" s="90">
        <f>SUM(G353:G365)</f>
        <v>0</v>
      </c>
    </row>
    <row r="367">
      <c r="A367" s="22" t="s">
        <v>2009</v>
      </c>
      <c r="B367" s="39"/>
      <c r="C367" s="113"/>
      <c r="D367" s="149"/>
      <c r="E367" s="28"/>
      <c r="F367" s="99"/>
      <c r="G367" s="99"/>
    </row>
    <row r="368">
      <c r="A368" s="22" t="s">
        <v>2010</v>
      </c>
      <c r="B368" s="39"/>
      <c r="C368" s="113"/>
      <c r="D368" s="149"/>
      <c r="E368" s="28"/>
      <c r="F368" s="99"/>
      <c r="G368" s="99"/>
    </row>
    <row r="369">
      <c r="A369" s="22" t="s">
        <v>2011</v>
      </c>
      <c r="B369" s="39"/>
      <c r="C369" s="113"/>
      <c r="D369" s="149"/>
      <c r="E369" s="28"/>
      <c r="F369" s="99"/>
      <c r="G369" s="99"/>
    </row>
    <row r="370">
      <c r="A370" s="22" t="s">
        <v>2012</v>
      </c>
      <c r="B370" s="39"/>
      <c r="C370" s="113"/>
      <c r="D370" s="149"/>
      <c r="E370" s="28"/>
      <c r="F370" s="99"/>
      <c r="G370" s="99"/>
    </row>
    <row r="371">
      <c r="A371" s="22" t="s">
        <v>2013</v>
      </c>
      <c r="B371" s="39"/>
      <c r="C371" s="113"/>
      <c r="D371" s="149"/>
      <c r="E371" s="28"/>
      <c r="F371" s="99"/>
      <c r="G371" s="99"/>
    </row>
    <row r="372">
      <c r="A372" s="22" t="s">
        <v>2014</v>
      </c>
      <c r="B372" s="39"/>
      <c r="C372" s="113"/>
      <c r="D372" s="149"/>
      <c r="E372" s="28"/>
      <c r="F372" s="99"/>
      <c r="G372" s="99"/>
    </row>
    <row r="373">
      <c r="A373" s="22" t="s">
        <v>2015</v>
      </c>
      <c r="B373" s="39"/>
      <c r="C373" s="113"/>
      <c r="D373" s="149"/>
      <c r="E373" s="28"/>
      <c r="F373" s="99"/>
      <c r="G373" s="99"/>
    </row>
    <row r="374">
      <c r="A374" s="22" t="s">
        <v>2016</v>
      </c>
      <c r="B374" s="39"/>
      <c r="C374" s="93"/>
      <c r="D374" s="94"/>
      <c r="E374" s="28"/>
      <c r="F374" s="108"/>
      <c r="G374" s="108"/>
    </row>
    <row r="375">
      <c r="A375" s="22" t="s">
        <v>2017</v>
      </c>
      <c r="B375" s="39"/>
      <c r="C375" s="22"/>
      <c r="D375" s="22"/>
      <c r="E375" s="28"/>
      <c r="F375" s="28"/>
      <c r="G375" s="28"/>
    </row>
    <row r="376">
      <c r="A376" s="22" t="s">
        <v>2018</v>
      </c>
      <c r="B376" s="39"/>
      <c r="C376" s="22"/>
      <c r="D376" s="22"/>
      <c r="E376" s="28"/>
      <c r="F376" s="28"/>
      <c r="G376" s="28"/>
    </row>
    <row r="377">
      <c r="A377" s="41"/>
      <c r="B377" s="41" t="s">
        <v>2019</v>
      </c>
      <c r="C377" s="41" t="s">
        <v>58</v>
      </c>
      <c r="D377" s="41" t="s">
        <v>1033</v>
      </c>
      <c r="E377" s="41"/>
      <c r="F377" s="41" t="s">
        <v>422</v>
      </c>
      <c r="G377" s="41" t="s">
        <v>1994</v>
      </c>
    </row>
    <row r="378">
      <c r="A378" s="22" t="s">
        <v>2020</v>
      </c>
      <c r="B378" s="39" t="s">
        <v>1071</v>
      </c>
      <c r="C378" s="113"/>
      <c r="D378" s="149"/>
      <c r="E378" s="28"/>
      <c r="F378" s="99" t="str">
        <f>IF($C$385=0,"",IF(C378="","",IF(C378="","",C378/$C$385)))</f>
        <v/>
      </c>
      <c r="G378" s="99" t="str">
        <f>IF($D$385=0,"",IF(D378="","",IF(D378="","",D378/$D$385)))</f>
        <v/>
      </c>
    </row>
    <row r="379">
      <c r="A379" s="22" t="s">
        <v>2021</v>
      </c>
      <c r="B379" s="111" t="s">
        <v>1072</v>
      </c>
      <c r="C379" s="113"/>
      <c r="D379" s="149"/>
      <c r="E379" s="28"/>
      <c r="F379" s="99" t="str">
        <f>IF($C$385=0,"",IF(C379="","",IF(C379="","",C379/$C$385)))</f>
        <v/>
      </c>
      <c r="G379" s="99" t="str">
        <f>IF($D$385=0,"",IF(D379="","",IF(D379="","",D379/$D$385)))</f>
        <v/>
      </c>
    </row>
    <row r="380">
      <c r="A380" s="22" t="s">
        <v>2022</v>
      </c>
      <c r="B380" s="39" t="s">
        <v>1073</v>
      </c>
      <c r="C380" s="113"/>
      <c r="D380" s="149"/>
      <c r="E380" s="28"/>
      <c r="F380" s="99" t="str">
        <f>IF($C$385=0,"",IF(C380="","",IF(C380="","",C380/$C$385)))</f>
        <v/>
      </c>
      <c r="G380" s="99" t="str">
        <f>IF($D$385=0,"",IF(D380="","",IF(D380="","",D380/$D$385)))</f>
        <v/>
      </c>
    </row>
    <row r="381">
      <c r="A381" s="22" t="s">
        <v>2023</v>
      </c>
      <c r="B381" s="39" t="s">
        <v>1074</v>
      </c>
      <c r="C381" s="113"/>
      <c r="D381" s="149"/>
      <c r="E381" s="28"/>
      <c r="F381" s="99" t="str">
        <f>IF($C$385=0,"",IF(C381="","",IF(C381="","",C381/$C$385)))</f>
        <v/>
      </c>
      <c r="G381" s="99" t="str">
        <f>IF($D$385=0,"",IF(D381="","",IF(D381="","",D381/$D$385)))</f>
        <v/>
      </c>
    </row>
    <row r="382">
      <c r="A382" s="22" t="s">
        <v>2024</v>
      </c>
      <c r="B382" s="39" t="s">
        <v>1075</v>
      </c>
      <c r="C382" s="113"/>
      <c r="D382" s="149"/>
      <c r="E382" s="28"/>
      <c r="F382" s="99" t="str">
        <f>IF($C$385=0,"",IF(C382="","",IF(C382="","",C382/$C$385)))</f>
        <v/>
      </c>
      <c r="G382" s="99" t="str">
        <f>IF($D$385=0,"",IF(D382="","",IF(D382="","",D382/$D$385)))</f>
        <v/>
      </c>
    </row>
    <row r="383">
      <c r="A383" s="22" t="s">
        <v>2025</v>
      </c>
      <c r="B383" s="39" t="s">
        <v>1076</v>
      </c>
      <c r="C383" s="113"/>
      <c r="D383" s="149"/>
      <c r="E383" s="28"/>
      <c r="F383" s="99" t="str">
        <f>IF($C$385=0,"",IF(C383="","",IF(C383="","",C383/$C$385)))</f>
        <v/>
      </c>
      <c r="G383" s="99" t="str">
        <f>IF($D$385=0,"",IF(D383="","",IF(D383="","",D383/$D$385)))</f>
        <v/>
      </c>
    </row>
    <row r="384">
      <c r="A384" s="22" t="s">
        <v>2026</v>
      </c>
      <c r="B384" s="39" t="s">
        <v>1034</v>
      </c>
      <c r="C384" s="113"/>
      <c r="D384" s="149"/>
      <c r="E384" s="28"/>
      <c r="F384" s="99" t="str">
        <f>IF($C$385=0,"",IF(C384="","",IF(C384="","",C384/$C$385)))</f>
        <v/>
      </c>
      <c r="G384" s="99" t="str">
        <f>IF($D$385=0,"",IF(D384="","",IF(D384="","",D384/$D$385)))</f>
        <v/>
      </c>
    </row>
    <row r="385">
      <c r="A385" s="22" t="s">
        <v>2027</v>
      </c>
      <c r="B385" s="39" t="s">
        <v>88</v>
      </c>
      <c r="C385" s="93">
        <f>SUM(C378:C384)</f>
        <v>0</v>
      </c>
      <c r="D385" s="94">
        <f>SUM(D378:D384)</f>
        <v>0</v>
      </c>
      <c r="E385" s="28"/>
      <c r="F385" s="108">
        <f>SUM(F378:F384)</f>
        <v>0</v>
      </c>
      <c r="G385" s="108">
        <f>SUM(G378:G384)</f>
        <v>0</v>
      </c>
    </row>
    <row r="386">
      <c r="A386" s="22" t="s">
        <v>2028</v>
      </c>
      <c r="B386" s="39"/>
      <c r="C386" s="22"/>
      <c r="D386" s="22"/>
      <c r="E386" s="28"/>
      <c r="F386" s="28"/>
      <c r="G386" s="28"/>
    </row>
    <row r="387">
      <c r="A387" s="41"/>
      <c r="B387" s="41" t="s">
        <v>2029</v>
      </c>
      <c r="C387" s="41" t="s">
        <v>58</v>
      </c>
      <c r="D387" s="41" t="s">
        <v>1033</v>
      </c>
      <c r="E387" s="41"/>
      <c r="F387" s="41" t="s">
        <v>422</v>
      </c>
      <c r="G387" s="41" t="s">
        <v>1994</v>
      </c>
    </row>
    <row r="388">
      <c r="A388" s="22" t="s">
        <v>2030</v>
      </c>
      <c r="B388" s="39" t="s">
        <v>2031</v>
      </c>
      <c r="C388" s="113"/>
      <c r="D388" s="149"/>
      <c r="E388" s="28"/>
      <c r="F388" s="99" t="str">
        <f>IF($C$392=0,"",IF(C388="","",IF(C388="","",C388/$C$392)))</f>
        <v/>
      </c>
      <c r="G388" s="99" t="str">
        <f>IF($D$392=0,"",IF(D388="","",IF(D388="","",D388/$D$392)))</f>
        <v/>
      </c>
    </row>
    <row r="389">
      <c r="A389" s="22" t="s">
        <v>2032</v>
      </c>
      <c r="B389" s="111" t="s">
        <v>1157</v>
      </c>
      <c r="C389" s="113"/>
      <c r="D389" s="149"/>
      <c r="E389" s="28"/>
      <c r="F389" s="99" t="str">
        <f>IF($C$392=0,"",IF(C389="","",IF(C389="","",C389/$C$392)))</f>
        <v/>
      </c>
      <c r="G389" s="99" t="str">
        <f>IF($D$392=0,"",IF(D389="","",IF(D389="","",D389/$D$392)))</f>
        <v/>
      </c>
    </row>
    <row r="390">
      <c r="A390" s="22" t="s">
        <v>2033</v>
      </c>
      <c r="B390" s="39" t="s">
        <v>1034</v>
      </c>
      <c r="C390" s="113"/>
      <c r="D390" s="149"/>
      <c r="E390" s="28"/>
      <c r="F390" s="99" t="str">
        <f>IF($C$392=0,"",IF(C390="","",IF(C390="","",C390/$C$392)))</f>
        <v/>
      </c>
      <c r="G390" s="99" t="str">
        <f>IF($D$392=0,"",IF(D390="","",IF(D390="","",D390/$D$392)))</f>
        <v/>
      </c>
    </row>
    <row r="391">
      <c r="A391" s="22" t="s">
        <v>2034</v>
      </c>
      <c r="B391" s="22" t="s">
        <v>1077</v>
      </c>
      <c r="C391" s="113"/>
      <c r="D391" s="149"/>
      <c r="E391" s="28"/>
      <c r="F391" s="99" t="str">
        <f>IF($C$392=0,"",IF(C391="","",IF(C391="","",C391/$C$392)))</f>
        <v/>
      </c>
      <c r="G391" s="99" t="str">
        <f>IF($D$392=0,"",IF(D391="","",IF(D391="","",D391/$D$392)))</f>
        <v/>
      </c>
    </row>
    <row r="392">
      <c r="A392" s="22" t="s">
        <v>2035</v>
      </c>
      <c r="B392" s="39" t="s">
        <v>88</v>
      </c>
      <c r="C392" s="93"/>
      <c r="D392" s="94"/>
      <c r="E392" s="28"/>
      <c r="F392" s="108">
        <f>SUM(F388:F391)</f>
        <v>0</v>
      </c>
      <c r="G392" s="108">
        <f>SUM(G388:G391)</f>
        <v>0</v>
      </c>
    </row>
    <row r="393">
      <c r="A393" s="22" t="s">
        <v>2036</v>
      </c>
      <c r="B393" s="22"/>
      <c r="C393" s="90"/>
      <c r="D393" s="22"/>
      <c r="E393" s="20"/>
      <c r="F393" s="20"/>
      <c r="G393" s="20"/>
    </row>
    <row r="394">
      <c r="A394" s="41"/>
      <c r="B394" s="41" t="s">
        <v>2037</v>
      </c>
      <c r="C394" s="41" t="s">
        <v>1428</v>
      </c>
      <c r="D394" s="41" t="s">
        <v>1429</v>
      </c>
      <c r="E394" s="41"/>
      <c r="F394" s="41" t="s">
        <v>1430</v>
      </c>
      <c r="G394" s="41" t="s">
        <v>1514</v>
      </c>
    </row>
    <row r="395">
      <c r="A395" s="22" t="s">
        <v>2038</v>
      </c>
      <c r="B395" s="39" t="s">
        <v>1071</v>
      </c>
      <c r="C395" s="113"/>
      <c r="D395" s="113"/>
      <c r="E395" s="20"/>
      <c r="F395" s="113"/>
      <c r="G395" s="113"/>
    </row>
    <row r="396">
      <c r="A396" s="22" t="s">
        <v>2039</v>
      </c>
      <c r="B396" s="111" t="s">
        <v>1072</v>
      </c>
      <c r="C396" s="113"/>
      <c r="D396" s="113"/>
      <c r="E396" s="20"/>
      <c r="F396" s="113"/>
      <c r="G396" s="113"/>
    </row>
    <row r="397">
      <c r="A397" s="22" t="s">
        <v>2040</v>
      </c>
      <c r="B397" s="39" t="s">
        <v>1073</v>
      </c>
      <c r="C397" s="113"/>
      <c r="D397" s="113"/>
      <c r="E397" s="20"/>
      <c r="F397" s="113"/>
      <c r="G397" s="113"/>
    </row>
    <row r="398">
      <c r="A398" s="22" t="s">
        <v>2041</v>
      </c>
      <c r="B398" s="39" t="s">
        <v>1074</v>
      </c>
      <c r="C398" s="113"/>
      <c r="D398" s="113"/>
      <c r="E398" s="20"/>
      <c r="F398" s="113"/>
      <c r="G398" s="113"/>
    </row>
    <row r="399">
      <c r="A399" s="22" t="s">
        <v>2042</v>
      </c>
      <c r="B399" s="39" t="s">
        <v>1075</v>
      </c>
      <c r="C399" s="113"/>
      <c r="D399" s="113"/>
      <c r="E399" s="20"/>
      <c r="F399" s="113"/>
      <c r="G399" s="113"/>
    </row>
    <row r="400">
      <c r="A400" s="22" t="s">
        <v>2043</v>
      </c>
      <c r="B400" s="39" t="s">
        <v>1076</v>
      </c>
      <c r="C400" s="113"/>
      <c r="D400" s="113"/>
      <c r="E400" s="20"/>
      <c r="F400" s="113"/>
      <c r="G400" s="113"/>
    </row>
    <row r="401">
      <c r="A401" s="22" t="s">
        <v>2044</v>
      </c>
      <c r="B401" s="39" t="s">
        <v>1034</v>
      </c>
      <c r="C401" s="113"/>
      <c r="D401" s="113"/>
      <c r="E401" s="20"/>
      <c r="F401" s="113"/>
      <c r="G401" s="113"/>
    </row>
    <row r="402">
      <c r="A402" s="22" t="s">
        <v>2045</v>
      </c>
      <c r="B402" s="39" t="s">
        <v>88</v>
      </c>
      <c r="C402" s="93">
        <f>SUM(C395:C401)</f>
        <v>0</v>
      </c>
      <c r="D402" s="93">
        <f>SUM(D395:D401)</f>
        <v>0</v>
      </c>
      <c r="E402" s="20"/>
      <c r="F402" s="22"/>
      <c r="G402" s="99"/>
    </row>
    <row r="403">
      <c r="A403" s="22" t="s">
        <v>2046</v>
      </c>
      <c r="B403" s="22" t="s">
        <v>1427</v>
      </c>
      <c r="C403" s="22"/>
      <c r="D403" s="22"/>
      <c r="E403" s="22"/>
      <c r="F403" s="113"/>
      <c r="G403" s="99"/>
    </row>
    <row r="404">
      <c r="A404" s="22" t="s">
        <v>2047</v>
      </c>
      <c r="G404" s="99"/>
    </row>
    <row r="405">
      <c r="A405" s="22" t="s">
        <v>2048</v>
      </c>
      <c r="B405" s="114"/>
      <c r="C405" s="22"/>
      <c r="D405" s="22"/>
      <c r="E405" s="20"/>
      <c r="F405" s="99"/>
      <c r="G405" s="99"/>
    </row>
    <row r="406">
      <c r="A406" s="22" t="s">
        <v>2049</v>
      </c>
      <c r="B406" s="114"/>
      <c r="C406" s="22"/>
      <c r="D406" s="22"/>
      <c r="E406" s="20"/>
      <c r="F406" s="99"/>
      <c r="G406" s="99"/>
    </row>
    <row r="407">
      <c r="A407" s="22" t="s">
        <v>2050</v>
      </c>
      <c r="B407" s="114"/>
      <c r="C407" s="22"/>
      <c r="D407" s="22"/>
      <c r="E407" s="20"/>
      <c r="F407" s="99"/>
      <c r="G407" s="99"/>
    </row>
    <row r="408">
      <c r="A408" s="22" t="s">
        <v>2051</v>
      </c>
      <c r="B408" s="114"/>
      <c r="C408" s="22"/>
      <c r="D408" s="22"/>
      <c r="E408" s="20"/>
      <c r="F408" s="99"/>
      <c r="G408" s="99"/>
    </row>
    <row r="409">
      <c r="A409" s="22" t="s">
        <v>2052</v>
      </c>
      <c r="B409" s="114"/>
      <c r="C409" s="22"/>
      <c r="D409" s="22"/>
      <c r="E409" s="20"/>
      <c r="F409" s="99"/>
      <c r="G409" s="99"/>
    </row>
    <row r="410">
      <c r="A410" s="22" t="s">
        <v>2053</v>
      </c>
      <c r="B410" s="114"/>
      <c r="C410" s="22"/>
      <c r="D410" s="22"/>
      <c r="E410" s="20"/>
      <c r="F410" s="99"/>
      <c r="G410" s="99"/>
    </row>
    <row r="411">
      <c r="A411" s="22" t="s">
        <v>2054</v>
      </c>
      <c r="B411" s="114"/>
      <c r="C411" s="22"/>
      <c r="D411" s="22"/>
      <c r="E411" s="20"/>
      <c r="F411" s="99"/>
      <c r="G411" s="99"/>
    </row>
    <row r="412">
      <c r="A412" s="22" t="s">
        <v>2055</v>
      </c>
      <c r="B412" s="39"/>
      <c r="C412" s="22"/>
      <c r="D412" s="22"/>
      <c r="E412" s="20"/>
      <c r="F412" s="99"/>
      <c r="G412" s="99"/>
    </row>
    <row r="413">
      <c r="A413" s="22" t="s">
        <v>2056</v>
      </c>
      <c r="B413" s="39"/>
      <c r="C413" s="93"/>
      <c r="D413" s="22"/>
      <c r="E413" s="20"/>
      <c r="F413" s="155"/>
      <c r="G413" s="155"/>
    </row>
    <row r="414">
      <c r="A414" s="22" t="s">
        <v>2057</v>
      </c>
      <c r="B414" s="22"/>
      <c r="C414" s="116"/>
      <c r="D414" s="22"/>
      <c r="E414" s="20"/>
      <c r="F414" s="20"/>
      <c r="G414" s="20"/>
    </row>
    <row r="415">
      <c r="A415" s="22" t="s">
        <v>2058</v>
      </c>
      <c r="B415" s="22"/>
      <c r="C415" s="116"/>
      <c r="D415" s="22"/>
      <c r="E415" s="20"/>
      <c r="F415" s="20"/>
      <c r="G415" s="20"/>
    </row>
    <row r="416">
      <c r="A416" s="22" t="s">
        <v>2059</v>
      </c>
      <c r="B416" s="22"/>
      <c r="C416" s="116"/>
      <c r="D416" s="22"/>
      <c r="E416" s="20"/>
      <c r="F416" s="20"/>
      <c r="G416" s="20"/>
    </row>
    <row r="417">
      <c r="A417" s="22" t="s">
        <v>2060</v>
      </c>
      <c r="B417" s="22"/>
      <c r="C417" s="116"/>
      <c r="D417" s="22"/>
      <c r="E417" s="20"/>
      <c r="F417" s="20"/>
      <c r="G417" s="20"/>
    </row>
    <row r="418">
      <c r="A418" s="22" t="s">
        <v>2061</v>
      </c>
      <c r="B418" s="22"/>
      <c r="C418" s="116"/>
      <c r="D418" s="22"/>
      <c r="E418" s="20"/>
      <c r="F418" s="20"/>
      <c r="G418" s="20"/>
    </row>
    <row r="419">
      <c r="A419" s="22" t="s">
        <v>2062</v>
      </c>
      <c r="B419" s="22"/>
      <c r="C419" s="116"/>
      <c r="D419" s="22"/>
      <c r="E419" s="20"/>
      <c r="F419" s="20"/>
      <c r="G419" s="20"/>
    </row>
    <row r="420">
      <c r="A420" s="22" t="s">
        <v>2063</v>
      </c>
      <c r="B420" s="22"/>
      <c r="C420" s="116"/>
      <c r="D420" s="22"/>
      <c r="E420" s="20"/>
      <c r="F420" s="20"/>
      <c r="G420" s="20"/>
    </row>
    <row r="421">
      <c r="A421" s="22" t="s">
        <v>2064</v>
      </c>
      <c r="B421" s="22"/>
      <c r="C421" s="116"/>
      <c r="D421" s="22"/>
      <c r="E421" s="20"/>
      <c r="F421" s="20"/>
      <c r="G421" s="20"/>
    </row>
    <row r="422">
      <c r="A422" s="22" t="s">
        <v>2065</v>
      </c>
      <c r="B422" s="22"/>
      <c r="C422" s="116"/>
      <c r="D422" s="22"/>
      <c r="E422" s="20"/>
      <c r="F422" s="20"/>
      <c r="G422" s="20"/>
    </row>
    <row r="423">
      <c r="A423" s="22" t="s">
        <v>2066</v>
      </c>
      <c r="B423" s="22"/>
      <c r="C423" s="116"/>
      <c r="D423" s="22"/>
      <c r="E423" s="20"/>
      <c r="F423" s="20"/>
      <c r="G423" s="20"/>
    </row>
    <row r="424">
      <c r="A424" s="22" t="s">
        <v>2067</v>
      </c>
      <c r="B424" s="22"/>
      <c r="C424" s="116"/>
      <c r="D424" s="22"/>
      <c r="E424" s="20"/>
      <c r="F424" s="20"/>
      <c r="G424" s="20"/>
    </row>
    <row r="425">
      <c r="A425" s="22" t="s">
        <v>2068</v>
      </c>
      <c r="B425" s="22"/>
      <c r="C425" s="116"/>
      <c r="D425" s="22"/>
      <c r="E425" s="20"/>
      <c r="F425" s="20"/>
      <c r="G425" s="20"/>
    </row>
    <row r="426">
      <c r="A426" s="22" t="s">
        <v>2069</v>
      </c>
      <c r="B426" s="22"/>
      <c r="C426" s="116"/>
      <c r="D426" s="22"/>
      <c r="E426" s="20"/>
      <c r="F426" s="20"/>
      <c r="G426" s="20"/>
    </row>
    <row r="427">
      <c r="A427" s="22" t="s">
        <v>2070</v>
      </c>
      <c r="B427" s="22"/>
      <c r="C427" s="116"/>
      <c r="D427" s="22"/>
      <c r="E427" s="20"/>
      <c r="F427" s="20"/>
      <c r="G427" s="20"/>
    </row>
    <row r="428">
      <c r="A428" s="22" t="s">
        <v>2071</v>
      </c>
      <c r="B428" s="22"/>
      <c r="C428" s="116"/>
      <c r="D428" s="22"/>
      <c r="E428" s="20"/>
      <c r="F428" s="20"/>
      <c r="G428" s="20"/>
    </row>
    <row r="429">
      <c r="A429" s="22" t="s">
        <v>2072</v>
      </c>
      <c r="B429" s="22"/>
      <c r="C429" s="116"/>
      <c r="D429" s="22"/>
      <c r="E429" s="20"/>
      <c r="F429" s="20"/>
      <c r="G429" s="20"/>
    </row>
    <row r="430">
      <c r="A430" s="22" t="s">
        <v>2073</v>
      </c>
      <c r="B430" s="22"/>
      <c r="C430" s="116"/>
      <c r="D430" s="22"/>
      <c r="E430" s="20"/>
      <c r="F430" s="20"/>
      <c r="G430" s="20"/>
    </row>
    <row r="431">
      <c r="A431" s="22" t="s">
        <v>2074</v>
      </c>
      <c r="B431" s="22"/>
      <c r="C431" s="116"/>
      <c r="D431" s="22"/>
      <c r="E431" s="20"/>
      <c r="F431" s="20"/>
      <c r="G431" s="20"/>
    </row>
    <row r="432">
      <c r="A432" s="22" t="s">
        <v>2075</v>
      </c>
      <c r="B432" s="22"/>
      <c r="C432" s="116"/>
      <c r="D432" s="22"/>
      <c r="E432" s="20"/>
      <c r="F432" s="20"/>
      <c r="G432" s="20"/>
    </row>
    <row r="433">
      <c r="A433" s="22" t="s">
        <v>2076</v>
      </c>
      <c r="B433" s="22"/>
      <c r="C433" s="116"/>
      <c r="D433" s="22"/>
      <c r="E433" s="20"/>
      <c r="F433" s="20"/>
      <c r="G433" s="20"/>
    </row>
    <row r="434">
      <c r="A434" s="22" t="s">
        <v>2077</v>
      </c>
      <c r="B434" s="22"/>
      <c r="C434" s="116"/>
      <c r="D434" s="22"/>
      <c r="E434" s="20"/>
      <c r="F434" s="20"/>
      <c r="G434" s="20"/>
    </row>
    <row r="435">
      <c r="A435" s="22" t="s">
        <v>2078</v>
      </c>
      <c r="B435" s="22"/>
      <c r="C435" s="116"/>
      <c r="D435" s="22"/>
      <c r="E435" s="20"/>
      <c r="F435" s="20"/>
      <c r="G435" s="20"/>
    </row>
    <row r="436">
      <c r="A436" s="22" t="s">
        <v>2079</v>
      </c>
      <c r="B436" s="22"/>
      <c r="C436" s="116"/>
      <c r="D436" s="22"/>
      <c r="E436" s="20"/>
      <c r="F436" s="20"/>
      <c r="G436" s="20"/>
    </row>
    <row r="437">
      <c r="A437" s="22" t="s">
        <v>2080</v>
      </c>
      <c r="B437" s="22"/>
      <c r="C437" s="116"/>
      <c r="D437" s="22"/>
      <c r="E437" s="20"/>
      <c r="F437" s="20"/>
      <c r="G437" s="20"/>
    </row>
    <row r="438">
      <c r="A438" s="22" t="s">
        <v>2081</v>
      </c>
      <c r="B438" s="22"/>
      <c r="C438" s="116"/>
      <c r="D438" s="22"/>
      <c r="E438" s="20"/>
      <c r="F438" s="20"/>
      <c r="G438" s="20"/>
    </row>
    <row r="439">
      <c r="A439" s="22" t="s">
        <v>2082</v>
      </c>
      <c r="B439" s="22"/>
      <c r="C439" s="116"/>
      <c r="D439" s="22"/>
      <c r="E439" s="20"/>
      <c r="F439" s="20"/>
      <c r="G439" s="20"/>
    </row>
    <row r="440">
      <c r="A440" s="22" t="s">
        <v>2083</v>
      </c>
      <c r="B440" s="22"/>
      <c r="C440" s="116"/>
      <c r="D440" s="22"/>
      <c r="E440" s="20"/>
      <c r="F440" s="20"/>
      <c r="G440" s="20"/>
    </row>
    <row r="441">
      <c r="A441" s="22" t="s">
        <v>2084</v>
      </c>
      <c r="B441" s="22"/>
      <c r="C441" s="116"/>
      <c r="D441" s="22"/>
      <c r="E441" s="20"/>
      <c r="F441" s="20"/>
      <c r="G441" s="20"/>
    </row>
    <row r="442">
      <c r="A442" s="22" t="s">
        <v>2085</v>
      </c>
      <c r="B442" s="22"/>
      <c r="C442" s="116"/>
      <c r="D442" s="22"/>
      <c r="E442" s="20"/>
      <c r="F442" s="20"/>
      <c r="G442" s="20"/>
    </row>
    <row r="443" ht="18.75">
      <c r="A443" s="87"/>
      <c r="B443" s="110" t="s">
        <v>2086</v>
      </c>
      <c r="C443" s="87"/>
      <c r="D443" s="87"/>
      <c r="E443" s="87"/>
      <c r="F443" s="87"/>
      <c r="G443" s="87"/>
    </row>
    <row r="444">
      <c r="A444" s="41"/>
      <c r="B444" s="41" t="s">
        <v>1191</v>
      </c>
      <c r="C444" s="41" t="s">
        <v>588</v>
      </c>
      <c r="D444" s="41" t="s">
        <v>589</v>
      </c>
      <c r="E444" s="41"/>
      <c r="F444" s="41" t="s">
        <v>423</v>
      </c>
      <c r="G444" s="41" t="s">
        <v>590</v>
      </c>
    </row>
    <row r="445">
      <c r="A445" s="22" t="s">
        <v>2087</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2088</v>
      </c>
      <c r="B448" s="114"/>
      <c r="C448" s="113"/>
      <c r="D448" s="113"/>
      <c r="E448" s="36"/>
      <c r="F448" s="99"/>
      <c r="G448" s="99"/>
    </row>
    <row r="449">
      <c r="A449" s="22" t="s">
        <v>2089</v>
      </c>
      <c r="B449" s="114"/>
      <c r="C449" s="113"/>
      <c r="D449" s="113"/>
      <c r="E449" s="36"/>
      <c r="F449" s="99"/>
      <c r="G449" s="99"/>
    </row>
    <row r="450">
      <c r="A450" s="22" t="s">
        <v>2090</v>
      </c>
      <c r="B450" s="114"/>
      <c r="C450" s="113"/>
      <c r="D450" s="113"/>
      <c r="E450" s="36"/>
      <c r="F450" s="99"/>
      <c r="G450" s="99"/>
    </row>
    <row r="451">
      <c r="A451" s="22" t="s">
        <v>2091</v>
      </c>
      <c r="B451" s="114"/>
      <c r="C451" s="113"/>
      <c r="D451" s="113"/>
      <c r="E451" s="36"/>
      <c r="F451" s="99"/>
      <c r="G451" s="99"/>
    </row>
    <row r="452">
      <c r="A452" s="22" t="s">
        <v>2092</v>
      </c>
      <c r="B452" s="114"/>
      <c r="C452" s="113"/>
      <c r="D452" s="113"/>
      <c r="E452" s="36"/>
      <c r="F452" s="99"/>
      <c r="G452" s="99"/>
    </row>
    <row r="453">
      <c r="A453" s="22" t="s">
        <v>2093</v>
      </c>
      <c r="B453" s="114"/>
      <c r="C453" s="113"/>
      <c r="D453" s="113"/>
      <c r="E453" s="36"/>
      <c r="F453" s="99"/>
      <c r="G453" s="99"/>
    </row>
    <row r="454">
      <c r="A454" s="22" t="s">
        <v>2094</v>
      </c>
      <c r="B454" s="114"/>
      <c r="C454" s="113"/>
      <c r="D454" s="113"/>
      <c r="E454" s="36"/>
      <c r="F454" s="99"/>
      <c r="G454" s="99"/>
    </row>
    <row r="455">
      <c r="A455" s="22" t="s">
        <v>2095</v>
      </c>
      <c r="B455" s="114"/>
      <c r="C455" s="113"/>
      <c r="D455" s="149"/>
      <c r="E455" s="36"/>
      <c r="F455" s="99"/>
      <c r="G455" s="99"/>
    </row>
    <row r="456">
      <c r="A456" s="22" t="s">
        <v>2096</v>
      </c>
      <c r="B456" s="114"/>
      <c r="C456" s="113"/>
      <c r="D456" s="149"/>
      <c r="E456" s="36"/>
      <c r="F456" s="99"/>
      <c r="G456" s="99"/>
    </row>
    <row r="457">
      <c r="A457" s="22" t="s">
        <v>2097</v>
      </c>
      <c r="B457" s="114"/>
      <c r="C457" s="113"/>
      <c r="D457" s="149"/>
      <c r="E457" s="39"/>
      <c r="F457" s="99"/>
      <c r="G457" s="99"/>
    </row>
    <row r="458">
      <c r="A458" s="22" t="s">
        <v>2098</v>
      </c>
      <c r="B458" s="114"/>
      <c r="C458" s="113"/>
      <c r="D458" s="149"/>
      <c r="E458" s="39"/>
      <c r="F458" s="99"/>
      <c r="G458" s="99"/>
    </row>
    <row r="459">
      <c r="A459" s="22" t="s">
        <v>2099</v>
      </c>
      <c r="B459" s="114"/>
      <c r="C459" s="113"/>
      <c r="D459" s="149"/>
      <c r="E459" s="39"/>
      <c r="F459" s="99"/>
      <c r="G459" s="99"/>
    </row>
    <row r="460">
      <c r="A460" s="22" t="s">
        <v>2100</v>
      </c>
      <c r="B460" s="114"/>
      <c r="C460" s="113"/>
      <c r="D460" s="149"/>
      <c r="E460" s="39"/>
      <c r="F460" s="99"/>
      <c r="G460" s="99"/>
    </row>
    <row r="461">
      <c r="A461" s="22" t="s">
        <v>2101</v>
      </c>
      <c r="B461" s="114"/>
      <c r="C461" s="113"/>
      <c r="D461" s="149"/>
      <c r="E461" s="39"/>
      <c r="F461" s="99"/>
      <c r="G461" s="99"/>
    </row>
    <row r="462">
      <c r="A462" s="22" t="s">
        <v>2102</v>
      </c>
      <c r="B462" s="114"/>
      <c r="C462" s="113"/>
      <c r="D462" s="149"/>
      <c r="E462" s="39"/>
      <c r="F462" s="99"/>
      <c r="G462" s="99"/>
    </row>
    <row r="463">
      <c r="A463" s="22" t="s">
        <v>2103</v>
      </c>
      <c r="B463" s="114"/>
      <c r="C463" s="113"/>
      <c r="D463" s="149"/>
      <c r="E463" s="22"/>
      <c r="F463" s="99"/>
      <c r="G463" s="99"/>
    </row>
    <row r="464">
      <c r="A464" s="22" t="s">
        <v>2104</v>
      </c>
      <c r="B464" s="114"/>
      <c r="C464" s="113"/>
      <c r="D464" s="149"/>
      <c r="E464" s="85"/>
      <c r="F464" s="99"/>
      <c r="G464" s="99"/>
    </row>
    <row r="465">
      <c r="A465" s="22" t="s">
        <v>2105</v>
      </c>
      <c r="B465" s="114"/>
      <c r="C465" s="113"/>
      <c r="D465" s="149"/>
      <c r="E465" s="85"/>
      <c r="F465" s="99"/>
      <c r="G465" s="99"/>
    </row>
    <row r="466">
      <c r="A466" s="22" t="s">
        <v>2106</v>
      </c>
      <c r="B466" s="114"/>
      <c r="C466" s="113"/>
      <c r="D466" s="149"/>
      <c r="E466" s="85"/>
      <c r="F466" s="99"/>
      <c r="G466" s="99"/>
    </row>
    <row r="467">
      <c r="A467" s="22" t="s">
        <v>2107</v>
      </c>
      <c r="B467" s="114"/>
      <c r="C467" s="113"/>
      <c r="D467" s="149"/>
      <c r="E467" s="85"/>
      <c r="F467" s="99"/>
      <c r="G467" s="99"/>
    </row>
    <row r="468">
      <c r="A468" s="22" t="s">
        <v>2108</v>
      </c>
      <c r="B468" s="114"/>
      <c r="C468" s="113"/>
      <c r="D468" s="149"/>
      <c r="E468" s="85"/>
      <c r="F468" s="99"/>
      <c r="G468" s="99"/>
    </row>
    <row r="469">
      <c r="A469" s="22" t="s">
        <v>2109</v>
      </c>
      <c r="B469" s="114"/>
      <c r="C469" s="113"/>
      <c r="D469" s="149"/>
      <c r="E469" s="85"/>
      <c r="F469" s="99"/>
      <c r="G469" s="99"/>
    </row>
    <row r="470">
      <c r="A470" s="22" t="s">
        <v>2110</v>
      </c>
      <c r="B470" s="114"/>
      <c r="C470" s="113"/>
      <c r="D470" s="149"/>
      <c r="E470" s="85"/>
      <c r="F470" s="99"/>
      <c r="G470" s="99"/>
    </row>
    <row r="471">
      <c r="A471" s="22" t="s">
        <v>2111</v>
      </c>
      <c r="B471" s="114"/>
      <c r="C471" s="113"/>
      <c r="D471" s="149"/>
      <c r="E471" s="85"/>
      <c r="F471" s="99"/>
      <c r="G471" s="99"/>
    </row>
    <row r="472">
      <c r="A472" s="22" t="s">
        <v>2112</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2113</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2114</v>
      </c>
      <c r="B477" s="22" t="s">
        <v>624</v>
      </c>
      <c r="C477" s="113"/>
      <c r="D477" s="149"/>
      <c r="E477" s="22"/>
      <c r="F477" s="99"/>
      <c r="G477" s="99"/>
    </row>
    <row r="478">
      <c r="A478" s="22" t="s">
        <v>2115</v>
      </c>
      <c r="B478" s="22" t="s">
        <v>626</v>
      </c>
      <c r="C478" s="113"/>
      <c r="D478" s="149"/>
      <c r="E478" s="22"/>
      <c r="F478" s="99"/>
      <c r="G478" s="99"/>
    </row>
    <row r="479">
      <c r="A479" s="22" t="s">
        <v>2116</v>
      </c>
      <c r="B479" s="22" t="s">
        <v>628</v>
      </c>
      <c r="C479" s="113"/>
      <c r="D479" s="149"/>
      <c r="E479" s="22"/>
      <c r="F479" s="99"/>
      <c r="G479" s="99"/>
    </row>
    <row r="480">
      <c r="A480" s="22" t="s">
        <v>2117</v>
      </c>
      <c r="B480" s="22" t="s">
        <v>630</v>
      </c>
      <c r="C480" s="113"/>
      <c r="D480" s="149"/>
      <c r="E480" s="22"/>
      <c r="F480" s="99"/>
      <c r="G480" s="99"/>
    </row>
    <row r="481">
      <c r="A481" s="22" t="s">
        <v>2118</v>
      </c>
      <c r="B481" s="22" t="s">
        <v>632</v>
      </c>
      <c r="C481" s="113"/>
      <c r="D481" s="149"/>
      <c r="E481" s="22"/>
      <c r="F481" s="99"/>
      <c r="G481" s="99"/>
    </row>
    <row r="482">
      <c r="A482" s="22" t="s">
        <v>2119</v>
      </c>
      <c r="B482" s="22" t="s">
        <v>634</v>
      </c>
      <c r="C482" s="113"/>
      <c r="D482" s="149"/>
      <c r="E482" s="22"/>
      <c r="F482" s="99"/>
      <c r="G482" s="99"/>
    </row>
    <row r="483">
      <c r="A483" s="22" t="s">
        <v>2120</v>
      </c>
      <c r="B483" s="22" t="s">
        <v>636</v>
      </c>
      <c r="C483" s="113"/>
      <c r="D483" s="149"/>
      <c r="E483" s="22"/>
      <c r="F483" s="99"/>
      <c r="G483" s="99"/>
    </row>
    <row r="484">
      <c r="A484" s="22" t="s">
        <v>2121</v>
      </c>
      <c r="B484" s="22" t="s">
        <v>638</v>
      </c>
      <c r="C484" s="113"/>
      <c r="D484" s="149"/>
      <c r="E484" s="22"/>
      <c r="F484" s="99"/>
      <c r="G484" s="99"/>
    </row>
    <row r="485">
      <c r="A485" s="22" t="s">
        <v>2122</v>
      </c>
      <c r="B485" s="48" t="s">
        <v>88</v>
      </c>
      <c r="C485" s="93">
        <f>SUM(C477:C484)</f>
        <v>0</v>
      </c>
      <c r="D485" s="46">
        <f>SUM(D477:D484)</f>
        <v>0</v>
      </c>
      <c r="E485" s="22"/>
      <c r="F485" s="90">
        <f>SUM(F477:F484)</f>
        <v>0</v>
      </c>
      <c r="G485" s="90">
        <f>SUM(G477:G484)</f>
        <v>0</v>
      </c>
    </row>
    <row r="486">
      <c r="A486" s="22" t="s">
        <v>2123</v>
      </c>
      <c r="B486" s="50" t="s">
        <v>641</v>
      </c>
      <c r="C486" s="113"/>
      <c r="D486" s="149"/>
      <c r="E486" s="22"/>
      <c r="F486" s="99" t="s">
        <v>1897</v>
      </c>
      <c r="G486" s="99" t="s">
        <v>1897</v>
      </c>
    </row>
    <row r="487">
      <c r="A487" s="22" t="s">
        <v>2124</v>
      </c>
      <c r="B487" s="50" t="s">
        <v>643</v>
      </c>
      <c r="C487" s="113"/>
      <c r="D487" s="149"/>
      <c r="E487" s="22"/>
      <c r="F487" s="99" t="s">
        <v>1897</v>
      </c>
      <c r="G487" s="99" t="s">
        <v>1897</v>
      </c>
    </row>
    <row r="488">
      <c r="A488" s="22" t="s">
        <v>2125</v>
      </c>
      <c r="B488" s="50" t="s">
        <v>645</v>
      </c>
      <c r="C488" s="113"/>
      <c r="D488" s="149"/>
      <c r="E488" s="22"/>
      <c r="F488" s="99" t="s">
        <v>1897</v>
      </c>
      <c r="G488" s="99" t="s">
        <v>1897</v>
      </c>
    </row>
    <row r="489">
      <c r="A489" s="22" t="s">
        <v>2126</v>
      </c>
      <c r="B489" s="50" t="s">
        <v>647</v>
      </c>
      <c r="C489" s="113"/>
      <c r="D489" s="149"/>
      <c r="E489" s="22"/>
      <c r="F489" s="99" t="s">
        <v>1897</v>
      </c>
      <c r="G489" s="99" t="s">
        <v>1897</v>
      </c>
    </row>
    <row r="490">
      <c r="A490" s="22" t="s">
        <v>2127</v>
      </c>
      <c r="B490" s="50" t="s">
        <v>649</v>
      </c>
      <c r="C490" s="113"/>
      <c r="D490" s="149"/>
      <c r="E490" s="22"/>
      <c r="F490" s="99" t="s">
        <v>1897</v>
      </c>
      <c r="G490" s="99" t="s">
        <v>1897</v>
      </c>
    </row>
    <row r="491">
      <c r="A491" s="22" t="s">
        <v>2128</v>
      </c>
      <c r="B491" s="50" t="s">
        <v>651</v>
      </c>
      <c r="C491" s="113"/>
      <c r="D491" s="149"/>
      <c r="E491" s="22"/>
      <c r="F491" s="99" t="s">
        <v>1897</v>
      </c>
      <c r="G491" s="99" t="s">
        <v>1897</v>
      </c>
    </row>
    <row r="492" hidden="1">
      <c r="A492" s="22" t="s">
        <v>2129</v>
      </c>
      <c r="B492" s="50"/>
      <c r="C492" s="22"/>
      <c r="D492" s="22"/>
      <c r="E492" s="22"/>
      <c r="F492" s="47"/>
      <c r="G492" s="47"/>
    </row>
    <row r="493" hidden="1">
      <c r="A493" s="22" t="s">
        <v>2130</v>
      </c>
      <c r="B493" s="50"/>
      <c r="C493" s="22"/>
      <c r="D493" s="22"/>
      <c r="E493" s="22"/>
      <c r="F493" s="47"/>
      <c r="G493" s="47"/>
    </row>
    <row r="494" hidden="1">
      <c r="A494" s="22" t="s">
        <v>2131</v>
      </c>
      <c r="B494" s="50"/>
      <c r="C494" s="22"/>
      <c r="D494" s="22"/>
      <c r="E494" s="22"/>
      <c r="F494" s="85"/>
      <c r="G494" s="85"/>
    </row>
    <row r="495">
      <c r="A495" s="41"/>
      <c r="B495" s="41" t="s">
        <v>1212</v>
      </c>
      <c r="C495" s="41" t="s">
        <v>588</v>
      </c>
      <c r="D495" s="41" t="s">
        <v>589</v>
      </c>
      <c r="E495" s="41"/>
      <c r="F495" s="41" t="s">
        <v>423</v>
      </c>
      <c r="G495" s="41" t="s">
        <v>590</v>
      </c>
    </row>
    <row r="496">
      <c r="A496" s="22" t="s">
        <v>2132</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2133</v>
      </c>
      <c r="B499" s="22" t="s">
        <v>624</v>
      </c>
      <c r="C499" s="113"/>
      <c r="D499" s="149"/>
      <c r="E499" s="22"/>
      <c r="F499" s="99"/>
      <c r="G499" s="99"/>
    </row>
    <row r="500">
      <c r="A500" s="22" t="s">
        <v>2134</v>
      </c>
      <c r="B500" s="22" t="s">
        <v>626</v>
      </c>
      <c r="C500" s="113"/>
      <c r="D500" s="149"/>
      <c r="E500" s="22"/>
      <c r="F500" s="99"/>
      <c r="G500" s="99"/>
    </row>
    <row r="501">
      <c r="A501" s="22" t="s">
        <v>2135</v>
      </c>
      <c r="B501" s="22" t="s">
        <v>628</v>
      </c>
      <c r="C501" s="113"/>
      <c r="D501" s="149"/>
      <c r="E501" s="22"/>
      <c r="F501" s="99"/>
      <c r="G501" s="99"/>
    </row>
    <row r="502">
      <c r="A502" s="22" t="s">
        <v>2136</v>
      </c>
      <c r="B502" s="22" t="s">
        <v>630</v>
      </c>
      <c r="C502" s="113"/>
      <c r="D502" s="149"/>
      <c r="E502" s="22"/>
      <c r="F502" s="99"/>
      <c r="G502" s="99"/>
    </row>
    <row r="503">
      <c r="A503" s="22" t="s">
        <v>2137</v>
      </c>
      <c r="B503" s="22" t="s">
        <v>632</v>
      </c>
      <c r="C503" s="113"/>
      <c r="D503" s="149"/>
      <c r="E503" s="22"/>
      <c r="F503" s="99"/>
      <c r="G503" s="99"/>
    </row>
    <row r="504">
      <c r="A504" s="22" t="s">
        <v>2138</v>
      </c>
      <c r="B504" s="22" t="s">
        <v>634</v>
      </c>
      <c r="C504" s="113"/>
      <c r="D504" s="149"/>
      <c r="E504" s="22"/>
      <c r="F504" s="99"/>
      <c r="G504" s="99"/>
    </row>
    <row r="505">
      <c r="A505" s="22" t="s">
        <v>2139</v>
      </c>
      <c r="B505" s="22" t="s">
        <v>636</v>
      </c>
      <c r="C505" s="113"/>
      <c r="D505" s="149"/>
      <c r="E505" s="22"/>
      <c r="F505" s="99"/>
      <c r="G505" s="99"/>
    </row>
    <row r="506">
      <c r="A506" s="22" t="s">
        <v>2140</v>
      </c>
      <c r="B506" s="22" t="s">
        <v>638</v>
      </c>
      <c r="C506" s="113"/>
      <c r="D506" s="145"/>
      <c r="E506" s="22"/>
      <c r="F506" s="99"/>
      <c r="G506" s="99"/>
    </row>
    <row r="507">
      <c r="A507" s="22" t="s">
        <v>2141</v>
      </c>
      <c r="B507" s="48" t="s">
        <v>88</v>
      </c>
      <c r="C507" s="93">
        <f>SUM(C499:C506)</f>
        <v>0</v>
      </c>
      <c r="D507" s="46">
        <f>SUM(D499:D506)</f>
        <v>0</v>
      </c>
      <c r="E507" s="22"/>
      <c r="F507" s="90">
        <f>SUM(F499:F506)</f>
        <v>0</v>
      </c>
      <c r="G507" s="90">
        <f>SUM(G499:G506)</f>
        <v>0</v>
      </c>
    </row>
    <row r="508">
      <c r="A508" s="22" t="s">
        <v>2142</v>
      </c>
      <c r="B508" s="50" t="s">
        <v>641</v>
      </c>
      <c r="C508" s="93"/>
      <c r="D508" s="94"/>
      <c r="E508" s="22"/>
      <c r="F508" s="99" t="s">
        <v>1897</v>
      </c>
      <c r="G508" s="99" t="s">
        <v>1897</v>
      </c>
    </row>
    <row r="509">
      <c r="A509" s="22" t="s">
        <v>2143</v>
      </c>
      <c r="B509" s="50" t="s">
        <v>643</v>
      </c>
      <c r="C509" s="93"/>
      <c r="D509" s="94"/>
      <c r="E509" s="22"/>
      <c r="F509" s="99" t="s">
        <v>1897</v>
      </c>
      <c r="G509" s="99" t="s">
        <v>1897</v>
      </c>
    </row>
    <row r="510">
      <c r="A510" s="22" t="s">
        <v>2144</v>
      </c>
      <c r="B510" s="50" t="s">
        <v>645</v>
      </c>
      <c r="C510" s="93"/>
      <c r="D510" s="94"/>
      <c r="E510" s="22"/>
      <c r="F510" s="99" t="s">
        <v>1897</v>
      </c>
      <c r="G510" s="99" t="s">
        <v>1897</v>
      </c>
    </row>
    <row r="511">
      <c r="A511" s="22" t="s">
        <v>2145</v>
      </c>
      <c r="B511" s="50" t="s">
        <v>647</v>
      </c>
      <c r="C511" s="93"/>
      <c r="D511" s="94"/>
      <c r="E511" s="22"/>
      <c r="F511" s="99" t="s">
        <v>1897</v>
      </c>
      <c r="G511" s="99" t="s">
        <v>1897</v>
      </c>
    </row>
    <row r="512">
      <c r="A512" s="22" t="s">
        <v>2146</v>
      </c>
      <c r="B512" s="50" t="s">
        <v>649</v>
      </c>
      <c r="C512" s="93"/>
      <c r="D512" s="94"/>
      <c r="E512" s="22"/>
      <c r="F512" s="99" t="s">
        <v>1897</v>
      </c>
      <c r="G512" s="99" t="s">
        <v>1897</v>
      </c>
    </row>
    <row r="513">
      <c r="A513" s="22" t="s">
        <v>2147</v>
      </c>
      <c r="B513" s="50" t="s">
        <v>651</v>
      </c>
      <c r="C513" s="93"/>
      <c r="D513" s="94"/>
      <c r="E513" s="22"/>
      <c r="F513" s="99" t="s">
        <v>1897</v>
      </c>
      <c r="G513" s="99" t="s">
        <v>1897</v>
      </c>
    </row>
    <row r="514" hidden="1">
      <c r="A514" s="22" t="s">
        <v>2148</v>
      </c>
      <c r="B514" s="50"/>
      <c r="C514" s="22"/>
      <c r="D514" s="22"/>
      <c r="E514" s="22"/>
      <c r="F514" s="99"/>
      <c r="G514" s="99"/>
    </row>
    <row r="515" hidden="1">
      <c r="A515" s="22" t="s">
        <v>2149</v>
      </c>
      <c r="B515" s="50"/>
      <c r="C515" s="22"/>
      <c r="D515" s="22"/>
      <c r="E515" s="22"/>
      <c r="F515" s="99"/>
      <c r="G515" s="99"/>
    </row>
    <row r="516" hidden="1">
      <c r="A516" s="22" t="s">
        <v>2150</v>
      </c>
      <c r="B516" s="50"/>
      <c r="C516" s="22"/>
      <c r="D516" s="22"/>
      <c r="E516" s="22"/>
      <c r="F516" s="99"/>
      <c r="G516" s="90"/>
    </row>
    <row r="517">
      <c r="A517" s="41"/>
      <c r="B517" s="41" t="s">
        <v>1213</v>
      </c>
      <c r="C517" s="41" t="s">
        <v>707</v>
      </c>
      <c r="D517" s="41"/>
      <c r="E517" s="41"/>
      <c r="F517" s="41"/>
      <c r="G517" s="41"/>
    </row>
    <row r="518">
      <c r="A518" s="22" t="s">
        <v>2151</v>
      </c>
      <c r="B518" s="39" t="s">
        <v>708</v>
      </c>
      <c r="C518" s="115"/>
      <c r="D518" s="115"/>
      <c r="E518" s="22"/>
      <c r="F518" s="22"/>
      <c r="G518" s="22"/>
    </row>
    <row r="519">
      <c r="A519" s="22" t="s">
        <v>2152</v>
      </c>
      <c r="B519" s="39" t="s">
        <v>709</v>
      </c>
      <c r="C519" s="115"/>
      <c r="D519" s="115"/>
      <c r="E519" s="22"/>
      <c r="F519" s="22"/>
      <c r="G519" s="22"/>
    </row>
    <row r="520">
      <c r="A520" s="22" t="s">
        <v>2153</v>
      </c>
      <c r="B520" s="39" t="s">
        <v>710</v>
      </c>
      <c r="C520" s="115"/>
      <c r="D520" s="115"/>
      <c r="E520" s="22"/>
      <c r="F520" s="22"/>
      <c r="G520" s="22"/>
    </row>
    <row r="521">
      <c r="A521" s="22" t="s">
        <v>2154</v>
      </c>
      <c r="B521" s="39" t="s">
        <v>711</v>
      </c>
      <c r="C521" s="115"/>
      <c r="D521" s="115"/>
      <c r="E521" s="22"/>
      <c r="F521" s="22"/>
      <c r="G521" s="22"/>
    </row>
    <row r="522">
      <c r="A522" s="22" t="s">
        <v>2155</v>
      </c>
      <c r="B522" s="39" t="s">
        <v>712</v>
      </c>
      <c r="C522" s="115"/>
      <c r="D522" s="115"/>
      <c r="E522" s="22"/>
      <c r="F522" s="22"/>
      <c r="G522" s="22"/>
    </row>
    <row r="523">
      <c r="A523" s="22" t="s">
        <v>2156</v>
      </c>
      <c r="B523" s="39" t="s">
        <v>713</v>
      </c>
      <c r="C523" s="115"/>
      <c r="D523" s="115"/>
      <c r="E523" s="22"/>
      <c r="F523" s="22"/>
      <c r="G523" s="22"/>
    </row>
    <row r="524">
      <c r="A524" s="22" t="s">
        <v>2157</v>
      </c>
      <c r="B524" s="39" t="s">
        <v>714</v>
      </c>
      <c r="C524" s="115"/>
      <c r="D524" s="115"/>
      <c r="E524" s="22"/>
      <c r="F524" s="22"/>
      <c r="G524" s="22"/>
    </row>
    <row r="525">
      <c r="A525" s="22" t="s">
        <v>2158</v>
      </c>
      <c r="B525" s="39" t="s">
        <v>1152</v>
      </c>
      <c r="C525" s="115"/>
      <c r="D525" s="115"/>
      <c r="E525" s="22"/>
      <c r="F525" s="22"/>
      <c r="G525" s="22"/>
    </row>
    <row r="526">
      <c r="A526" s="22" t="s">
        <v>2159</v>
      </c>
      <c r="B526" s="39" t="s">
        <v>1153</v>
      </c>
      <c r="C526" s="115"/>
      <c r="D526" s="115"/>
      <c r="E526" s="22"/>
      <c r="F526" s="22"/>
      <c r="G526" s="22"/>
    </row>
    <row r="527">
      <c r="A527" s="22" t="s">
        <v>2160</v>
      </c>
      <c r="B527" s="39" t="s">
        <v>1154</v>
      </c>
      <c r="C527" s="115"/>
      <c r="D527" s="115"/>
      <c r="E527" s="22"/>
      <c r="F527" s="22"/>
      <c r="G527" s="22"/>
    </row>
    <row r="528">
      <c r="A528" s="22" t="s">
        <v>2161</v>
      </c>
      <c r="B528" s="39" t="s">
        <v>715</v>
      </c>
      <c r="C528" s="115"/>
      <c r="D528" s="115"/>
      <c r="E528" s="22"/>
      <c r="F528" s="22"/>
      <c r="G528" s="22"/>
    </row>
    <row r="529">
      <c r="A529" s="22" t="s">
        <v>2162</v>
      </c>
      <c r="B529" s="39" t="s">
        <v>1499</v>
      </c>
      <c r="C529" s="115"/>
      <c r="D529" s="115"/>
      <c r="E529" s="22"/>
      <c r="F529" s="22"/>
      <c r="G529" s="22"/>
    </row>
    <row r="530">
      <c r="A530" s="22" t="s">
        <v>2163</v>
      </c>
      <c r="B530" s="39" t="s">
        <v>86</v>
      </c>
      <c r="C530" s="115"/>
      <c r="D530" s="115"/>
      <c r="E530" s="22"/>
      <c r="F530" s="22"/>
      <c r="G530" s="22"/>
    </row>
    <row r="531">
      <c r="A531" s="22" t="s">
        <v>2164</v>
      </c>
      <c r="B531" s="50" t="s">
        <v>1155</v>
      </c>
      <c r="C531" s="115"/>
      <c r="D531" s="112"/>
      <c r="E531" s="22"/>
      <c r="F531" s="22"/>
      <c r="G531" s="22"/>
    </row>
    <row r="532">
      <c r="A532" s="22" t="s">
        <v>2165</v>
      </c>
      <c r="B532" s="50" t="s">
        <v>90</v>
      </c>
      <c r="C532" s="115"/>
      <c r="D532" s="112"/>
      <c r="E532" s="22"/>
      <c r="F532" s="22"/>
      <c r="G532" s="22"/>
    </row>
    <row r="533">
      <c r="A533" s="22" t="s">
        <v>2166</v>
      </c>
      <c r="B533" s="50" t="s">
        <v>90</v>
      </c>
      <c r="C533" s="115"/>
      <c r="D533" s="112"/>
      <c r="E533" s="22"/>
      <c r="F533" s="22"/>
      <c r="G533" s="22"/>
    </row>
    <row r="534">
      <c r="A534" s="22" t="s">
        <v>2167</v>
      </c>
      <c r="B534" s="50" t="s">
        <v>90</v>
      </c>
      <c r="C534" s="115"/>
      <c r="D534" s="112"/>
      <c r="E534" s="22"/>
      <c r="F534" s="22"/>
      <c r="G534" s="22"/>
    </row>
    <row r="535">
      <c r="A535" s="22" t="s">
        <v>2168</v>
      </c>
      <c r="B535" s="50" t="s">
        <v>90</v>
      </c>
      <c r="C535" s="115"/>
      <c r="D535" s="112"/>
      <c r="E535" s="22"/>
      <c r="F535" s="22"/>
      <c r="G535" s="22"/>
    </row>
    <row r="536">
      <c r="A536" s="22" t="s">
        <v>2169</v>
      </c>
      <c r="B536" s="50" t="s">
        <v>90</v>
      </c>
      <c r="C536" s="115"/>
      <c r="D536" s="112"/>
      <c r="E536" s="22"/>
      <c r="F536" s="22"/>
      <c r="G536" s="22"/>
    </row>
    <row r="537">
      <c r="A537" s="22" t="s">
        <v>2170</v>
      </c>
      <c r="B537" s="50" t="s">
        <v>90</v>
      </c>
      <c r="C537" s="115"/>
      <c r="D537" s="112"/>
      <c r="E537" s="22"/>
      <c r="F537" s="22"/>
      <c r="G537" s="22"/>
    </row>
    <row r="538">
      <c r="A538" s="22" t="s">
        <v>2171</v>
      </c>
      <c r="B538" s="50" t="s">
        <v>90</v>
      </c>
      <c r="C538" s="115"/>
      <c r="D538" s="112"/>
      <c r="E538" s="22"/>
      <c r="F538" s="22"/>
      <c r="G538" s="22"/>
    </row>
    <row r="539">
      <c r="A539" s="22" t="s">
        <v>2172</v>
      </c>
      <c r="B539" s="50" t="s">
        <v>90</v>
      </c>
      <c r="C539" s="115"/>
      <c r="D539" s="112"/>
      <c r="E539" s="22"/>
      <c r="F539" s="22"/>
      <c r="G539" s="22"/>
    </row>
    <row r="540">
      <c r="A540" s="22" t="s">
        <v>2173</v>
      </c>
      <c r="B540" s="50" t="s">
        <v>90</v>
      </c>
      <c r="C540" s="115"/>
      <c r="D540" s="112"/>
      <c r="E540" s="22"/>
      <c r="F540" s="22"/>
      <c r="G540" s="22"/>
    </row>
    <row r="541">
      <c r="A541" s="22" t="s">
        <v>2174</v>
      </c>
      <c r="B541" s="50" t="s">
        <v>90</v>
      </c>
      <c r="C541" s="115"/>
      <c r="D541" s="112"/>
      <c r="E541" s="22"/>
      <c r="F541" s="22"/>
      <c r="G541" s="22"/>
    </row>
    <row r="542">
      <c r="A542" s="22" t="s">
        <v>2175</v>
      </c>
      <c r="B542" s="50" t="s">
        <v>90</v>
      </c>
      <c r="C542" s="115"/>
      <c r="D542" s="112"/>
      <c r="E542" s="22"/>
      <c r="F542" s="22"/>
      <c r="G542" s="20"/>
    </row>
    <row r="543">
      <c r="A543" s="22" t="s">
        <v>2176</v>
      </c>
      <c r="B543" s="50" t="s">
        <v>90</v>
      </c>
      <c r="C543" s="115"/>
      <c r="D543" s="112"/>
      <c r="E543" s="22"/>
      <c r="F543" s="22"/>
      <c r="G543" s="20"/>
    </row>
    <row r="544">
      <c r="A544" s="22" t="s">
        <v>2177</v>
      </c>
      <c r="B544" s="50" t="s">
        <v>90</v>
      </c>
      <c r="C544" s="115"/>
      <c r="D544" s="112"/>
      <c r="E544" s="22"/>
      <c r="F544" s="22"/>
      <c r="G544" s="20"/>
    </row>
    <row r="545">
      <c r="A545" s="41"/>
      <c r="B545" s="41" t="s">
        <v>2178</v>
      </c>
      <c r="C545" s="41" t="s">
        <v>58</v>
      </c>
      <c r="D545" s="41" t="s">
        <v>1035</v>
      </c>
      <c r="E545" s="41"/>
      <c r="F545" s="41" t="s">
        <v>423</v>
      </c>
      <c r="G545" s="41" t="s">
        <v>1037</v>
      </c>
    </row>
    <row r="546">
      <c r="A546" s="22" t="s">
        <v>2179</v>
      </c>
      <c r="B546" s="114"/>
      <c r="C546" s="112"/>
      <c r="D546" s="112"/>
      <c r="E546" s="28"/>
      <c r="F546" s="99"/>
      <c r="G546" s="99"/>
    </row>
    <row r="547">
      <c r="A547" s="22" t="s">
        <v>2180</v>
      </c>
      <c r="B547" s="114"/>
      <c r="C547" s="112"/>
      <c r="D547" s="112"/>
      <c r="E547" s="28"/>
      <c r="F547" s="99"/>
      <c r="G547" s="99"/>
    </row>
    <row r="548">
      <c r="A548" s="22" t="s">
        <v>2181</v>
      </c>
      <c r="B548" s="114"/>
      <c r="C548" s="112"/>
      <c r="D548" s="112"/>
      <c r="E548" s="28"/>
      <c r="F548" s="99"/>
      <c r="G548" s="99"/>
    </row>
    <row r="549">
      <c r="A549" s="22" t="s">
        <v>2182</v>
      </c>
      <c r="B549" s="114"/>
      <c r="C549" s="112"/>
      <c r="D549" s="112"/>
      <c r="E549" s="28"/>
      <c r="F549" s="99"/>
      <c r="G549" s="99"/>
    </row>
    <row r="550">
      <c r="A550" s="22" t="s">
        <v>2183</v>
      </c>
      <c r="B550" s="114"/>
      <c r="C550" s="112"/>
      <c r="D550" s="112"/>
      <c r="E550" s="28"/>
      <c r="F550" s="99"/>
      <c r="G550" s="99"/>
    </row>
    <row r="551">
      <c r="A551" s="22" t="s">
        <v>2184</v>
      </c>
      <c r="B551" s="114"/>
      <c r="C551" s="112"/>
      <c r="D551" s="112"/>
      <c r="E551" s="28"/>
      <c r="F551" s="99"/>
      <c r="G551" s="99"/>
    </row>
    <row r="552">
      <c r="A552" s="22" t="s">
        <v>2185</v>
      </c>
      <c r="B552" s="114"/>
      <c r="C552" s="112"/>
      <c r="D552" s="112"/>
      <c r="E552" s="28"/>
      <c r="F552" s="99"/>
      <c r="G552" s="99"/>
    </row>
    <row r="553">
      <c r="A553" s="22" t="s">
        <v>2186</v>
      </c>
      <c r="B553" s="114"/>
      <c r="C553" s="112"/>
      <c r="D553" s="112"/>
      <c r="E553" s="28"/>
      <c r="F553" s="99"/>
      <c r="G553" s="99"/>
    </row>
    <row r="554">
      <c r="A554" s="22" t="s">
        <v>2187</v>
      </c>
      <c r="B554" s="114"/>
      <c r="C554" s="112"/>
      <c r="D554" s="112"/>
      <c r="E554" s="28"/>
      <c r="F554" s="99"/>
      <c r="G554" s="99"/>
    </row>
    <row r="555">
      <c r="A555" s="22" t="s">
        <v>2188</v>
      </c>
      <c r="B555" s="114"/>
      <c r="C555" s="112"/>
      <c r="D555" s="112"/>
      <c r="E555" s="28"/>
      <c r="F555" s="99"/>
      <c r="G555" s="99"/>
    </row>
    <row r="556">
      <c r="A556" s="22" t="s">
        <v>2189</v>
      </c>
      <c r="B556" s="114"/>
      <c r="C556" s="112"/>
      <c r="D556" s="112"/>
      <c r="E556" s="28"/>
      <c r="F556" s="99"/>
      <c r="G556" s="99"/>
    </row>
    <row r="557">
      <c r="A557" s="22" t="s">
        <v>2190</v>
      </c>
      <c r="B557" s="114"/>
      <c r="C557" s="112"/>
      <c r="D557" s="112"/>
      <c r="E557" s="28"/>
      <c r="F557" s="99"/>
      <c r="G557" s="99"/>
    </row>
    <row r="558">
      <c r="A558" s="22" t="s">
        <v>2191</v>
      </c>
      <c r="B558" s="114"/>
      <c r="C558" s="112"/>
      <c r="D558" s="112"/>
      <c r="E558" s="28"/>
      <c r="F558" s="99"/>
      <c r="G558" s="99"/>
    </row>
    <row r="559">
      <c r="A559" s="22" t="s">
        <v>2192</v>
      </c>
      <c r="B559" s="114"/>
      <c r="C559" s="112"/>
      <c r="D559" s="112"/>
      <c r="E559" s="28"/>
      <c r="F559" s="99"/>
      <c r="G559" s="99"/>
    </row>
    <row r="560">
      <c r="A560" s="22" t="s">
        <v>2193</v>
      </c>
      <c r="B560" s="114"/>
      <c r="C560" s="112"/>
      <c r="D560" s="112"/>
      <c r="E560" s="28"/>
      <c r="F560" s="99"/>
      <c r="G560" s="99"/>
    </row>
    <row r="561">
      <c r="A561" s="22" t="s">
        <v>2194</v>
      </c>
      <c r="B561" s="114"/>
      <c r="C561" s="112"/>
      <c r="D561" s="112"/>
      <c r="E561" s="28"/>
      <c r="F561" s="99"/>
      <c r="G561" s="99"/>
    </row>
    <row r="562">
      <c r="A562" s="22" t="s">
        <v>2195</v>
      </c>
      <c r="B562" s="114"/>
      <c r="C562" s="112"/>
      <c r="D562" s="112"/>
      <c r="E562" s="28"/>
      <c r="F562" s="99"/>
      <c r="G562" s="99"/>
    </row>
    <row r="563">
      <c r="A563" s="22" t="s">
        <v>2196</v>
      </c>
      <c r="B563" s="39" t="s">
        <v>1077</v>
      </c>
      <c r="C563" s="112"/>
      <c r="D563" s="112"/>
      <c r="E563" s="28"/>
      <c r="F563" s="99"/>
      <c r="G563" s="99"/>
    </row>
    <row r="564">
      <c r="A564" s="22" t="s">
        <v>2197</v>
      </c>
      <c r="B564" s="39" t="s">
        <v>88</v>
      </c>
      <c r="C564" s="93">
        <f>SUM(C546:C563)</f>
        <v>0</v>
      </c>
      <c r="D564" s="94">
        <f>SUM(D546:D563)</f>
        <v>0</v>
      </c>
      <c r="E564" s="28"/>
      <c r="F564" s="90">
        <f>SUM(F546:F563)</f>
        <v>0</v>
      </c>
      <c r="G564" s="90">
        <f>SUM(G546:G563)</f>
        <v>0</v>
      </c>
    </row>
    <row r="565" hidden="1">
      <c r="A565" s="22" t="s">
        <v>2198</v>
      </c>
      <c r="B565" s="39"/>
      <c r="C565" s="22"/>
      <c r="D565" s="22"/>
      <c r="E565" s="28"/>
      <c r="F565" s="28"/>
      <c r="G565" s="28"/>
    </row>
    <row r="566" hidden="1">
      <c r="A566" s="22" t="s">
        <v>2199</v>
      </c>
      <c r="B566" s="39"/>
      <c r="C566" s="22"/>
      <c r="D566" s="22"/>
      <c r="E566" s="28"/>
      <c r="F566" s="28"/>
      <c r="G566" s="28"/>
    </row>
    <row r="567" hidden="1">
      <c r="A567" s="22" t="s">
        <v>2200</v>
      </c>
      <c r="B567" s="39"/>
      <c r="C567" s="22"/>
      <c r="D567" s="22"/>
      <c r="E567" s="28"/>
      <c r="F567" s="28"/>
      <c r="G567" s="28"/>
    </row>
    <row r="568">
      <c r="A568" s="41"/>
      <c r="B568" s="41" t="s">
        <v>2201</v>
      </c>
      <c r="C568" s="41" t="s">
        <v>58</v>
      </c>
      <c r="D568" s="41" t="s">
        <v>1035</v>
      </c>
      <c r="E568" s="41"/>
      <c r="F568" s="41" t="s">
        <v>423</v>
      </c>
      <c r="G568" s="41" t="s">
        <v>2202</v>
      </c>
    </row>
    <row r="569">
      <c r="A569" s="22" t="s">
        <v>2203</v>
      </c>
      <c r="B569" s="114"/>
      <c r="C569" s="113"/>
      <c r="D569" s="149"/>
      <c r="E569" s="28"/>
      <c r="F569" s="99"/>
      <c r="G569" s="99"/>
    </row>
    <row r="570">
      <c r="A570" s="22" t="s">
        <v>2204</v>
      </c>
      <c r="B570" s="114"/>
      <c r="C570" s="113"/>
      <c r="D570" s="149"/>
      <c r="E570" s="28"/>
      <c r="F570" s="99"/>
      <c r="G570" s="99"/>
    </row>
    <row r="571">
      <c r="A571" s="22" t="s">
        <v>2205</v>
      </c>
      <c r="B571" s="114"/>
      <c r="C571" s="113"/>
      <c r="D571" s="149"/>
      <c r="E571" s="28"/>
      <c r="F571" s="99"/>
      <c r="G571" s="99"/>
    </row>
    <row r="572">
      <c r="A572" s="22" t="s">
        <v>2206</v>
      </c>
      <c r="B572" s="114"/>
      <c r="C572" s="113"/>
      <c r="D572" s="149"/>
      <c r="E572" s="28"/>
      <c r="F572" s="99"/>
      <c r="G572" s="99"/>
    </row>
    <row r="573">
      <c r="A573" s="22" t="s">
        <v>2207</v>
      </c>
      <c r="B573" s="114"/>
      <c r="C573" s="113"/>
      <c r="D573" s="149"/>
      <c r="E573" s="28"/>
      <c r="F573" s="99"/>
      <c r="G573" s="99"/>
    </row>
    <row r="574">
      <c r="A574" s="22" t="s">
        <v>2208</v>
      </c>
      <c r="B574" s="114"/>
      <c r="C574" s="113"/>
      <c r="D574" s="149"/>
      <c r="E574" s="28"/>
      <c r="F574" s="99"/>
      <c r="G574" s="99"/>
    </row>
    <row r="575">
      <c r="A575" s="22" t="s">
        <v>2209</v>
      </c>
      <c r="B575" s="114"/>
      <c r="C575" s="113"/>
      <c r="D575" s="149"/>
      <c r="E575" s="28"/>
      <c r="F575" s="99"/>
      <c r="G575" s="99"/>
    </row>
    <row r="576">
      <c r="A576" s="22" t="s">
        <v>2210</v>
      </c>
      <c r="B576" s="114"/>
      <c r="C576" s="113"/>
      <c r="D576" s="149"/>
      <c r="E576" s="28"/>
      <c r="F576" s="99"/>
      <c r="G576" s="99"/>
    </row>
    <row r="577">
      <c r="A577" s="22" t="s">
        <v>2211</v>
      </c>
      <c r="B577" s="114"/>
      <c r="C577" s="113"/>
      <c r="D577" s="149"/>
      <c r="E577" s="28"/>
      <c r="F577" s="99"/>
      <c r="G577" s="99"/>
    </row>
    <row r="578">
      <c r="A578" s="22" t="s">
        <v>2212</v>
      </c>
      <c r="B578" s="114"/>
      <c r="C578" s="113"/>
      <c r="D578" s="149"/>
      <c r="E578" s="28"/>
      <c r="F578" s="99"/>
      <c r="G578" s="99"/>
    </row>
    <row r="579">
      <c r="A579" s="22" t="s">
        <v>2213</v>
      </c>
      <c r="B579" s="114"/>
      <c r="C579" s="113"/>
      <c r="D579" s="149"/>
      <c r="E579" s="28"/>
      <c r="F579" s="99"/>
      <c r="G579" s="99"/>
    </row>
    <row r="580">
      <c r="A580" s="22" t="s">
        <v>2214</v>
      </c>
      <c r="B580" s="114"/>
      <c r="C580" s="113"/>
      <c r="D580" s="149"/>
      <c r="E580" s="28"/>
      <c r="F580" s="99"/>
      <c r="G580" s="99"/>
    </row>
    <row r="581">
      <c r="A581" s="22" t="s">
        <v>2215</v>
      </c>
      <c r="B581" s="114"/>
      <c r="C581" s="113"/>
      <c r="D581" s="149"/>
      <c r="E581" s="28"/>
      <c r="F581" s="99"/>
      <c r="G581" s="99"/>
    </row>
    <row r="582">
      <c r="A582" s="22" t="s">
        <v>2216</v>
      </c>
      <c r="B582" s="114"/>
      <c r="C582" s="113"/>
      <c r="D582" s="149"/>
      <c r="E582" s="28"/>
      <c r="F582" s="99"/>
      <c r="G582" s="99"/>
    </row>
    <row r="583">
      <c r="A583" s="22" t="s">
        <v>2217</v>
      </c>
      <c r="B583" s="114"/>
      <c r="C583" s="113"/>
      <c r="D583" s="149"/>
      <c r="E583" s="28"/>
      <c r="F583" s="99"/>
      <c r="G583" s="99"/>
    </row>
    <row r="584">
      <c r="A584" s="22" t="s">
        <v>2218</v>
      </c>
      <c r="B584" s="114"/>
      <c r="C584" s="113"/>
      <c r="D584" s="149"/>
      <c r="E584" s="28"/>
      <c r="F584" s="99"/>
      <c r="G584" s="99"/>
    </row>
    <row r="585">
      <c r="A585" s="22" t="s">
        <v>2219</v>
      </c>
      <c r="B585" s="114"/>
      <c r="C585" s="113"/>
      <c r="D585" s="149"/>
      <c r="E585" s="28"/>
      <c r="F585" s="99"/>
      <c r="G585" s="99"/>
    </row>
    <row r="586">
      <c r="A586" s="22" t="s">
        <v>2220</v>
      </c>
      <c r="B586" s="39" t="s">
        <v>1077</v>
      </c>
      <c r="C586" s="113"/>
      <c r="D586" s="149"/>
      <c r="E586" s="28"/>
      <c r="F586" s="99"/>
      <c r="G586" s="99"/>
    </row>
    <row r="587">
      <c r="A587" s="22" t="s">
        <v>2221</v>
      </c>
      <c r="B587" s="39" t="s">
        <v>88</v>
      </c>
      <c r="C587" s="93">
        <f>SUM(C569:C586)</f>
        <v>0</v>
      </c>
      <c r="D587" s="94">
        <f>SUM(D569:D586)</f>
        <v>0</v>
      </c>
      <c r="E587" s="28"/>
      <c r="F587" s="90">
        <f>SUM(F569:F586)</f>
        <v>0</v>
      </c>
      <c r="G587" s="90">
        <f>SUM(G569:G586)</f>
        <v>0</v>
      </c>
    </row>
    <row r="588">
      <c r="A588" s="41"/>
      <c r="B588" s="41" t="s">
        <v>2222</v>
      </c>
      <c r="C588" s="41" t="s">
        <v>58</v>
      </c>
      <c r="D588" s="41" t="s">
        <v>1035</v>
      </c>
      <c r="E588" s="41"/>
      <c r="F588" s="41" t="s">
        <v>423</v>
      </c>
      <c r="G588" s="41" t="s">
        <v>1037</v>
      </c>
    </row>
    <row r="589">
      <c r="A589" s="22" t="s">
        <v>2223</v>
      </c>
      <c r="B589" s="39" t="s">
        <v>1026</v>
      </c>
      <c r="C589" s="112"/>
      <c r="D589" s="112"/>
      <c r="E589" s="28"/>
      <c r="F589" s="99"/>
      <c r="G589" s="99"/>
    </row>
    <row r="590">
      <c r="A590" s="22" t="s">
        <v>2224</v>
      </c>
      <c r="B590" s="39" t="s">
        <v>1027</v>
      </c>
      <c r="C590" s="112"/>
      <c r="D590" s="112"/>
      <c r="E590" s="28"/>
      <c r="F590" s="99"/>
      <c r="G590" s="99"/>
    </row>
    <row r="591">
      <c r="A591" s="22" t="s">
        <v>2225</v>
      </c>
      <c r="B591" s="39" t="s">
        <v>1190</v>
      </c>
      <c r="C591" s="112"/>
      <c r="D591" s="112"/>
      <c r="E591" s="28"/>
      <c r="F591" s="99"/>
      <c r="G591" s="99"/>
    </row>
    <row r="592">
      <c r="A592" s="22" t="s">
        <v>2226</v>
      </c>
      <c r="B592" s="39" t="s">
        <v>1028</v>
      </c>
      <c r="C592" s="112"/>
      <c r="D592" s="112"/>
      <c r="E592" s="28"/>
      <c r="F592" s="99"/>
      <c r="G592" s="99"/>
    </row>
    <row r="593">
      <c r="A593" s="22" t="s">
        <v>2227</v>
      </c>
      <c r="B593" s="39" t="s">
        <v>1029</v>
      </c>
      <c r="C593" s="112"/>
      <c r="D593" s="112"/>
      <c r="E593" s="28"/>
      <c r="F593" s="99"/>
      <c r="G593" s="99"/>
    </row>
    <row r="594">
      <c r="A594" s="22" t="s">
        <v>2228</v>
      </c>
      <c r="B594" s="39" t="s">
        <v>1030</v>
      </c>
      <c r="C594" s="112"/>
      <c r="D594" s="112"/>
      <c r="E594" s="28"/>
      <c r="F594" s="99"/>
      <c r="G594" s="99"/>
    </row>
    <row r="595">
      <c r="A595" s="22" t="s">
        <v>2229</v>
      </c>
      <c r="B595" s="39" t="s">
        <v>1031</v>
      </c>
      <c r="C595" s="112"/>
      <c r="D595" s="112"/>
      <c r="E595" s="28"/>
      <c r="F595" s="99"/>
      <c r="G595" s="99"/>
    </row>
    <row r="596">
      <c r="A596" s="22" t="s">
        <v>2230</v>
      </c>
      <c r="B596" s="39" t="s">
        <v>1032</v>
      </c>
      <c r="C596" s="112"/>
      <c r="D596" s="112"/>
      <c r="E596" s="28"/>
      <c r="F596" s="99"/>
      <c r="G596" s="99"/>
    </row>
    <row r="597">
      <c r="A597" s="22" t="s">
        <v>2231</v>
      </c>
      <c r="B597" s="39" t="s">
        <v>1438</v>
      </c>
      <c r="C597" s="93"/>
      <c r="D597" s="22"/>
      <c r="E597" s="28"/>
      <c r="F597" s="99"/>
      <c r="G597" s="99"/>
    </row>
    <row r="598">
      <c r="A598" s="22" t="s">
        <v>2232</v>
      </c>
      <c r="B598" s="22" t="s">
        <v>1441</v>
      </c>
      <c r="C598" s="93"/>
      <c r="D598" s="22"/>
      <c r="F598" s="99"/>
      <c r="G598" s="99"/>
    </row>
    <row r="599">
      <c r="A599" s="22" t="s">
        <v>2233</v>
      </c>
      <c r="B599" s="22" t="s">
        <v>1439</v>
      </c>
      <c r="C599" s="93"/>
      <c r="D599" s="22"/>
      <c r="F599" s="99"/>
      <c r="G599" s="99"/>
    </row>
    <row r="600">
      <c r="A600" s="22" t="s">
        <v>2234</v>
      </c>
      <c r="B600" s="39" t="s">
        <v>1440</v>
      </c>
      <c r="C600" s="93"/>
      <c r="D600" s="22"/>
      <c r="E600" s="28"/>
      <c r="F600" s="99"/>
      <c r="G600" s="99"/>
    </row>
    <row r="601">
      <c r="A601" s="22" t="s">
        <v>2235</v>
      </c>
      <c r="B601" s="39" t="s">
        <v>1077</v>
      </c>
      <c r="C601" s="112"/>
      <c r="D601" s="112"/>
      <c r="E601" s="28"/>
      <c r="F601" s="99"/>
      <c r="G601" s="99"/>
    </row>
    <row r="602">
      <c r="A602" s="22" t="s">
        <v>2236</v>
      </c>
      <c r="B602" s="39" t="s">
        <v>88</v>
      </c>
      <c r="C602" s="93">
        <f>SUM(C589:C601)</f>
        <v>0</v>
      </c>
      <c r="D602" s="94">
        <f>SUM(D589:D601)</f>
        <v>0</v>
      </c>
      <c r="E602" s="28"/>
      <c r="F602" s="90">
        <f>SUM(F589:F601)</f>
        <v>0</v>
      </c>
      <c r="G602" s="90">
        <f>SUM(G589:G601)</f>
        <v>0</v>
      </c>
    </row>
    <row r="603" hidden="1">
      <c r="A603" s="22" t="s">
        <v>2237</v>
      </c>
    </row>
    <row r="604" hidden="1">
      <c r="A604" s="22" t="s">
        <v>2238</v>
      </c>
    </row>
    <row r="605" hidden="1">
      <c r="A605" s="22" t="s">
        <v>2239</v>
      </c>
    </row>
    <row r="606" hidden="1">
      <c r="A606" s="22" t="s">
        <v>2240</v>
      </c>
      <c r="B606" s="39"/>
      <c r="C606" s="93"/>
      <c r="D606" s="94"/>
      <c r="E606" s="28"/>
      <c r="F606" s="90"/>
      <c r="G606" s="90"/>
    </row>
    <row r="607" hidden="1">
      <c r="A607" s="22" t="s">
        <v>2241</v>
      </c>
      <c r="B607" s="39"/>
      <c r="C607" s="93"/>
      <c r="D607" s="94"/>
      <c r="E607" s="28"/>
      <c r="F607" s="90"/>
      <c r="G607" s="90"/>
    </row>
    <row r="608" hidden="1">
      <c r="A608" s="22" t="s">
        <v>2242</v>
      </c>
      <c r="B608" s="39"/>
      <c r="C608" s="93"/>
      <c r="D608" s="94"/>
      <c r="E608" s="28"/>
      <c r="F608" s="90"/>
      <c r="G608" s="90"/>
    </row>
    <row r="609" hidden="1">
      <c r="A609" s="22" t="s">
        <v>2243</v>
      </c>
      <c r="B609" s="39"/>
      <c r="C609" s="93"/>
      <c r="D609" s="94"/>
      <c r="E609" s="28"/>
      <c r="F609" s="90"/>
      <c r="G609" s="90"/>
    </row>
    <row r="610" hidden="1">
      <c r="A610" s="22" t="s">
        <v>2244</v>
      </c>
      <c r="B610" s="39"/>
      <c r="C610" s="93"/>
      <c r="D610" s="94"/>
      <c r="E610" s="28"/>
      <c r="F610" s="90"/>
      <c r="G610" s="90"/>
    </row>
    <row r="611" hidden="1">
      <c r="A611" s="22" t="s">
        <v>2245</v>
      </c>
    </row>
    <row r="612" hidden="1">
      <c r="A612" s="22" t="s">
        <v>2246</v>
      </c>
    </row>
    <row r="613">
      <c r="A613" s="41"/>
      <c r="B613" s="41" t="s">
        <v>2247</v>
      </c>
      <c r="C613" s="41" t="s">
        <v>58</v>
      </c>
      <c r="D613" s="41" t="s">
        <v>1035</v>
      </c>
      <c r="E613" s="41"/>
      <c r="F613" s="41" t="s">
        <v>423</v>
      </c>
      <c r="G613" s="41" t="s">
        <v>1037</v>
      </c>
    </row>
    <row r="614">
      <c r="A614" s="22" t="s">
        <v>2248</v>
      </c>
      <c r="B614" s="39" t="s">
        <v>2249</v>
      </c>
      <c r="C614" s="112"/>
      <c r="D614" s="112"/>
      <c r="E614" s="28"/>
      <c r="F614" s="99"/>
      <c r="G614" s="99"/>
    </row>
    <row r="615">
      <c r="A615" s="22" t="s">
        <v>2250</v>
      </c>
      <c r="B615" s="111" t="s">
        <v>1160</v>
      </c>
      <c r="C615" s="112"/>
      <c r="D615" s="112"/>
      <c r="E615" s="28"/>
      <c r="F615" s="28"/>
      <c r="G615" s="99"/>
    </row>
    <row r="616">
      <c r="A616" s="22" t="s">
        <v>2251</v>
      </c>
      <c r="B616" s="39" t="s">
        <v>1034</v>
      </c>
      <c r="C616" s="112"/>
      <c r="D616" s="112"/>
      <c r="E616" s="28"/>
      <c r="F616" s="28"/>
      <c r="G616" s="99"/>
    </row>
    <row r="617">
      <c r="A617" s="22" t="s">
        <v>2252</v>
      </c>
      <c r="B617" s="22" t="s">
        <v>1077</v>
      </c>
      <c r="C617" s="112"/>
      <c r="D617" s="112"/>
      <c r="E617" s="28"/>
      <c r="F617" s="28"/>
      <c r="G617" s="99"/>
    </row>
    <row r="618">
      <c r="A618" s="22" t="s">
        <v>2253</v>
      </c>
      <c r="B618" s="39" t="s">
        <v>88</v>
      </c>
      <c r="C618" s="93">
        <f>SUM(C614:C617)</f>
        <v>0</v>
      </c>
      <c r="D618" s="94">
        <f>SUM(D614:D617)</f>
        <v>0</v>
      </c>
      <c r="E618" s="28"/>
      <c r="F618" s="90">
        <f>SUM(F614:F617)</f>
        <v>0</v>
      </c>
      <c r="G618" s="90">
        <f>SUM(G614:G617)</f>
        <v>0</v>
      </c>
    </row>
    <row r="619" hidden="1">
      <c r="A619" s="22" t="s">
        <v>2965</v>
      </c>
    </row>
    <row r="620">
      <c r="A620" s="41"/>
      <c r="B620" s="41" t="s">
        <v>1504</v>
      </c>
      <c r="C620" s="41" t="s">
        <v>1428</v>
      </c>
      <c r="D620" s="41" t="s">
        <v>1431</v>
      </c>
      <c r="E620" s="41"/>
      <c r="F620" s="41" t="s">
        <v>1430</v>
      </c>
      <c r="G620" s="41"/>
    </row>
    <row r="621">
      <c r="A621" s="22" t="s">
        <v>2254</v>
      </c>
      <c r="B621" s="39" t="s">
        <v>708</v>
      </c>
      <c r="C621" s="113"/>
      <c r="D621" s="113"/>
      <c r="E621" s="123"/>
      <c r="F621" s="113"/>
      <c r="G621" s="99"/>
    </row>
    <row r="622">
      <c r="A622" s="22" t="s">
        <v>2255</v>
      </c>
      <c r="B622" s="39" t="s">
        <v>709</v>
      </c>
      <c r="C622" s="113"/>
      <c r="D622" s="113"/>
      <c r="E622" s="123"/>
      <c r="F622" s="113"/>
      <c r="G622" s="99"/>
    </row>
    <row r="623">
      <c r="A623" s="22" t="s">
        <v>2256</v>
      </c>
      <c r="B623" s="39" t="s">
        <v>710</v>
      </c>
      <c r="C623" s="113"/>
      <c r="D623" s="113"/>
      <c r="E623" s="123"/>
      <c r="F623" s="113"/>
      <c r="G623" s="99"/>
    </row>
    <row r="624">
      <c r="A624" s="22" t="s">
        <v>2257</v>
      </c>
      <c r="B624" s="39" t="s">
        <v>711</v>
      </c>
      <c r="C624" s="113"/>
      <c r="D624" s="113"/>
      <c r="E624" s="123"/>
      <c r="F624" s="113"/>
      <c r="G624" s="99"/>
    </row>
    <row r="625">
      <c r="A625" s="22" t="s">
        <v>2258</v>
      </c>
      <c r="B625" s="39" t="s">
        <v>712</v>
      </c>
      <c r="C625" s="113"/>
      <c r="D625" s="113"/>
      <c r="E625" s="123"/>
      <c r="F625" s="113"/>
      <c r="G625" s="99"/>
    </row>
    <row r="626">
      <c r="A626" s="22" t="s">
        <v>2259</v>
      </c>
      <c r="B626" s="39" t="s">
        <v>713</v>
      </c>
      <c r="C626" s="113"/>
      <c r="D626" s="113"/>
      <c r="E626" s="123"/>
      <c r="F626" s="113"/>
      <c r="G626" s="99"/>
    </row>
    <row r="627">
      <c r="A627" s="22" t="s">
        <v>2260</v>
      </c>
      <c r="B627" s="39" t="s">
        <v>714</v>
      </c>
      <c r="C627" s="113"/>
      <c r="D627" s="113"/>
      <c r="E627" s="123"/>
      <c r="F627" s="113"/>
      <c r="G627" s="99"/>
    </row>
    <row r="628">
      <c r="A628" s="22" t="s">
        <v>2261</v>
      </c>
      <c r="B628" s="39" t="s">
        <v>1152</v>
      </c>
      <c r="C628" s="113"/>
      <c r="D628" s="113"/>
      <c r="E628" s="123"/>
      <c r="F628" s="113"/>
      <c r="G628" s="99"/>
    </row>
    <row r="629">
      <c r="A629" s="22" t="s">
        <v>2262</v>
      </c>
      <c r="B629" s="39" t="s">
        <v>1153</v>
      </c>
      <c r="C629" s="113"/>
      <c r="D629" s="113"/>
      <c r="E629" s="123"/>
      <c r="F629" s="113"/>
      <c r="G629" s="99"/>
    </row>
    <row r="630">
      <c r="A630" s="22" t="s">
        <v>2263</v>
      </c>
      <c r="B630" s="39" t="s">
        <v>1154</v>
      </c>
      <c r="C630" s="113"/>
      <c r="D630" s="113"/>
      <c r="E630" s="123"/>
      <c r="F630" s="113"/>
      <c r="G630" s="99"/>
    </row>
    <row r="631">
      <c r="A631" s="22" t="s">
        <v>2264</v>
      </c>
      <c r="B631" s="39" t="s">
        <v>715</v>
      </c>
      <c r="C631" s="113"/>
      <c r="D631" s="113"/>
      <c r="E631" s="123"/>
      <c r="F631" s="113"/>
      <c r="G631" s="99"/>
    </row>
    <row r="632">
      <c r="A632" s="22" t="s">
        <v>2265</v>
      </c>
      <c r="B632" s="39" t="s">
        <v>1499</v>
      </c>
      <c r="C632" s="113"/>
      <c r="D632" s="113"/>
      <c r="E632" s="123"/>
      <c r="F632" s="113"/>
      <c r="G632" s="99"/>
    </row>
    <row r="633">
      <c r="A633" s="22" t="s">
        <v>2266</v>
      </c>
      <c r="B633" s="39" t="s">
        <v>86</v>
      </c>
      <c r="C633" s="113"/>
      <c r="D633" s="113"/>
      <c r="E633" s="123"/>
      <c r="F633" s="113"/>
      <c r="G633" s="99"/>
    </row>
    <row r="634">
      <c r="A634" s="22" t="s">
        <v>2267</v>
      </c>
      <c r="B634" s="39" t="s">
        <v>1077</v>
      </c>
      <c r="C634" s="113"/>
      <c r="D634" s="113"/>
      <c r="E634" s="123"/>
      <c r="F634" s="113"/>
      <c r="G634" s="99"/>
    </row>
    <row r="635">
      <c r="A635" s="22" t="s">
        <v>2268</v>
      </c>
      <c r="B635" s="39" t="s">
        <v>88</v>
      </c>
      <c r="C635" s="93">
        <f>SUM(C621:C634)</f>
        <v>0</v>
      </c>
      <c r="D635" s="93">
        <f>SUM(D621:D634)</f>
        <v>0</v>
      </c>
      <c r="E635" s="20"/>
      <c r="F635" s="93"/>
      <c r="G635" s="99"/>
    </row>
    <row r="636">
      <c r="A636" s="22" t="s">
        <v>2269</v>
      </c>
      <c r="B636" s="22" t="s">
        <v>1427</v>
      </c>
      <c r="F636" s="113"/>
      <c r="G636" s="99"/>
    </row>
    <row r="637" hidden="1">
      <c r="A637" s="22" t="s">
        <v>2270</v>
      </c>
      <c r="B637" s="114"/>
      <c r="C637" s="22"/>
      <c r="D637" s="22"/>
      <c r="E637" s="20"/>
      <c r="F637" s="99"/>
      <c r="G637" s="99"/>
    </row>
    <row r="638" hidden="1">
      <c r="A638" s="22" t="s">
        <v>2271</v>
      </c>
      <c r="B638" s="39"/>
      <c r="C638" s="22"/>
      <c r="D638" s="22"/>
      <c r="E638" s="20"/>
      <c r="F638" s="99"/>
      <c r="G638" s="99"/>
    </row>
    <row r="639" hidden="1">
      <c r="A639" s="22" t="s">
        <v>2272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2707</v>
      </c>
      <c r="C5" s="26"/>
      <c r="D5" s="22"/>
      <c r="E5" s="28"/>
      <c r="F5" s="28"/>
      <c r="G5" s="20"/>
    </row>
    <row r="6" ht="18.75">
      <c r="A6" s="22"/>
      <c r="B6" s="166" t="s">
        <v>2708</v>
      </c>
      <c r="C6" s="26"/>
      <c r="D6" s="22"/>
      <c r="E6" s="28"/>
      <c r="F6" s="28"/>
      <c r="G6" s="20"/>
    </row>
    <row r="7" ht="15.75" thickBot="1">
      <c r="A7" s="22"/>
      <c r="B7" s="167" t="s">
        <v>2709</v>
      </c>
      <c r="C7" s="22"/>
      <c r="D7" s="22"/>
      <c r="E7" s="22"/>
      <c r="F7" s="22"/>
      <c r="G7" s="20"/>
    </row>
    <row r="8">
      <c r="A8" s="22"/>
      <c r="B8" s="156"/>
      <c r="C8" s="22"/>
      <c r="D8" s="22"/>
      <c r="E8" s="22"/>
      <c r="F8" s="22"/>
      <c r="G8" s="20"/>
    </row>
    <row r="9" ht="18.75">
      <c r="A9" s="33"/>
      <c r="B9" s="188" t="s">
        <v>2710</v>
      </c>
      <c r="C9" s="188"/>
      <c r="D9" s="33"/>
      <c r="E9" s="33"/>
      <c r="F9" s="33"/>
      <c r="G9" s="33"/>
    </row>
    <row r="10" ht="30">
      <c r="A10" s="41"/>
      <c r="B10" s="41" t="s">
        <v>1651</v>
      </c>
      <c r="C10" s="41" t="s">
        <v>58</v>
      </c>
      <c r="D10" s="41" t="s">
        <v>1652</v>
      </c>
      <c r="E10" s="41"/>
      <c r="F10" s="41" t="s">
        <v>2711</v>
      </c>
      <c r="G10" s="41" t="s">
        <v>2712</v>
      </c>
    </row>
    <row r="11">
      <c r="A11" s="22" t="s">
        <v>2713</v>
      </c>
      <c r="B11" s="1" t="s">
        <v>2714</v>
      </c>
      <c r="C11" s="144"/>
      <c r="D11" s="145"/>
      <c r="F11" s="99"/>
      <c r="G11" s="99"/>
    </row>
    <row r="12">
      <c r="A12" s="22" t="s">
        <v>2715</v>
      </c>
      <c r="B12" s="50" t="s">
        <v>2716</v>
      </c>
      <c r="C12" s="144"/>
      <c r="D12" s="145"/>
      <c r="F12" s="99"/>
      <c r="G12" s="99"/>
    </row>
    <row r="13">
      <c r="A13" s="22" t="s">
        <v>2717</v>
      </c>
      <c r="B13" s="50" t="s">
        <v>2718</v>
      </c>
      <c r="C13" s="144"/>
      <c r="D13" s="145"/>
      <c r="F13" s="99"/>
      <c r="G13" s="99"/>
    </row>
    <row r="14">
      <c r="A14" s="22" t="s">
        <v>2719</v>
      </c>
      <c r="B14" s="50" t="s">
        <v>2720</v>
      </c>
      <c r="C14" s="144"/>
      <c r="D14" s="145"/>
      <c r="F14" s="99"/>
      <c r="G14" s="99"/>
    </row>
    <row r="15">
      <c r="A15" s="22"/>
      <c r="B15" s="50" t="s">
        <v>2721</v>
      </c>
      <c r="C15" s="144"/>
      <c r="D15" s="145"/>
      <c r="F15" s="99"/>
      <c r="G15" s="99"/>
    </row>
    <row r="16">
      <c r="A16" s="22" t="s">
        <v>2722</v>
      </c>
      <c r="B16" s="39" t="s">
        <v>2723</v>
      </c>
      <c r="C16" s="144"/>
      <c r="D16" s="145"/>
      <c r="F16" s="99"/>
      <c r="G16" s="99"/>
    </row>
    <row r="17">
      <c r="A17" s="22" t="s">
        <v>2724</v>
      </c>
      <c r="B17" s="50" t="s">
        <v>2716</v>
      </c>
      <c r="C17" s="144"/>
      <c r="D17" s="145"/>
      <c r="F17" s="99"/>
      <c r="G17" s="99"/>
    </row>
    <row r="18">
      <c r="A18" s="22" t="s">
        <v>2725</v>
      </c>
      <c r="B18" s="50" t="s">
        <v>2718</v>
      </c>
      <c r="C18" s="144"/>
      <c r="D18" s="145"/>
      <c r="F18" s="99"/>
      <c r="G18" s="99"/>
    </row>
    <row r="19">
      <c r="A19" s="22" t="s">
        <v>2726</v>
      </c>
      <c r="B19" s="50" t="s">
        <v>2720</v>
      </c>
      <c r="C19" s="144"/>
      <c r="D19" s="145"/>
      <c r="F19" s="99"/>
      <c r="G19" s="99"/>
    </row>
    <row r="20">
      <c r="A20" s="22"/>
      <c r="B20" s="50" t="s">
        <v>2721</v>
      </c>
      <c r="C20" s="144"/>
      <c r="D20" s="145"/>
      <c r="F20" s="99"/>
      <c r="G20" s="99"/>
    </row>
    <row r="21">
      <c r="A21" s="22" t="s">
        <v>2727</v>
      </c>
      <c r="B21" s="39" t="s">
        <v>1660</v>
      </c>
      <c r="C21" s="144"/>
      <c r="D21" s="145"/>
      <c r="F21" s="99"/>
      <c r="G21" s="99"/>
    </row>
    <row r="22">
      <c r="A22" s="22" t="s">
        <v>2728</v>
      </c>
      <c r="B22" s="39" t="s">
        <v>2729</v>
      </c>
      <c r="C22" s="95">
        <f>SUM(C11,C16,C21)</f>
        <v>0</v>
      </c>
      <c r="D22" s="46">
        <f>SUM(D11,D16,D21)</f>
        <v>0</v>
      </c>
      <c r="F22" s="99">
        <f>SUM(F11:F21)</f>
        <v>0</v>
      </c>
      <c r="G22" s="99">
        <f>SUM(G11:G21)</f>
        <v>0</v>
      </c>
    </row>
    <row r="23">
      <c r="A23" s="39" t="s">
        <v>2730</v>
      </c>
      <c r="B23" s="146" t="s">
        <v>90</v>
      </c>
      <c r="C23" s="95"/>
      <c r="D23" s="46"/>
      <c r="F23" s="99"/>
      <c r="G23" s="99"/>
    </row>
    <row r="24">
      <c r="A24" s="39" t="s">
        <v>2731</v>
      </c>
      <c r="B24" s="146" t="s">
        <v>90</v>
      </c>
      <c r="C24" s="95"/>
      <c r="D24" s="46"/>
      <c r="F24" s="99"/>
      <c r="G24" s="99"/>
    </row>
    <row r="25">
      <c r="A25" s="39" t="s">
        <v>2732</v>
      </c>
      <c r="B25" s="146" t="s">
        <v>90</v>
      </c>
      <c r="C25" s="95"/>
      <c r="D25" s="46"/>
      <c r="F25" s="99"/>
      <c r="G25" s="99"/>
    </row>
    <row r="26">
      <c r="A26" s="39" t="s">
        <v>2733</v>
      </c>
      <c r="B26" s="146" t="s">
        <v>90</v>
      </c>
      <c r="C26" s="95"/>
      <c r="D26" s="46"/>
      <c r="F26" s="99"/>
      <c r="G26" s="99"/>
    </row>
    <row r="27">
      <c r="A27" s="39" t="s">
        <v>2734</v>
      </c>
      <c r="B27" s="146" t="s">
        <v>90</v>
      </c>
      <c r="C27" s="95"/>
      <c r="D27" s="46"/>
      <c r="F27" s="99"/>
      <c r="G27" s="99"/>
    </row>
    <row r="28">
      <c r="A28" s="39"/>
      <c r="B28" s="146"/>
      <c r="C28" s="95"/>
      <c r="D28" s="46"/>
      <c r="F28" s="99"/>
      <c r="G28" s="99"/>
    </row>
    <row r="29">
      <c r="A29" s="39"/>
      <c r="B29" s="146"/>
      <c r="C29" s="95"/>
      <c r="D29" s="46"/>
      <c r="F29" s="99"/>
      <c r="G29" s="99"/>
    </row>
    <row r="30" ht="30">
      <c r="A30" s="41"/>
      <c r="B30" s="41" t="s">
        <v>2735</v>
      </c>
      <c r="C30" s="41" t="s">
        <v>58</v>
      </c>
      <c r="D30" s="41" t="s">
        <v>1652</v>
      </c>
      <c r="E30" s="41"/>
      <c r="F30" s="41" t="s">
        <v>2711</v>
      </c>
      <c r="G30" s="41" t="s">
        <v>2712</v>
      </c>
    </row>
    <row r="31">
      <c r="A31" s="22" t="s">
        <v>2736</v>
      </c>
      <c r="B31" s="95" t="s">
        <v>2737</v>
      </c>
      <c r="C31" s="144"/>
      <c r="D31" s="145"/>
      <c r="F31" s="99"/>
      <c r="G31" s="99"/>
    </row>
    <row r="32">
      <c r="A32" s="22" t="s">
        <v>2738</v>
      </c>
      <c r="B32" s="95" t="s">
        <v>2739</v>
      </c>
      <c r="C32" s="144"/>
      <c r="D32" s="145"/>
      <c r="F32" s="99"/>
      <c r="G32" s="99"/>
    </row>
    <row r="33">
      <c r="A33" s="22" t="s">
        <v>2740</v>
      </c>
      <c r="B33" s="95" t="s">
        <v>2741</v>
      </c>
      <c r="C33" s="144"/>
      <c r="D33" s="145"/>
      <c r="F33" s="99"/>
      <c r="G33" s="99"/>
    </row>
    <row r="34" ht="30">
      <c r="A34" s="22" t="s">
        <v>2742</v>
      </c>
      <c r="B34" s="95" t="s">
        <v>2743</v>
      </c>
      <c r="C34" s="144"/>
      <c r="D34" s="145"/>
      <c r="F34" s="99"/>
      <c r="G34" s="99"/>
    </row>
    <row r="35">
      <c r="A35" s="22" t="s">
        <v>2744</v>
      </c>
      <c r="B35" s="95" t="s">
        <v>2745</v>
      </c>
      <c r="C35" s="144"/>
      <c r="D35" s="145"/>
      <c r="F35" s="99"/>
      <c r="G35" s="99"/>
    </row>
    <row r="36">
      <c r="A36" s="22" t="s">
        <v>2746</v>
      </c>
      <c r="B36" s="95" t="s">
        <v>2747</v>
      </c>
      <c r="C36" s="144"/>
      <c r="D36" s="145"/>
      <c r="F36" s="99"/>
      <c r="G36" s="99"/>
    </row>
    <row r="37">
      <c r="A37" s="22" t="s">
        <v>2748</v>
      </c>
      <c r="B37" s="95" t="s">
        <v>2749</v>
      </c>
      <c r="C37" s="144"/>
      <c r="D37" s="145"/>
      <c r="F37" s="99"/>
      <c r="G37" s="99"/>
    </row>
    <row r="38">
      <c r="A38" s="22" t="s">
        <v>2750</v>
      </c>
      <c r="B38" s="95" t="s">
        <v>2751</v>
      </c>
      <c r="C38" s="144"/>
      <c r="D38" s="145"/>
      <c r="F38" s="99"/>
      <c r="G38" s="99"/>
    </row>
    <row r="39" ht="30">
      <c r="A39" s="22" t="s">
        <v>2752</v>
      </c>
      <c r="B39" s="95" t="s">
        <v>2753</v>
      </c>
      <c r="C39" s="144"/>
      <c r="D39" s="145"/>
      <c r="F39" s="99"/>
      <c r="G39" s="99"/>
    </row>
    <row r="40">
      <c r="A40" s="22" t="s">
        <v>2754</v>
      </c>
      <c r="B40" s="95" t="s">
        <v>2755</v>
      </c>
      <c r="C40" s="144"/>
      <c r="D40" s="145"/>
      <c r="F40" s="99"/>
      <c r="G40" s="99"/>
    </row>
    <row r="41">
      <c r="A41" s="22" t="s">
        <v>2756</v>
      </c>
      <c r="B41" s="95" t="s">
        <v>2757</v>
      </c>
      <c r="C41" s="144"/>
      <c r="D41" s="145"/>
      <c r="F41" s="99"/>
      <c r="G41" s="99"/>
    </row>
    <row r="42">
      <c r="A42" s="22" t="s">
        <v>2758</v>
      </c>
      <c r="B42" s="95" t="s">
        <v>2759</v>
      </c>
      <c r="C42" s="144"/>
      <c r="D42" s="145"/>
      <c r="F42" s="99"/>
      <c r="G42" s="99"/>
    </row>
    <row r="43">
      <c r="A43" s="22" t="s">
        <v>2760</v>
      </c>
      <c r="B43" s="114" t="s">
        <v>2761</v>
      </c>
      <c r="C43" s="144"/>
      <c r="D43" s="145"/>
      <c r="F43" s="99"/>
      <c r="G43" s="99"/>
    </row>
    <row r="44">
      <c r="A44" s="22" t="s">
        <v>2762</v>
      </c>
      <c r="B44" s="114" t="s">
        <v>2763</v>
      </c>
      <c r="C44" s="144"/>
      <c r="D44" s="145"/>
      <c r="F44" s="99"/>
      <c r="G44" s="99"/>
    </row>
    <row r="45">
      <c r="A45" s="22" t="s">
        <v>2764</v>
      </c>
      <c r="B45" s="114" t="s">
        <v>2765</v>
      </c>
      <c r="C45" s="144"/>
      <c r="D45" s="145"/>
      <c r="F45" s="99"/>
      <c r="G45" s="99"/>
    </row>
    <row r="46">
      <c r="A46" s="22" t="s">
        <v>2766</v>
      </c>
      <c r="B46" s="39" t="s">
        <v>2729</v>
      </c>
      <c r="C46" s="95">
        <f>SUM(C31,C36,C40)</f>
        <v>0</v>
      </c>
      <c r="D46" s="46">
        <f>SUM(D31,D36,D40)</f>
        <v>0</v>
      </c>
      <c r="F46" s="99">
        <f>SUM(F31:F40)</f>
        <v>0</v>
      </c>
      <c r="G46" s="99">
        <f>SUM(G31:G40)</f>
        <v>0</v>
      </c>
    </row>
    <row r="47">
      <c r="A47" s="114"/>
      <c r="B47" s="114"/>
      <c r="C47" s="114"/>
      <c r="D47" s="114"/>
      <c r="F47" s="39"/>
      <c r="G47" s="39"/>
    </row>
    <row r="48" ht="18.75">
      <c r="A48" s="33"/>
      <c r="B48" s="33" t="s">
        <v>2709</v>
      </c>
      <c r="C48" s="34"/>
      <c r="D48" s="34"/>
      <c r="E48" s="34"/>
      <c r="F48" s="34"/>
      <c r="G48" s="35"/>
    </row>
    <row r="49">
      <c r="A49" s="41"/>
      <c r="B49" s="42" t="s">
        <v>1621</v>
      </c>
      <c r="C49" s="41"/>
      <c r="D49" s="41"/>
      <c r="E49" s="41"/>
      <c r="F49" s="44"/>
      <c r="G49" s="44"/>
    </row>
    <row r="50">
      <c r="A50" s="22" t="s">
        <v>2767</v>
      </c>
      <c r="B50" s="22" t="s">
        <v>2277</v>
      </c>
      <c r="C50" s="94"/>
      <c r="D50" s="22"/>
      <c r="E50" s="39"/>
      <c r="F50" s="39"/>
      <c r="G50" s="20"/>
    </row>
    <row r="51">
      <c r="A51" s="22" t="s">
        <v>2768</v>
      </c>
      <c r="B51" s="50" t="s">
        <v>416</v>
      </c>
      <c r="C51" s="94"/>
      <c r="D51" s="22"/>
      <c r="E51" s="39"/>
      <c r="F51" s="39"/>
      <c r="G51" s="20"/>
    </row>
    <row r="52">
      <c r="A52" s="22" t="s">
        <v>2769</v>
      </c>
      <c r="B52" s="50" t="s">
        <v>418</v>
      </c>
      <c r="C52" s="94"/>
      <c r="D52" s="22"/>
      <c r="E52" s="39"/>
      <c r="F52" s="39"/>
      <c r="G52" s="20"/>
    </row>
    <row r="53">
      <c r="A53" s="22" t="s">
        <v>2770</v>
      </c>
      <c r="B53" s="22"/>
      <c r="C53" s="22"/>
      <c r="D53" s="22"/>
      <c r="E53" s="39"/>
      <c r="F53" s="39"/>
      <c r="G53" s="20"/>
    </row>
    <row r="54">
      <c r="A54" s="22" t="s">
        <v>2771</v>
      </c>
      <c r="B54" s="22"/>
      <c r="C54" s="22"/>
      <c r="D54" s="22"/>
      <c r="E54" s="39"/>
      <c r="F54" s="39"/>
      <c r="G54" s="20"/>
    </row>
    <row r="55">
      <c r="A55" s="22" t="s">
        <v>2772</v>
      </c>
      <c r="B55" s="22"/>
      <c r="C55" s="22"/>
      <c r="D55" s="22"/>
      <c r="E55" s="39"/>
      <c r="F55" s="39"/>
      <c r="G55" s="20"/>
    </row>
    <row r="56">
      <c r="A56" s="22" t="s">
        <v>2773</v>
      </c>
      <c r="B56" s="22"/>
      <c r="C56" s="22"/>
      <c r="D56" s="22"/>
      <c r="E56" s="39"/>
      <c r="F56" s="39"/>
      <c r="G56" s="20"/>
    </row>
    <row r="57">
      <c r="A57" s="22" t="s">
        <v>2774</v>
      </c>
      <c r="B57" s="22"/>
      <c r="C57" s="22"/>
      <c r="D57" s="22"/>
      <c r="E57" s="39"/>
      <c r="F57" s="39"/>
      <c r="G57" s="20"/>
    </row>
    <row r="58">
      <c r="A58" s="41"/>
      <c r="B58" s="41" t="s">
        <v>2285</v>
      </c>
      <c r="C58" s="41" t="s">
        <v>588</v>
      </c>
      <c r="D58" s="41" t="s">
        <v>2286</v>
      </c>
      <c r="E58" s="41"/>
      <c r="F58" s="41" t="s">
        <v>1632</v>
      </c>
      <c r="G58" s="41" t="s">
        <v>2287</v>
      </c>
    </row>
    <row r="59">
      <c r="A59" s="22" t="s">
        <v>2775</v>
      </c>
      <c r="B59" s="22" t="s">
        <v>2289</v>
      </c>
      <c r="C59" s="93"/>
      <c r="D59" s="36"/>
      <c r="E59" s="36"/>
      <c r="F59" s="53"/>
      <c r="G59" s="53"/>
    </row>
    <row r="60">
      <c r="A60" s="36"/>
      <c r="B60" s="64"/>
      <c r="C60" s="36"/>
      <c r="D60" s="36"/>
      <c r="E60" s="36"/>
      <c r="F60" s="53"/>
      <c r="G60" s="53"/>
    </row>
    <row r="61">
      <c r="A61" s="22"/>
      <c r="B61" s="22" t="s">
        <v>593</v>
      </c>
      <c r="C61" s="36"/>
      <c r="D61" s="36"/>
      <c r="E61" s="36"/>
      <c r="F61" s="53"/>
      <c r="G61" s="53"/>
    </row>
    <row r="62">
      <c r="A62" s="22" t="s">
        <v>2776</v>
      </c>
      <c r="B62" s="39" t="s">
        <v>515</v>
      </c>
      <c r="C62" s="93"/>
      <c r="D62" s="94"/>
      <c r="E62" s="39"/>
      <c r="F62" s="99"/>
      <c r="G62" s="99"/>
    </row>
    <row r="63">
      <c r="A63" s="22" t="s">
        <v>2777</v>
      </c>
      <c r="B63" s="39"/>
      <c r="C63" s="93"/>
      <c r="D63" s="94"/>
      <c r="E63" s="39"/>
      <c r="F63" s="99"/>
      <c r="G63" s="99"/>
    </row>
    <row r="64">
      <c r="A64" s="22" t="s">
        <v>2778</v>
      </c>
      <c r="B64" s="39"/>
      <c r="C64" s="93"/>
      <c r="D64" s="94"/>
      <c r="E64" s="22"/>
      <c r="F64" s="99"/>
      <c r="G64" s="99"/>
    </row>
    <row r="65">
      <c r="A65" s="22" t="s">
        <v>2779</v>
      </c>
      <c r="B65" s="39"/>
      <c r="C65" s="93"/>
      <c r="D65" s="94"/>
      <c r="E65" s="57"/>
      <c r="F65" s="99"/>
      <c r="G65" s="99"/>
    </row>
    <row r="66">
      <c r="A66" s="22" t="s">
        <v>2780</v>
      </c>
      <c r="B66" s="39"/>
      <c r="C66" s="93"/>
      <c r="D66" s="94"/>
      <c r="E66" s="57"/>
      <c r="F66" s="99"/>
      <c r="G66" s="99"/>
    </row>
    <row r="67">
      <c r="A67" s="22" t="s">
        <v>2781</v>
      </c>
      <c r="B67" s="39"/>
      <c r="C67" s="93"/>
      <c r="D67" s="94"/>
      <c r="E67" s="57"/>
      <c r="F67" s="99"/>
      <c r="G67" s="99"/>
    </row>
    <row r="68">
      <c r="A68" s="22" t="s">
        <v>2782</v>
      </c>
      <c r="B68" s="39"/>
      <c r="C68" s="93"/>
      <c r="D68" s="94"/>
      <c r="E68" s="57"/>
      <c r="F68" s="99"/>
      <c r="G68" s="99"/>
    </row>
    <row r="69">
      <c r="A69" s="22" t="s">
        <v>2783</v>
      </c>
      <c r="B69" s="39"/>
      <c r="C69" s="93"/>
      <c r="D69" s="94"/>
      <c r="E69" s="57"/>
      <c r="F69" s="99"/>
      <c r="G69" s="99"/>
    </row>
    <row r="70">
      <c r="A70" s="22" t="s">
        <v>2784</v>
      </c>
      <c r="B70" s="39"/>
      <c r="C70" s="93"/>
      <c r="D70" s="94"/>
      <c r="E70" s="57"/>
      <c r="F70" s="99"/>
      <c r="G70" s="99"/>
    </row>
    <row r="71">
      <c r="A71" s="22" t="s">
        <v>2785</v>
      </c>
      <c r="B71" s="39"/>
      <c r="C71" s="93"/>
      <c r="D71" s="94"/>
      <c r="E71" s="57"/>
      <c r="F71" s="99"/>
      <c r="G71" s="99"/>
    </row>
    <row r="72">
      <c r="A72" s="22" t="s">
        <v>2786</v>
      </c>
      <c r="B72" s="39"/>
      <c r="C72" s="93"/>
      <c r="D72" s="94"/>
      <c r="E72" s="57"/>
      <c r="F72" s="99"/>
      <c r="G72" s="99"/>
    </row>
    <row r="73">
      <c r="A73" s="22" t="s">
        <v>2787</v>
      </c>
      <c r="B73" s="39"/>
      <c r="C73" s="93"/>
      <c r="D73" s="94"/>
      <c r="E73" s="57"/>
      <c r="F73" s="99"/>
      <c r="G73" s="99"/>
    </row>
    <row r="74">
      <c r="A74" s="22" t="s">
        <v>2788</v>
      </c>
      <c r="B74" s="39"/>
      <c r="C74" s="93"/>
      <c r="D74" s="94"/>
      <c r="E74" s="57"/>
      <c r="F74" s="99"/>
      <c r="G74" s="99"/>
    </row>
    <row r="75">
      <c r="A75" s="22" t="s">
        <v>2789</v>
      </c>
      <c r="B75" s="39"/>
      <c r="C75" s="93"/>
      <c r="D75" s="94"/>
      <c r="E75" s="57"/>
      <c r="F75" s="99"/>
      <c r="G75" s="99"/>
    </row>
    <row r="76">
      <c r="A76" s="22" t="s">
        <v>2790</v>
      </c>
      <c r="B76" s="39"/>
      <c r="C76" s="93"/>
      <c r="D76" s="94"/>
      <c r="E76" s="57"/>
      <c r="F76" s="99"/>
      <c r="G76" s="99"/>
    </row>
    <row r="77">
      <c r="A77" s="22" t="s">
        <v>2791</v>
      </c>
      <c r="B77" s="48" t="s">
        <v>88</v>
      </c>
      <c r="C77" s="95">
        <f>SUM(C62:C76)</f>
        <v>0</v>
      </c>
      <c r="D77" s="46">
        <f>SUM(D62:D76)</f>
        <v>0</v>
      </c>
      <c r="E77" s="57"/>
      <c r="F77" s="100">
        <f>SUM(F62:F76)</f>
        <v>0</v>
      </c>
      <c r="G77" s="100">
        <f>SUM(G62:G76)</f>
        <v>0</v>
      </c>
    </row>
    <row r="78">
      <c r="A78" s="41"/>
      <c r="B78" s="42" t="s">
        <v>2306</v>
      </c>
      <c r="C78" s="41" t="s">
        <v>58</v>
      </c>
      <c r="D78" s="41"/>
      <c r="E78" s="43"/>
      <c r="F78" s="41" t="s">
        <v>1632</v>
      </c>
      <c r="G78" s="41"/>
    </row>
    <row r="79">
      <c r="A79" s="22" t="s">
        <v>2792</v>
      </c>
      <c r="B79" s="39" t="s">
        <v>2308</v>
      </c>
      <c r="C79" s="93"/>
      <c r="D79" s="22"/>
      <c r="E79" s="157"/>
      <c r="F79" s="99"/>
      <c r="G79" s="46"/>
    </row>
    <row r="80">
      <c r="A80" s="22" t="s">
        <v>2793</v>
      </c>
      <c r="B80" s="39" t="s">
        <v>2310</v>
      </c>
      <c r="C80" s="93"/>
      <c r="D80" s="22"/>
      <c r="E80" s="157"/>
      <c r="F80" s="99"/>
      <c r="G80" s="46"/>
    </row>
    <row r="81">
      <c r="A81" s="22" t="s">
        <v>2794</v>
      </c>
      <c r="B81" s="39" t="s">
        <v>86</v>
      </c>
      <c r="C81" s="93"/>
      <c r="D81" s="22"/>
      <c r="E81" s="57"/>
      <c r="F81" s="99"/>
      <c r="G81" s="46"/>
    </row>
    <row r="82">
      <c r="A82" s="22" t="s">
        <v>2795</v>
      </c>
      <c r="B82" s="48" t="s">
        <v>88</v>
      </c>
      <c r="C82" s="95">
        <f>SUM(C79:C81)</f>
        <v>0</v>
      </c>
      <c r="D82" s="39"/>
      <c r="E82" s="57"/>
      <c r="F82" s="100">
        <f>SUM(F79:F81)</f>
        <v>0</v>
      </c>
      <c r="G82" s="46"/>
    </row>
    <row r="83">
      <c r="A83" s="22" t="s">
        <v>2796</v>
      </c>
      <c r="B83" s="48"/>
      <c r="C83" s="39"/>
      <c r="D83" s="39"/>
      <c r="E83" s="57"/>
      <c r="F83" s="49"/>
      <c r="G83" s="46"/>
    </row>
    <row r="84">
      <c r="A84" s="22" t="s">
        <v>2797</v>
      </c>
      <c r="B84" s="48"/>
      <c r="C84" s="39"/>
      <c r="D84" s="39"/>
      <c r="E84" s="57"/>
      <c r="F84" s="49"/>
      <c r="G84" s="46"/>
    </row>
    <row r="85">
      <c r="A85" s="22" t="s">
        <v>2798</v>
      </c>
      <c r="B85" s="39"/>
      <c r="C85" s="22"/>
      <c r="D85" s="22"/>
      <c r="E85" s="57"/>
      <c r="F85" s="47"/>
      <c r="G85" s="46"/>
    </row>
    <row r="86">
      <c r="A86" s="22" t="s">
        <v>2799</v>
      </c>
      <c r="B86" s="39"/>
      <c r="C86" s="22"/>
      <c r="D86" s="22"/>
      <c r="E86" s="57"/>
      <c r="F86" s="47"/>
      <c r="G86" s="46"/>
    </row>
    <row r="87">
      <c r="A87" s="22" t="s">
        <v>2800</v>
      </c>
      <c r="B87" s="39"/>
      <c r="C87" s="22"/>
      <c r="D87" s="22"/>
      <c r="E87" s="57"/>
      <c r="F87" s="47"/>
      <c r="G87" s="46"/>
    </row>
    <row r="88">
      <c r="A88" s="41"/>
      <c r="B88" s="42" t="s">
        <v>432</v>
      </c>
      <c r="C88" s="41" t="s">
        <v>1632</v>
      </c>
      <c r="D88" s="41"/>
      <c r="E88" s="43"/>
      <c r="F88" s="44"/>
      <c r="G88" s="44"/>
    </row>
    <row r="89">
      <c r="A89" s="22" t="s">
        <v>2801</v>
      </c>
      <c r="B89" s="63" t="s">
        <v>434</v>
      </c>
      <c r="C89" s="92">
        <f>SUM(C90:C116)</f>
        <v>0</v>
      </c>
      <c r="D89" s="22"/>
      <c r="E89" s="22"/>
      <c r="F89" s="22"/>
      <c r="G89" s="22"/>
    </row>
    <row r="90">
      <c r="A90" s="22" t="s">
        <v>2802</v>
      </c>
      <c r="B90" s="22" t="s">
        <v>436</v>
      </c>
      <c r="C90" s="92"/>
      <c r="D90" s="22"/>
      <c r="E90" s="22"/>
      <c r="F90" s="22"/>
      <c r="G90" s="22"/>
    </row>
    <row r="91">
      <c r="A91" s="22" t="s">
        <v>2803</v>
      </c>
      <c r="B91" s="22" t="s">
        <v>438</v>
      </c>
      <c r="C91" s="92"/>
      <c r="D91" s="22"/>
      <c r="E91" s="22"/>
      <c r="F91" s="22"/>
      <c r="G91" s="22"/>
    </row>
    <row r="92">
      <c r="A92" s="22" t="s">
        <v>2804</v>
      </c>
      <c r="B92" s="22" t="s">
        <v>440</v>
      </c>
      <c r="C92" s="92"/>
      <c r="D92" s="22"/>
      <c r="E92" s="22"/>
      <c r="F92" s="22"/>
      <c r="G92" s="22"/>
    </row>
    <row r="93">
      <c r="A93" s="22" t="s">
        <v>2805</v>
      </c>
      <c r="B93" s="22" t="s">
        <v>442</v>
      </c>
      <c r="C93" s="92"/>
      <c r="D93" s="22"/>
      <c r="E93" s="22"/>
      <c r="F93" s="22"/>
      <c r="G93" s="22"/>
    </row>
    <row r="94">
      <c r="A94" s="22" t="s">
        <v>2806</v>
      </c>
      <c r="B94" s="22" t="s">
        <v>444</v>
      </c>
      <c r="C94" s="92"/>
      <c r="D94" s="22"/>
      <c r="E94" s="22"/>
      <c r="F94" s="22"/>
      <c r="G94" s="22"/>
    </row>
    <row r="95">
      <c r="A95" s="22" t="s">
        <v>2807</v>
      </c>
      <c r="B95" s="22" t="s">
        <v>1184</v>
      </c>
      <c r="C95" s="92"/>
      <c r="D95" s="22"/>
      <c r="E95" s="22"/>
      <c r="F95" s="22"/>
      <c r="G95" s="22"/>
    </row>
    <row r="96">
      <c r="A96" s="22" t="s">
        <v>2808</v>
      </c>
      <c r="B96" s="22" t="s">
        <v>447</v>
      </c>
      <c r="C96" s="92"/>
      <c r="D96" s="22"/>
      <c r="E96" s="22"/>
      <c r="F96" s="22"/>
      <c r="G96" s="22"/>
    </row>
    <row r="97">
      <c r="A97" s="22" t="s">
        <v>2809</v>
      </c>
      <c r="B97" s="22" t="s">
        <v>449</v>
      </c>
      <c r="C97" s="92"/>
      <c r="D97" s="22"/>
      <c r="E97" s="22"/>
      <c r="F97" s="22"/>
      <c r="G97" s="22"/>
    </row>
    <row r="98">
      <c r="A98" s="22" t="s">
        <v>2810</v>
      </c>
      <c r="B98" s="22" t="s">
        <v>451</v>
      </c>
      <c r="C98" s="92"/>
      <c r="D98" s="22"/>
      <c r="E98" s="22"/>
      <c r="F98" s="22"/>
      <c r="G98" s="22"/>
    </row>
    <row r="99">
      <c r="A99" s="22" t="s">
        <v>2811</v>
      </c>
      <c r="B99" s="22" t="s">
        <v>453</v>
      </c>
      <c r="C99" s="92"/>
      <c r="D99" s="22"/>
      <c r="E99" s="22"/>
      <c r="F99" s="22"/>
      <c r="G99" s="22"/>
    </row>
    <row r="100">
      <c r="A100" s="22" t="s">
        <v>2812</v>
      </c>
      <c r="B100" s="22" t="s">
        <v>455</v>
      </c>
      <c r="C100" s="92"/>
      <c r="D100" s="22"/>
      <c r="E100" s="22"/>
      <c r="F100" s="22"/>
      <c r="G100" s="22"/>
    </row>
    <row r="101">
      <c r="A101" s="22" t="s">
        <v>2813</v>
      </c>
      <c r="B101" s="22" t="s">
        <v>457</v>
      </c>
      <c r="C101" s="92"/>
      <c r="D101" s="22"/>
      <c r="E101" s="22"/>
      <c r="F101" s="22"/>
      <c r="G101" s="22"/>
    </row>
    <row r="102">
      <c r="A102" s="22" t="s">
        <v>2814</v>
      </c>
      <c r="B102" s="22" t="s">
        <v>459</v>
      </c>
      <c r="C102" s="92"/>
      <c r="D102" s="22"/>
      <c r="E102" s="22"/>
      <c r="F102" s="22"/>
      <c r="G102" s="22"/>
    </row>
    <row r="103">
      <c r="A103" s="22" t="s">
        <v>2815</v>
      </c>
      <c r="B103" s="22" t="s">
        <v>461</v>
      </c>
      <c r="C103" s="92"/>
      <c r="D103" s="22"/>
      <c r="E103" s="22"/>
      <c r="F103" s="22"/>
      <c r="G103" s="22"/>
    </row>
    <row r="104">
      <c r="A104" s="22" t="s">
        <v>2816</v>
      </c>
      <c r="B104" s="22" t="s">
        <v>463</v>
      </c>
      <c r="C104" s="92"/>
      <c r="D104" s="22"/>
      <c r="E104" s="22"/>
      <c r="F104" s="22"/>
      <c r="G104" s="22"/>
    </row>
    <row r="105">
      <c r="A105" s="22" t="s">
        <v>2817</v>
      </c>
      <c r="B105" s="22" t="s">
        <v>2</v>
      </c>
      <c r="C105" s="92"/>
      <c r="D105" s="22"/>
      <c r="E105" s="22"/>
      <c r="F105" s="22"/>
      <c r="G105" s="22"/>
    </row>
    <row r="106">
      <c r="A106" s="22" t="s">
        <v>2818</v>
      </c>
      <c r="B106" s="22" t="s">
        <v>466</v>
      </c>
      <c r="C106" s="92"/>
      <c r="D106" s="22"/>
      <c r="E106" s="22"/>
      <c r="F106" s="22"/>
      <c r="G106" s="22"/>
    </row>
    <row r="107">
      <c r="A107" s="22" t="s">
        <v>2819</v>
      </c>
      <c r="B107" s="22" t="s">
        <v>468</v>
      </c>
      <c r="C107" s="92"/>
      <c r="D107" s="22"/>
      <c r="E107" s="22"/>
      <c r="F107" s="22"/>
      <c r="G107" s="22"/>
    </row>
    <row r="108">
      <c r="A108" s="22" t="s">
        <v>2820</v>
      </c>
      <c r="B108" s="22" t="s">
        <v>470</v>
      </c>
      <c r="C108" s="92"/>
      <c r="D108" s="22"/>
      <c r="E108" s="22"/>
      <c r="F108" s="22"/>
      <c r="G108" s="22"/>
    </row>
    <row r="109">
      <c r="A109" s="22" t="s">
        <v>2821</v>
      </c>
      <c r="B109" s="22" t="s">
        <v>472</v>
      </c>
      <c r="C109" s="92"/>
      <c r="D109" s="22"/>
      <c r="E109" s="22"/>
      <c r="F109" s="22"/>
      <c r="G109" s="22"/>
    </row>
    <row r="110">
      <c r="A110" s="22" t="s">
        <v>2822</v>
      </c>
      <c r="B110" s="22" t="s">
        <v>474</v>
      </c>
      <c r="C110" s="92"/>
      <c r="D110" s="22"/>
      <c r="E110" s="22"/>
      <c r="F110" s="22"/>
      <c r="G110" s="22"/>
    </row>
    <row r="111">
      <c r="A111" s="22" t="s">
        <v>2823</v>
      </c>
      <c r="B111" s="22" t="s">
        <v>476</v>
      </c>
      <c r="C111" s="92"/>
      <c r="D111" s="22"/>
      <c r="E111" s="22"/>
      <c r="F111" s="22"/>
      <c r="G111" s="22"/>
    </row>
    <row r="112">
      <c r="A112" s="22" t="s">
        <v>2824</v>
      </c>
      <c r="B112" s="22" t="s">
        <v>478</v>
      </c>
      <c r="C112" s="92"/>
      <c r="D112" s="22"/>
      <c r="E112" s="22"/>
      <c r="F112" s="22"/>
      <c r="G112" s="22"/>
    </row>
    <row r="113">
      <c r="A113" s="22" t="s">
        <v>2825</v>
      </c>
      <c r="B113" s="22" t="s">
        <v>480</v>
      </c>
      <c r="C113" s="92"/>
      <c r="D113" s="22"/>
      <c r="E113" s="22"/>
      <c r="F113" s="22"/>
      <c r="G113" s="22"/>
    </row>
    <row r="114">
      <c r="A114" s="22" t="s">
        <v>2826</v>
      </c>
      <c r="B114" s="22" t="s">
        <v>482</v>
      </c>
      <c r="C114" s="92"/>
      <c r="D114" s="22"/>
      <c r="E114" s="22"/>
      <c r="F114" s="22"/>
      <c r="G114" s="22"/>
    </row>
    <row r="115">
      <c r="A115" s="22" t="s">
        <v>2827</v>
      </c>
      <c r="B115" s="22" t="s">
        <v>484</v>
      </c>
      <c r="C115" s="92"/>
      <c r="D115" s="22"/>
      <c r="E115" s="22"/>
      <c r="F115" s="22"/>
      <c r="G115" s="22"/>
    </row>
    <row r="116">
      <c r="A116" s="22" t="s">
        <v>2828</v>
      </c>
      <c r="B116" s="22" t="s">
        <v>5</v>
      </c>
      <c r="C116" s="92"/>
      <c r="D116" s="22"/>
      <c r="E116" s="22"/>
      <c r="F116" s="22"/>
      <c r="G116" s="22"/>
    </row>
    <row r="117">
      <c r="A117" s="22" t="s">
        <v>2829</v>
      </c>
      <c r="B117" s="63" t="s">
        <v>256</v>
      </c>
      <c r="C117" s="92">
        <f>SUM(C118:C120)</f>
        <v>0</v>
      </c>
      <c r="D117" s="22"/>
      <c r="E117" s="22"/>
      <c r="F117" s="22"/>
      <c r="G117" s="22"/>
    </row>
    <row r="118">
      <c r="A118" s="22" t="s">
        <v>2830</v>
      </c>
      <c r="B118" s="22" t="s">
        <v>490</v>
      </c>
      <c r="C118" s="92"/>
      <c r="D118" s="22"/>
      <c r="E118" s="22"/>
      <c r="F118" s="22"/>
      <c r="G118" s="22"/>
    </row>
    <row r="119">
      <c r="A119" s="22" t="s">
        <v>2831</v>
      </c>
      <c r="B119" s="22" t="s">
        <v>492</v>
      </c>
      <c r="C119" s="92"/>
      <c r="D119" s="22"/>
      <c r="E119" s="22"/>
      <c r="F119" s="22"/>
      <c r="G119" s="22"/>
    </row>
    <row r="120">
      <c r="A120" s="22" t="s">
        <v>2832</v>
      </c>
      <c r="B120" s="22" t="s">
        <v>1</v>
      </c>
      <c r="C120" s="92"/>
      <c r="D120" s="22"/>
      <c r="E120" s="22"/>
      <c r="F120" s="22"/>
      <c r="G120" s="22"/>
    </row>
    <row r="121">
      <c r="A121" s="22" t="s">
        <v>2833</v>
      </c>
      <c r="B121" s="63" t="s">
        <v>86</v>
      </c>
      <c r="C121" s="92">
        <f>SUM(C122:C132)</f>
        <v>0</v>
      </c>
      <c r="D121" s="22"/>
      <c r="E121" s="22"/>
      <c r="F121" s="22"/>
      <c r="G121" s="22"/>
    </row>
    <row r="122">
      <c r="A122" s="22" t="s">
        <v>2834</v>
      </c>
      <c r="B122" s="39" t="s">
        <v>258</v>
      </c>
      <c r="C122" s="92"/>
      <c r="D122" s="22"/>
      <c r="E122" s="22"/>
      <c r="F122" s="22"/>
      <c r="G122" s="22"/>
    </row>
    <row r="123">
      <c r="A123" s="22" t="s">
        <v>2835</v>
      </c>
      <c r="B123" s="22" t="s">
        <v>487</v>
      </c>
      <c r="C123" s="92"/>
      <c r="D123" s="22"/>
      <c r="E123" s="22"/>
      <c r="F123" s="22"/>
      <c r="G123" s="22"/>
    </row>
    <row r="124">
      <c r="A124" s="22" t="s">
        <v>2836</v>
      </c>
      <c r="B124" s="39" t="s">
        <v>260</v>
      </c>
      <c r="C124" s="92"/>
      <c r="D124" s="22"/>
      <c r="E124" s="22"/>
      <c r="F124" s="22"/>
      <c r="G124" s="22"/>
    </row>
    <row r="125">
      <c r="A125" s="22" t="s">
        <v>2837</v>
      </c>
      <c r="B125" s="39" t="s">
        <v>262</v>
      </c>
      <c r="C125" s="92"/>
      <c r="D125" s="22"/>
      <c r="E125" s="22"/>
      <c r="F125" s="22"/>
      <c r="G125" s="22"/>
    </row>
    <row r="126">
      <c r="A126" s="22" t="s">
        <v>2838</v>
      </c>
      <c r="B126" s="39" t="s">
        <v>11</v>
      </c>
      <c r="C126" s="92"/>
      <c r="D126" s="22"/>
      <c r="E126" s="22"/>
      <c r="F126" s="22"/>
      <c r="G126" s="22"/>
    </row>
    <row r="127">
      <c r="A127" s="22" t="s">
        <v>2839</v>
      </c>
      <c r="B127" s="39" t="s">
        <v>265</v>
      </c>
      <c r="C127" s="92"/>
      <c r="D127" s="22"/>
      <c r="E127" s="22"/>
      <c r="F127" s="22"/>
      <c r="G127" s="22"/>
    </row>
    <row r="128">
      <c r="A128" s="22" t="s">
        <v>2840</v>
      </c>
      <c r="B128" s="39" t="s">
        <v>267</v>
      </c>
      <c r="C128" s="92"/>
      <c r="D128" s="22"/>
      <c r="E128" s="22"/>
      <c r="F128" s="22"/>
      <c r="G128" s="22"/>
    </row>
    <row r="129">
      <c r="A129" s="22" t="s">
        <v>2841</v>
      </c>
      <c r="B129" s="39" t="s">
        <v>269</v>
      </c>
      <c r="C129" s="92"/>
      <c r="D129" s="22"/>
      <c r="E129" s="22"/>
      <c r="F129" s="22"/>
      <c r="G129" s="22"/>
    </row>
    <row r="130">
      <c r="A130" s="22" t="s">
        <v>2842</v>
      </c>
      <c r="B130" s="39" t="s">
        <v>271</v>
      </c>
      <c r="C130" s="92"/>
      <c r="D130" s="22"/>
      <c r="E130" s="22"/>
      <c r="F130" s="22"/>
      <c r="G130" s="22"/>
    </row>
    <row r="131">
      <c r="A131" s="22" t="s">
        <v>2843</v>
      </c>
      <c r="B131" s="39" t="s">
        <v>273</v>
      </c>
      <c r="C131" s="92"/>
      <c r="D131" s="22"/>
      <c r="E131" s="22"/>
      <c r="F131" s="22"/>
      <c r="G131" s="22"/>
    </row>
    <row r="132">
      <c r="A132" s="22" t="s">
        <v>2844</v>
      </c>
      <c r="B132" s="39" t="s">
        <v>86</v>
      </c>
      <c r="C132" s="92"/>
      <c r="D132" s="22"/>
      <c r="E132" s="22"/>
      <c r="F132" s="22"/>
      <c r="G132" s="22"/>
    </row>
    <row r="133">
      <c r="A133" s="22" t="s">
        <v>2845</v>
      </c>
      <c r="B133" s="50" t="s">
        <v>90</v>
      </c>
      <c r="C133" s="92"/>
      <c r="D133" s="22"/>
      <c r="E133" s="22"/>
      <c r="F133" s="22"/>
      <c r="G133" s="22"/>
    </row>
    <row r="134">
      <c r="A134" s="22" t="s">
        <v>2846</v>
      </c>
      <c r="B134" s="50" t="s">
        <v>90</v>
      </c>
      <c r="C134" s="92"/>
      <c r="D134" s="22"/>
      <c r="E134" s="22"/>
      <c r="F134" s="22"/>
      <c r="G134" s="22"/>
    </row>
    <row r="135">
      <c r="A135" s="22" t="s">
        <v>2847</v>
      </c>
      <c r="B135" s="50" t="s">
        <v>90</v>
      </c>
      <c r="C135" s="92"/>
      <c r="D135" s="22"/>
      <c r="E135" s="22"/>
      <c r="F135" s="22"/>
      <c r="G135" s="22"/>
    </row>
    <row r="136">
      <c r="A136" s="22" t="s">
        <v>2848</v>
      </c>
      <c r="B136" s="50" t="s">
        <v>90</v>
      </c>
      <c r="C136" s="92"/>
      <c r="D136" s="22"/>
      <c r="E136" s="22"/>
      <c r="F136" s="22"/>
      <c r="G136" s="22"/>
    </row>
    <row r="137">
      <c r="A137" s="22" t="s">
        <v>2849</v>
      </c>
      <c r="B137" s="50" t="s">
        <v>90</v>
      </c>
      <c r="C137" s="92"/>
      <c r="D137" s="22"/>
      <c r="E137" s="22"/>
      <c r="F137" s="22"/>
      <c r="G137" s="22"/>
    </row>
    <row r="138">
      <c r="A138" s="22" t="s">
        <v>2850</v>
      </c>
      <c r="B138" s="50" t="s">
        <v>90</v>
      </c>
      <c r="C138" s="92"/>
      <c r="D138" s="22"/>
      <c r="E138" s="22"/>
      <c r="F138" s="22"/>
      <c r="G138" s="22"/>
    </row>
    <row r="139">
      <c r="A139" s="22" t="s">
        <v>2851</v>
      </c>
      <c r="B139" s="50" t="s">
        <v>90</v>
      </c>
      <c r="C139" s="92"/>
      <c r="D139" s="22"/>
      <c r="E139" s="22"/>
      <c r="F139" s="22"/>
      <c r="G139" s="22"/>
    </row>
    <row r="140">
      <c r="A140" s="22" t="s">
        <v>2852</v>
      </c>
      <c r="B140" s="50" t="s">
        <v>90</v>
      </c>
      <c r="C140" s="92"/>
      <c r="D140" s="22"/>
      <c r="E140" s="22"/>
      <c r="F140" s="22"/>
      <c r="G140" s="22"/>
    </row>
    <row r="141">
      <c r="A141" s="22" t="s">
        <v>2853</v>
      </c>
      <c r="B141" s="50" t="s">
        <v>90</v>
      </c>
      <c r="C141" s="92"/>
      <c r="D141" s="22"/>
      <c r="E141" s="22"/>
      <c r="F141" s="22"/>
      <c r="G141" s="22"/>
    </row>
    <row r="142">
      <c r="A142" s="22" t="s">
        <v>2854</v>
      </c>
      <c r="B142" s="50" t="s">
        <v>90</v>
      </c>
      <c r="C142" s="92"/>
      <c r="D142" s="22"/>
      <c r="E142" s="22"/>
      <c r="F142" s="22"/>
      <c r="G142" s="22"/>
    </row>
    <row r="143">
      <c r="A143" s="41"/>
      <c r="B143" s="158" t="s">
        <v>1772</v>
      </c>
      <c r="C143" s="159" t="s">
        <v>1632</v>
      </c>
      <c r="D143" s="41"/>
      <c r="E143" s="43"/>
      <c r="F143" s="41"/>
      <c r="G143" s="44"/>
    </row>
    <row r="144">
      <c r="A144" s="22" t="s">
        <v>2855</v>
      </c>
      <c r="B144" s="39"/>
      <c r="C144" s="92"/>
      <c r="D144" s="22"/>
      <c r="E144" s="22"/>
      <c r="F144" s="22"/>
      <c r="G144" s="22"/>
    </row>
    <row r="145">
      <c r="A145" s="22" t="s">
        <v>2856</v>
      </c>
      <c r="B145" s="39"/>
      <c r="C145" s="92"/>
      <c r="D145" s="22"/>
      <c r="E145" s="22"/>
      <c r="F145" s="22"/>
      <c r="G145" s="22"/>
    </row>
    <row r="146">
      <c r="A146" s="22" t="s">
        <v>2857</v>
      </c>
      <c r="B146" s="39"/>
      <c r="C146" s="92"/>
      <c r="D146" s="22"/>
      <c r="E146" s="22"/>
      <c r="F146" s="22"/>
      <c r="G146" s="22"/>
    </row>
    <row r="147">
      <c r="A147" s="22" t="s">
        <v>2858</v>
      </c>
      <c r="B147" s="39"/>
      <c r="C147" s="92"/>
      <c r="D147" s="22"/>
      <c r="E147" s="22"/>
      <c r="F147" s="22"/>
      <c r="G147" s="22"/>
    </row>
    <row r="148">
      <c r="A148" s="22" t="s">
        <v>2859</v>
      </c>
      <c r="B148" s="39"/>
      <c r="C148" s="92"/>
      <c r="D148" s="22"/>
      <c r="E148" s="22"/>
      <c r="F148" s="22"/>
      <c r="G148" s="22"/>
    </row>
    <row r="149">
      <c r="A149" s="22" t="s">
        <v>2860</v>
      </c>
      <c r="B149" s="39"/>
      <c r="C149" s="92"/>
      <c r="D149" s="22"/>
      <c r="E149" s="22"/>
      <c r="F149" s="22"/>
      <c r="G149" s="22"/>
    </row>
    <row r="150">
      <c r="A150" s="22" t="s">
        <v>2861</v>
      </c>
      <c r="B150" s="39"/>
      <c r="C150" s="92"/>
      <c r="D150" s="22"/>
      <c r="E150" s="22"/>
      <c r="F150" s="22"/>
      <c r="G150" s="22"/>
    </row>
    <row r="151">
      <c r="A151" s="22" t="s">
        <v>2862</v>
      </c>
      <c r="B151" s="39"/>
      <c r="C151" s="92"/>
      <c r="D151" s="22"/>
      <c r="E151" s="22"/>
      <c r="F151" s="22"/>
      <c r="G151" s="22"/>
    </row>
    <row r="152">
      <c r="A152" s="22" t="s">
        <v>2863</v>
      </c>
      <c r="B152" s="39"/>
      <c r="C152" s="92"/>
      <c r="D152" s="22"/>
      <c r="E152" s="22"/>
      <c r="F152" s="22"/>
      <c r="G152" s="22"/>
    </row>
    <row r="153">
      <c r="A153" s="22" t="s">
        <v>2864</v>
      </c>
      <c r="B153" s="39"/>
      <c r="C153" s="92"/>
      <c r="D153" s="22"/>
      <c r="E153" s="22"/>
      <c r="F153" s="22"/>
      <c r="G153" s="22"/>
    </row>
    <row r="154">
      <c r="A154" s="22" t="s">
        <v>2865</v>
      </c>
      <c r="B154" s="39"/>
      <c r="C154" s="92"/>
      <c r="D154" s="22"/>
      <c r="E154" s="22"/>
      <c r="F154" s="22"/>
      <c r="G154" s="22"/>
    </row>
    <row r="155">
      <c r="A155" s="22" t="s">
        <v>2866</v>
      </c>
      <c r="B155" s="39"/>
      <c r="C155" s="92"/>
      <c r="D155" s="22"/>
      <c r="E155" s="22"/>
      <c r="F155" s="22"/>
      <c r="G155" s="22"/>
    </row>
    <row r="156">
      <c r="A156" s="22" t="s">
        <v>2867</v>
      </c>
      <c r="B156" s="39"/>
      <c r="C156" s="92"/>
      <c r="D156" s="22"/>
      <c r="E156" s="22"/>
      <c r="F156" s="22"/>
      <c r="G156" s="22"/>
    </row>
    <row r="157">
      <c r="A157" s="22" t="s">
        <v>2868</v>
      </c>
      <c r="B157" s="39"/>
      <c r="C157" s="92"/>
      <c r="D157" s="22"/>
      <c r="E157" s="22"/>
      <c r="F157" s="22"/>
      <c r="G157" s="22"/>
    </row>
    <row r="158">
      <c r="A158" s="22" t="s">
        <v>2869</v>
      </c>
      <c r="B158" s="39"/>
      <c r="C158" s="92"/>
      <c r="D158" s="22"/>
      <c r="E158" s="22"/>
      <c r="F158" s="22"/>
      <c r="G158" s="22"/>
    </row>
    <row r="159">
      <c r="A159" s="22" t="s">
        <v>2870</v>
      </c>
      <c r="B159" s="39"/>
      <c r="C159" s="92"/>
      <c r="D159" s="22"/>
      <c r="E159" s="22"/>
      <c r="F159" s="22"/>
      <c r="G159" s="22"/>
    </row>
    <row r="160">
      <c r="A160" s="22" t="s">
        <v>2871</v>
      </c>
      <c r="B160" s="39"/>
      <c r="C160" s="92"/>
      <c r="D160" s="22"/>
      <c r="E160" s="22"/>
      <c r="F160" s="22"/>
      <c r="G160" s="22"/>
    </row>
    <row r="161">
      <c r="A161" s="22" t="s">
        <v>2872</v>
      </c>
      <c r="B161" s="39"/>
      <c r="C161" s="92"/>
      <c r="D161" s="22"/>
      <c r="E161" s="22"/>
      <c r="F161" s="22"/>
      <c r="G161" s="22"/>
    </row>
    <row r="162">
      <c r="A162" s="22" t="s">
        <v>2873</v>
      </c>
      <c r="B162" s="39"/>
      <c r="C162" s="92"/>
      <c r="D162" s="22"/>
      <c r="E162" s="22"/>
      <c r="F162" s="22"/>
      <c r="G162" s="22"/>
    </row>
    <row r="163">
      <c r="A163" s="22" t="s">
        <v>2874</v>
      </c>
      <c r="B163" s="39"/>
      <c r="C163" s="92"/>
      <c r="D163" s="22"/>
      <c r="E163" s="22"/>
      <c r="F163" s="22"/>
      <c r="G163" s="22"/>
    </row>
    <row r="164">
      <c r="A164" s="22" t="s">
        <v>2875</v>
      </c>
      <c r="B164" s="39"/>
      <c r="C164" s="92"/>
      <c r="D164" s="22"/>
      <c r="E164" s="22"/>
      <c r="F164" s="22"/>
      <c r="G164" s="22"/>
    </row>
    <row r="165">
      <c r="A165" s="22" t="s">
        <v>2876</v>
      </c>
      <c r="B165" s="39"/>
      <c r="C165" s="92"/>
      <c r="D165" s="22"/>
      <c r="E165" s="22"/>
      <c r="F165" s="22"/>
      <c r="G165" s="22"/>
    </row>
    <row r="166">
      <c r="A166" s="22" t="s">
        <v>2877</v>
      </c>
      <c r="B166" s="39"/>
      <c r="C166" s="92"/>
      <c r="D166" s="22"/>
      <c r="E166" s="22"/>
      <c r="F166" s="22"/>
      <c r="G166" s="22"/>
    </row>
    <row r="167">
      <c r="A167" s="22" t="s">
        <v>2878</v>
      </c>
      <c r="B167" s="39"/>
      <c r="C167" s="92"/>
      <c r="D167" s="22"/>
      <c r="E167" s="22"/>
      <c r="F167" s="22"/>
      <c r="G167" s="22"/>
    </row>
    <row r="168">
      <c r="A168" s="22" t="s">
        <v>2879</v>
      </c>
      <c r="B168" s="39"/>
      <c r="C168" s="22"/>
      <c r="D168" s="22"/>
      <c r="E168" s="22"/>
      <c r="F168" s="22"/>
      <c r="G168" s="22"/>
    </row>
    <row r="169">
      <c r="A169" s="41"/>
      <c r="B169" s="42" t="s">
        <v>546</v>
      </c>
      <c r="C169" s="41" t="s">
        <v>1632</v>
      </c>
      <c r="D169" s="41"/>
      <c r="E169" s="41"/>
      <c r="F169" s="44"/>
      <c r="G169" s="44"/>
    </row>
    <row r="170">
      <c r="A170" s="22" t="s">
        <v>2880</v>
      </c>
      <c r="B170" s="22" t="s">
        <v>548</v>
      </c>
      <c r="C170" s="92"/>
    </row>
    <row r="171">
      <c r="A171" s="22" t="s">
        <v>2881</v>
      </c>
      <c r="B171" s="22" t="s">
        <v>550</v>
      </c>
      <c r="C171" s="92"/>
    </row>
    <row r="172">
      <c r="A172" s="22" t="s">
        <v>2882</v>
      </c>
      <c r="B172" s="22" t="s">
        <v>86</v>
      </c>
      <c r="C172" s="92"/>
    </row>
    <row r="173">
      <c r="A173" s="22" t="s">
        <v>2883</v>
      </c>
      <c r="B173" s="22"/>
      <c r="C173" s="92"/>
    </row>
    <row r="174">
      <c r="A174" s="22" t="s">
        <v>2884</v>
      </c>
      <c r="B174" s="22"/>
      <c r="C174" s="92"/>
    </row>
    <row r="175">
      <c r="A175" s="22" t="s">
        <v>2885</v>
      </c>
      <c r="B175" s="22"/>
      <c r="C175" s="92"/>
    </row>
    <row r="176">
      <c r="A176" s="22" t="s">
        <v>2886</v>
      </c>
      <c r="B176" s="22"/>
      <c r="C176" s="92"/>
    </row>
    <row r="177">
      <c r="A177" s="41"/>
      <c r="B177" s="42" t="s">
        <v>558</v>
      </c>
      <c r="C177" s="41" t="s">
        <v>1632</v>
      </c>
      <c r="D177" s="41"/>
      <c r="E177" s="41"/>
      <c r="F177" s="44"/>
      <c r="G177" s="44"/>
    </row>
    <row r="178">
      <c r="A178" s="22" t="s">
        <v>2887</v>
      </c>
      <c r="B178" s="22" t="s">
        <v>560</v>
      </c>
      <c r="C178" s="92"/>
      <c r="D178" s="157"/>
      <c r="E178" s="157"/>
      <c r="F178" s="57"/>
      <c r="G178" s="46"/>
    </row>
    <row r="179">
      <c r="A179" s="22" t="s">
        <v>2888</v>
      </c>
      <c r="B179" s="22" t="s">
        <v>562</v>
      </c>
      <c r="C179" s="92"/>
      <c r="D179" s="157"/>
      <c r="E179" s="157"/>
      <c r="F179" s="57"/>
      <c r="G179" s="46"/>
    </row>
    <row r="180">
      <c r="A180" s="22" t="s">
        <v>2889</v>
      </c>
      <c r="B180" s="22" t="s">
        <v>86</v>
      </c>
      <c r="C180" s="92"/>
      <c r="D180" s="157"/>
      <c r="E180" s="157"/>
      <c r="F180" s="57"/>
      <c r="G180" s="46"/>
    </row>
    <row r="181">
      <c r="A181" s="22" t="s">
        <v>2890</v>
      </c>
      <c r="B181" s="22"/>
      <c r="C181" s="92"/>
      <c r="D181" s="157"/>
      <c r="E181" s="157"/>
      <c r="F181" s="57"/>
      <c r="G181" s="46"/>
    </row>
    <row r="182">
      <c r="A182" s="22" t="s">
        <v>2891</v>
      </c>
      <c r="B182" s="22"/>
      <c r="C182" s="92"/>
      <c r="D182" s="157"/>
      <c r="E182" s="157"/>
      <c r="F182" s="57"/>
      <c r="G182" s="46"/>
    </row>
    <row r="183">
      <c r="A183" s="22" t="s">
        <v>2892</v>
      </c>
      <c r="B183" s="22"/>
      <c r="C183" s="92"/>
      <c r="D183" s="157"/>
      <c r="E183" s="157"/>
      <c r="F183" s="57"/>
      <c r="G183" s="46"/>
    </row>
    <row r="184">
      <c r="A184" s="22" t="s">
        <v>2893</v>
      </c>
      <c r="B184" s="22"/>
      <c r="C184" s="92"/>
      <c r="D184" s="157"/>
      <c r="E184" s="157"/>
      <c r="F184" s="57"/>
      <c r="G184" s="46"/>
    </row>
    <row r="185">
      <c r="A185" s="22" t="s">
        <v>2894</v>
      </c>
      <c r="B185" s="22"/>
      <c r="C185" s="92"/>
      <c r="D185" s="157"/>
      <c r="E185" s="157"/>
      <c r="F185" s="57"/>
      <c r="G185" s="46"/>
    </row>
    <row r="186">
      <c r="A186" s="22" t="s">
        <v>2895</v>
      </c>
      <c r="B186" s="22"/>
      <c r="C186" s="92"/>
      <c r="D186" s="157"/>
      <c r="E186" s="157"/>
      <c r="F186" s="57"/>
      <c r="G186" s="46"/>
    </row>
    <row r="187">
      <c r="A187" s="41"/>
      <c r="B187" s="42" t="s">
        <v>2413</v>
      </c>
      <c r="C187" s="41" t="s">
        <v>58</v>
      </c>
      <c r="D187" s="41"/>
      <c r="E187" s="41"/>
      <c r="F187" s="41" t="s">
        <v>1632</v>
      </c>
      <c r="G187" s="44"/>
    </row>
    <row r="188">
      <c r="A188" s="22" t="s">
        <v>2896</v>
      </c>
      <c r="B188" s="39" t="s">
        <v>2415</v>
      </c>
      <c r="C188" s="93"/>
      <c r="D188" s="157"/>
      <c r="E188" s="157"/>
      <c r="F188" s="99"/>
      <c r="G188" s="46"/>
    </row>
    <row r="189">
      <c r="A189" s="22" t="s">
        <v>2897</v>
      </c>
      <c r="B189" s="39" t="s">
        <v>2417</v>
      </c>
      <c r="C189" s="93"/>
      <c r="D189" s="157"/>
      <c r="E189" s="157"/>
      <c r="F189" s="99"/>
      <c r="G189" s="46"/>
    </row>
    <row r="190">
      <c r="A190" s="22" t="s">
        <v>2898</v>
      </c>
      <c r="B190" s="39" t="s">
        <v>2419</v>
      </c>
      <c r="C190" s="93"/>
      <c r="D190" s="157"/>
      <c r="E190" s="157"/>
      <c r="F190" s="99"/>
      <c r="G190" s="46"/>
    </row>
    <row r="191">
      <c r="A191" s="22" t="s">
        <v>2899</v>
      </c>
      <c r="B191" s="39" t="s">
        <v>2421</v>
      </c>
      <c r="C191" s="93"/>
      <c r="D191" s="157"/>
      <c r="E191" s="157"/>
      <c r="F191" s="99"/>
      <c r="G191" s="46"/>
    </row>
    <row r="192">
      <c r="A192" s="22" t="s">
        <v>2900</v>
      </c>
      <c r="B192" s="48" t="s">
        <v>88</v>
      </c>
      <c r="C192" s="95">
        <f>SUM(C188:C191)</f>
        <v>0</v>
      </c>
      <c r="D192" s="157"/>
      <c r="E192" s="157"/>
      <c r="F192" s="92">
        <f>SUM(F188:F191)</f>
        <v>0</v>
      </c>
      <c r="G192" s="46"/>
    </row>
    <row r="193">
      <c r="A193" s="22" t="s">
        <v>2901</v>
      </c>
      <c r="B193" s="50" t="s">
        <v>2424</v>
      </c>
      <c r="C193" s="22"/>
      <c r="D193" s="157"/>
      <c r="E193" s="157"/>
      <c r="F193" s="99"/>
      <c r="G193" s="46"/>
    </row>
    <row r="194">
      <c r="A194" s="22" t="s">
        <v>2902</v>
      </c>
      <c r="B194" s="50" t="s">
        <v>2426</v>
      </c>
      <c r="C194" s="22"/>
      <c r="D194" s="157"/>
      <c r="E194" s="157"/>
      <c r="F194" s="99"/>
      <c r="G194" s="46"/>
    </row>
    <row r="195">
      <c r="A195" s="22" t="s">
        <v>2903</v>
      </c>
      <c r="B195" s="50" t="s">
        <v>2428</v>
      </c>
      <c r="C195" s="22"/>
      <c r="D195" s="157"/>
      <c r="E195" s="157"/>
      <c r="F195" s="99"/>
      <c r="G195" s="46"/>
    </row>
    <row r="196">
      <c r="A196" s="22" t="s">
        <v>2904</v>
      </c>
      <c r="B196" s="50" t="s">
        <v>2430</v>
      </c>
      <c r="C196" s="22"/>
      <c r="D196" s="157"/>
      <c r="E196" s="157"/>
      <c r="F196" s="99"/>
      <c r="G196" s="46"/>
    </row>
    <row r="197">
      <c r="A197" s="22" t="s">
        <v>2905</v>
      </c>
      <c r="B197" s="50" t="s">
        <v>2432</v>
      </c>
      <c r="C197" s="22"/>
      <c r="D197" s="157"/>
      <c r="E197" s="157"/>
      <c r="F197" s="99"/>
      <c r="G197" s="46"/>
    </row>
    <row r="198">
      <c r="A198" s="22" t="s">
        <v>2906</v>
      </c>
      <c r="B198" s="50" t="s">
        <v>2434</v>
      </c>
      <c r="C198" s="22"/>
      <c r="D198" s="157"/>
      <c r="E198" s="157"/>
      <c r="F198" s="99"/>
      <c r="G198" s="46"/>
    </row>
    <row r="199">
      <c r="A199" s="22" t="s">
        <v>2907</v>
      </c>
      <c r="B199" s="50" t="s">
        <v>2436</v>
      </c>
      <c r="C199" s="22"/>
      <c r="D199" s="157"/>
      <c r="E199" s="157"/>
      <c r="F199" s="99"/>
      <c r="G199" s="46"/>
    </row>
    <row r="200">
      <c r="A200" s="22" t="s">
        <v>2908</v>
      </c>
      <c r="B200" s="50"/>
      <c r="C200" s="22"/>
      <c r="D200" s="157"/>
      <c r="E200" s="157"/>
      <c r="F200" s="47"/>
      <c r="G200" s="46"/>
    </row>
    <row r="201">
      <c r="A201" s="22" t="s">
        <v>2909</v>
      </c>
      <c r="B201" s="50"/>
      <c r="C201" s="22"/>
      <c r="D201" s="157"/>
      <c r="E201" s="157"/>
      <c r="F201" s="47"/>
      <c r="G201" s="46"/>
    </row>
    <row r="202">
      <c r="A202" s="22" t="s">
        <v>2910</v>
      </c>
      <c r="B202" s="50"/>
      <c r="C202" s="22"/>
      <c r="D202" s="157"/>
      <c r="E202" s="157"/>
      <c r="F202" s="47"/>
      <c r="G202" s="46"/>
    </row>
    <row r="203">
      <c r="A203" s="22" t="s">
        <v>2911</v>
      </c>
      <c r="B203" s="50"/>
      <c r="C203" s="22"/>
      <c r="D203" s="157"/>
      <c r="E203" s="157"/>
      <c r="F203" s="47"/>
      <c r="G203" s="46"/>
    </row>
    <row r="204">
      <c r="A204" s="22" t="s">
        <v>2912</v>
      </c>
      <c r="B204" s="39"/>
      <c r="C204" s="22"/>
      <c r="D204" s="157"/>
      <c r="E204" s="157"/>
      <c r="F204" s="47"/>
      <c r="G204" s="46"/>
    </row>
    <row r="205">
      <c r="A205" s="22" t="s">
        <v>2913</v>
      </c>
      <c r="B205" s="51"/>
      <c r="C205" s="51"/>
      <c r="D205" s="51"/>
      <c r="E205" s="51"/>
      <c r="F205" s="47"/>
      <c r="G205" s="46"/>
    </row>
    <row r="206">
      <c r="A206" s="41"/>
      <c r="B206" s="98" t="s">
        <v>2443</v>
      </c>
      <c r="C206" s="41" t="s">
        <v>1632</v>
      </c>
      <c r="D206" s="41"/>
      <c r="E206" s="41"/>
      <c r="F206" s="44"/>
      <c r="G206" s="44"/>
    </row>
    <row r="207">
      <c r="A207" s="22" t="s">
        <v>2914</v>
      </c>
      <c r="B207" s="22" t="s">
        <v>583</v>
      </c>
      <c r="C207" s="92"/>
      <c r="E207" s="20"/>
      <c r="F207" s="20"/>
    </row>
    <row r="208">
      <c r="A208" s="22" t="s">
        <v>2915</v>
      </c>
      <c r="B208" s="85" t="s">
        <v>1417</v>
      </c>
      <c r="C208" s="90"/>
      <c r="E208" s="20"/>
      <c r="F208" s="20"/>
    </row>
    <row r="209">
      <c r="A209" s="22" t="s">
        <v>2916</v>
      </c>
      <c r="B209" s="22"/>
      <c r="C209" s="22"/>
      <c r="E209" s="20"/>
      <c r="F209" s="20"/>
    </row>
    <row r="210">
      <c r="A210" s="22" t="s">
        <v>2917</v>
      </c>
      <c r="B210" s="22"/>
      <c r="C210" s="22"/>
      <c r="E210" s="20"/>
      <c r="F210" s="20"/>
    </row>
    <row r="211">
      <c r="A211" s="22" t="s">
        <v>2918</v>
      </c>
      <c r="B211" s="22"/>
      <c r="C211" s="22"/>
      <c r="E211" s="20"/>
      <c r="F211" s="20"/>
    </row>
    <row r="212">
      <c r="A212" s="41"/>
      <c r="B212" s="42" t="s">
        <v>2449</v>
      </c>
      <c r="C212" s="41" t="s">
        <v>1632</v>
      </c>
      <c r="D212" s="41"/>
      <c r="E212" s="41"/>
      <c r="F212" s="44"/>
      <c r="G212" s="44"/>
    </row>
    <row r="213">
      <c r="A213" s="22" t="s">
        <v>2919</v>
      </c>
      <c r="B213" s="22" t="s">
        <v>2451</v>
      </c>
      <c r="C213" s="92"/>
    </row>
    <row r="214">
      <c r="A214" s="22" t="s">
        <v>2920</v>
      </c>
      <c r="B214" s="22"/>
      <c r="C214" s="22"/>
    </row>
    <row r="215">
      <c r="A215" s="22" t="s">
        <v>2921</v>
      </c>
      <c r="B215" s="22"/>
      <c r="C215" s="22"/>
    </row>
    <row r="216">
      <c r="A216" s="22" t="s">
        <v>2922</v>
      </c>
      <c r="B216" s="22"/>
      <c r="C216" s="22"/>
    </row>
    <row r="217">
      <c r="A217" s="22" t="s">
        <v>2923</v>
      </c>
      <c r="B217" s="22"/>
      <c r="C217" s="22"/>
    </row>
    <row r="218">
      <c r="A218" s="22" t="s">
        <v>2924</v>
      </c>
      <c r="B218" s="22"/>
      <c r="C218" s="22"/>
      <c r="D218" s="22"/>
      <c r="E218" s="22"/>
      <c r="F218" s="22"/>
      <c r="G218" s="20"/>
    </row>
    <row r="219">
      <c r="A219" s="22" t="s">
        <v>2925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2926</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2927</v>
      </c>
      <c r="F5" s="204"/>
      <c r="G5" s="168" t="s">
        <v>2928</v>
      </c>
      <c r="H5" s="169"/>
    </row>
    <row r="6">
      <c r="A6" s="22"/>
      <c r="B6" s="22"/>
      <c r="C6" s="22"/>
      <c r="D6" s="22"/>
      <c r="F6" s="170"/>
      <c r="G6" s="170"/>
    </row>
    <row r="7" ht="18.75">
      <c r="A7" s="26"/>
      <c r="B7" s="189" t="s">
        <v>2929</v>
      </c>
      <c r="C7" s="190"/>
      <c r="D7" s="141"/>
      <c r="E7" s="189" t="s">
        <v>2930</v>
      </c>
      <c r="F7" s="188"/>
      <c r="G7" s="188"/>
      <c r="H7" s="190"/>
    </row>
    <row r="8">
      <c r="A8" s="22"/>
      <c r="B8" s="205" t="s">
        <v>2931</v>
      </c>
      <c r="C8" s="206"/>
      <c r="D8" s="141"/>
      <c r="E8" s="207"/>
      <c r="F8" s="208"/>
      <c r="G8" s="208"/>
      <c r="H8" s="209"/>
    </row>
    <row r="9">
      <c r="A9" s="22"/>
      <c r="B9" s="205" t="s">
        <v>2932</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2933</v>
      </c>
      <c r="F13" s="199"/>
      <c r="G13" s="200" t="s">
        <v>2934</v>
      </c>
      <c r="H13" s="201"/>
    </row>
    <row r="14">
      <c r="A14" s="22"/>
      <c r="B14" s="172"/>
      <c r="C14" s="22"/>
      <c r="D14" s="22"/>
      <c r="E14" s="143"/>
      <c r="F14" s="143"/>
      <c r="G14" s="22"/>
      <c r="H14" s="173"/>
    </row>
    <row r="15" ht="18.75">
      <c r="A15" s="33"/>
      <c r="B15" s="202" t="s">
        <v>2935</v>
      </c>
      <c r="C15" s="202"/>
      <c r="D15" s="202"/>
      <c r="E15" s="33"/>
      <c r="F15" s="33"/>
      <c r="G15" s="33"/>
      <c r="H15" s="33"/>
    </row>
    <row r="16">
      <c r="A16" s="41"/>
      <c r="B16" s="41" t="s">
        <v>2936</v>
      </c>
      <c r="C16" s="41" t="s">
        <v>58</v>
      </c>
      <c r="D16" s="41" t="s">
        <v>1652</v>
      </c>
      <c r="E16" s="41"/>
      <c r="F16" s="41" t="s">
        <v>2937</v>
      </c>
      <c r="G16" s="41" t="s">
        <v>2938</v>
      </c>
      <c r="H16" s="41"/>
    </row>
    <row r="17">
      <c r="A17" s="22" t="s">
        <v>2939</v>
      </c>
      <c r="B17" s="39" t="s">
        <v>2940</v>
      </c>
      <c r="C17" s="112"/>
      <c r="D17" s="112"/>
      <c r="F17" s="99" t="str">
        <f>IF(OR('B1. HTT Mortgage Assets'!$C$15=0,C17=""),"",C17/'B1. HTT Mortgage Assets'!$C$15)</f>
        <v/>
      </c>
      <c r="G17" s="99" t="str">
        <f>IF(OR('B1. HTT Mortgage Assets'!F$28=0,D17=""),"",D17/'B1. HTT Mortgage Assets'!$F$28)</f>
        <v/>
      </c>
    </row>
    <row r="18">
      <c r="A18" s="39" t="s">
        <v>2941</v>
      </c>
      <c r="B18" s="37"/>
      <c r="C18" s="39"/>
      <c r="D18" s="39"/>
      <c r="F18" s="39"/>
      <c r="G18" s="39"/>
    </row>
    <row r="19">
      <c r="A19" s="39" t="s">
        <v>2942</v>
      </c>
      <c r="B19" s="39"/>
      <c r="C19" s="39"/>
      <c r="D19" s="39"/>
      <c r="F19" s="39"/>
      <c r="G19" s="39"/>
    </row>
    <row r="20" ht="18.75">
      <c r="A20" s="33"/>
      <c r="B20" s="202" t="s">
        <v>2932</v>
      </c>
      <c r="C20" s="202"/>
      <c r="D20" s="202"/>
      <c r="E20" s="33"/>
      <c r="F20" s="33"/>
      <c r="G20" s="33"/>
      <c r="H20" s="33"/>
    </row>
    <row r="21">
      <c r="A21" s="41"/>
      <c r="B21" s="41" t="s">
        <v>2943</v>
      </c>
      <c r="C21" s="41" t="s">
        <v>2944</v>
      </c>
      <c r="D21" s="41" t="s">
        <v>2945</v>
      </c>
      <c r="E21" s="41" t="s">
        <v>2946</v>
      </c>
      <c r="F21" s="41" t="s">
        <v>2947</v>
      </c>
      <c r="G21" s="41" t="s">
        <v>2948</v>
      </c>
      <c r="H21" s="41" t="s">
        <v>2949</v>
      </c>
    </row>
    <row r="22" ht="30">
      <c r="A22" s="36"/>
      <c r="B22" s="174" t="s">
        <v>2950</v>
      </c>
      <c r="C22" s="174"/>
      <c r="D22" s="36"/>
      <c r="E22" s="36"/>
      <c r="F22" s="36"/>
      <c r="G22" s="36"/>
      <c r="H22" s="36"/>
    </row>
    <row r="23">
      <c r="A23" s="22" t="s">
        <v>2951</v>
      </c>
      <c r="B23" s="22" t="s">
        <v>2952</v>
      </c>
      <c r="C23" s="175"/>
      <c r="D23" s="175"/>
      <c r="E23" s="175"/>
      <c r="F23" s="175"/>
      <c r="G23" s="175"/>
      <c r="H23" s="176">
        <f>SUM(C23:G23)</f>
        <v>0</v>
      </c>
    </row>
    <row r="24">
      <c r="A24" s="22" t="s">
        <v>2953</v>
      </c>
      <c r="B24" s="22" t="s">
        <v>2954</v>
      </c>
      <c r="C24" s="175"/>
      <c r="D24" s="175"/>
      <c r="E24" s="175"/>
      <c r="F24" s="175"/>
      <c r="G24" s="175"/>
      <c r="H24" s="176">
        <f>SUM(C24:G24)</f>
        <v>0</v>
      </c>
    </row>
    <row r="25">
      <c r="A25" s="22" t="s">
        <v>2955</v>
      </c>
      <c r="B25" s="22" t="s">
        <v>1034</v>
      </c>
      <c r="C25" s="175"/>
      <c r="D25" s="175"/>
      <c r="E25" s="175"/>
      <c r="F25" s="175"/>
      <c r="G25" s="175"/>
      <c r="H25" s="176">
        <f>SUM(C25:G25)</f>
        <v>0</v>
      </c>
    </row>
    <row r="26">
      <c r="A26" s="22" t="s">
        <v>2956</v>
      </c>
      <c r="B26" s="22" t="s">
        <v>2957</v>
      </c>
      <c r="C26" s="107">
        <f>SUM(C23:C25)+SUM(C27:C32)</f>
        <v>0</v>
      </c>
      <c r="D26" s="107">
        <f>SUM(D23:D25)+SUM(D27:D32)</f>
        <v>0</v>
      </c>
      <c r="E26" s="107">
        <f>SUM(E23:E25)+SUM(E27:E32)</f>
        <v>0</v>
      </c>
      <c r="F26" s="107">
        <f>SUM(F23:F25)+SUM(F27:F32)</f>
        <v>0</v>
      </c>
      <c r="G26" s="107">
        <f>SUM(G23:G25)+SUM(G27:G32)</f>
        <v>0</v>
      </c>
      <c r="H26" s="107">
        <f>SUM(H23:H25)</f>
        <v>0</v>
      </c>
    </row>
    <row r="27">
      <c r="A27" s="22" t="s">
        <v>2958</v>
      </c>
      <c r="B27" s="146" t="s">
        <v>2959</v>
      </c>
      <c r="C27" s="175"/>
      <c r="D27" s="175"/>
      <c r="E27" s="175"/>
      <c r="F27" s="175"/>
      <c r="G27" s="175"/>
      <c r="H27" s="99">
        <f>IF(SUM(C27:G27)="","",SUM(C27:G27))</f>
        <v>0</v>
      </c>
    </row>
    <row r="28">
      <c r="A28" s="22" t="s">
        <v>2960</v>
      </c>
      <c r="B28" s="146" t="s">
        <v>2959</v>
      </c>
      <c r="C28" s="175"/>
      <c r="D28" s="175"/>
      <c r="E28" s="175"/>
      <c r="F28" s="175"/>
      <c r="G28" s="175"/>
      <c r="H28" s="176">
        <f>IF(SUM(C28:G28)="","",SUM(C28:G28))</f>
        <v>0</v>
      </c>
    </row>
    <row r="29">
      <c r="A29" s="22" t="s">
        <v>2961</v>
      </c>
      <c r="B29" s="146" t="s">
        <v>2959</v>
      </c>
      <c r="C29" s="175"/>
      <c r="D29" s="175"/>
      <c r="E29" s="175"/>
      <c r="F29" s="175"/>
      <c r="G29" s="175"/>
      <c r="H29" s="176">
        <f>IF(SUM(C29:G29)="","",SUM(C29:G29))</f>
        <v>0</v>
      </c>
    </row>
    <row r="30">
      <c r="A30" s="22" t="s">
        <v>2962</v>
      </c>
      <c r="B30" s="146" t="s">
        <v>2959</v>
      </c>
      <c r="C30" s="175"/>
      <c r="D30" s="175"/>
      <c r="E30" s="175"/>
      <c r="F30" s="175"/>
      <c r="G30" s="175"/>
      <c r="H30" s="176">
        <f>IF(SUM(C30:G30)="","",SUM(C30:G30))</f>
        <v>0</v>
      </c>
    </row>
    <row r="31">
      <c r="A31" s="22" t="s">
        <v>2963</v>
      </c>
      <c r="B31" s="146" t="s">
        <v>2959</v>
      </c>
      <c r="C31" s="113"/>
      <c r="D31" s="112"/>
      <c r="E31" s="112"/>
      <c r="F31" s="177"/>
      <c r="G31" s="178"/>
    </row>
    <row r="32">
      <c r="A32" s="22" t="s">
        <v>2964</v>
      </c>
      <c r="B32" s="146" t="s">
        <v>2959</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2967</v>
      </c>
      <c r="G7" s="6"/>
      <c r="H7" s="6"/>
      <c r="I7" s="6"/>
      <c r="J7" s="7"/>
    </row>
    <row r="8" ht="26.25">
      <c r="B8" s="5"/>
      <c r="C8" s="6"/>
      <c r="D8" s="6"/>
      <c r="E8" s="6"/>
      <c r="F8" s="10" t="s">
        <v>2968</v>
      </c>
      <c r="G8" s="6"/>
      <c r="H8" s="6"/>
      <c r="I8" s="6"/>
      <c r="J8" s="7"/>
    </row>
    <row r="9" ht="21">
      <c r="B9" s="5"/>
      <c r="C9" s="6"/>
      <c r="D9" s="6"/>
      <c r="E9" s="6"/>
      <c r="F9" s="11" t="s">
        <v>3103</v>
      </c>
      <c r="G9" s="6"/>
      <c r="H9" s="6"/>
      <c r="I9" s="6"/>
      <c r="J9" s="7"/>
    </row>
    <row r="10" ht="21">
      <c r="B10" s="5"/>
      <c r="C10" s="6"/>
      <c r="D10" s="6"/>
      <c r="E10" s="6"/>
      <c r="F10" s="11" t="s">
        <v>3104</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2966</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2967</v>
      </c>
      <c r="E14" s="28"/>
      <c r="F14" s="28"/>
      <c r="H14" s="20"/>
      <c r="L14" s="20"/>
      <c r="M14" s="20"/>
    </row>
    <row r="15">
      <c r="A15" s="22" t="s">
        <v>32</v>
      </c>
      <c r="B15" s="36" t="s">
        <v>33</v>
      </c>
      <c r="C15" s="22" t="s">
        <v>2968</v>
      </c>
      <c r="E15" s="28"/>
      <c r="F15" s="28"/>
      <c r="H15" s="20"/>
      <c r="L15" s="20"/>
      <c r="M15" s="20"/>
    </row>
    <row r="16">
      <c r="A16" s="22" t="s">
        <v>34</v>
      </c>
      <c r="B16" s="36" t="s">
        <v>1496</v>
      </c>
      <c r="C16" s="22" t="s">
        <v>2969</v>
      </c>
      <c r="E16" s="28"/>
      <c r="F16" s="28"/>
      <c r="H16" s="20"/>
      <c r="L16" s="20"/>
      <c r="M16" s="20"/>
    </row>
    <row r="17">
      <c r="A17" s="22" t="s">
        <v>36</v>
      </c>
      <c r="B17" s="36" t="s">
        <v>35</v>
      </c>
      <c r="C17" s="22" t="s">
        <v>2970</v>
      </c>
      <c r="E17" s="28"/>
      <c r="F17" s="28"/>
      <c r="H17" s="20"/>
      <c r="L17" s="20"/>
      <c r="M17" s="20"/>
    </row>
    <row r="18" outlineLevel="1">
      <c r="A18" s="22" t="s">
        <v>1495</v>
      </c>
      <c r="B18" s="36" t="s">
        <v>37</v>
      </c>
      <c r="C18" s="180">
        <v>45747</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2971</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5535.61305059</v>
      </c>
      <c r="F38" s="39"/>
      <c r="H38" s="20"/>
      <c r="L38" s="20"/>
      <c r="M38" s="20"/>
    </row>
    <row r="39">
      <c r="A39" s="22" t="s">
        <v>59</v>
      </c>
      <c r="B39" s="39" t="s">
        <v>60</v>
      </c>
      <c r="C39" s="93">
        <v>4500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0.18013623346444457</v>
      </c>
      <c r="E45" s="92"/>
      <c r="F45" s="137">
        <v>0</v>
      </c>
      <c r="G45" s="22" t="s">
        <v>2972</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1035.61305059</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5535.61305059</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5535.61305059</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12.82675017</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10.782833</v>
      </c>
      <c r="D70" s="93" t="s">
        <v>751</v>
      </c>
      <c r="E70" s="18"/>
      <c r="F70" s="181">
        <f>IF($C$77=0,0,IF(C70="","",C70/$C$77))</f>
        <v>0.0019479022302405522</v>
      </c>
      <c r="G70" s="99" t="str">
        <f>IF($D$66="ND2","ND2",IF(OR(D70="ND2",D70=""),"",D70/$D$77))</f>
        <v>ND2</v>
      </c>
      <c r="H70" s="20"/>
      <c r="L70" s="20"/>
      <c r="M70" s="20"/>
      <c r="N70" s="51"/>
    </row>
    <row r="71">
      <c r="A71" s="22" t="s">
        <v>103</v>
      </c>
      <c r="B71" s="18" t="s">
        <v>961</v>
      </c>
      <c r="C71" s="93">
        <v>27.135295</v>
      </c>
      <c r="D71" s="93" t="s">
        <v>751</v>
      </c>
      <c r="E71" s="18"/>
      <c r="F71" s="181">
        <f>IF($C$77=0,0,IF(C71="","",C71/$C$77))</f>
        <v>0.004901949390177452</v>
      </c>
      <c r="G71" s="99" t="str">
        <f>IF($D$66="ND2","ND2",IF(OR(D71="ND2",D71=""),"",D71/$D$77))</f>
        <v>ND2</v>
      </c>
      <c r="H71" s="20"/>
      <c r="L71" s="20"/>
      <c r="M71" s="20"/>
      <c r="N71" s="51"/>
    </row>
    <row r="72">
      <c r="A72" s="22" t="s">
        <v>104</v>
      </c>
      <c r="B72" s="18" t="s">
        <v>962</v>
      </c>
      <c r="C72" s="93">
        <v>42.167751</v>
      </c>
      <c r="D72" s="93" t="s">
        <v>751</v>
      </c>
      <c r="E72" s="18"/>
      <c r="F72" s="181">
        <f>IF($C$77=0,0,IF(C72="","",C72/$C$77))</f>
        <v>0.0076175394923697955</v>
      </c>
      <c r="G72" s="99" t="str">
        <f>IF($D$66="ND2","ND2",IF(OR(D72="ND2",D72=""),"",D72/$D$77))</f>
        <v>ND2</v>
      </c>
      <c r="H72" s="20"/>
      <c r="L72" s="20"/>
      <c r="M72" s="20"/>
      <c r="N72" s="51"/>
    </row>
    <row r="73">
      <c r="A73" s="22" t="s">
        <v>105</v>
      </c>
      <c r="B73" s="18" t="s">
        <v>963</v>
      </c>
      <c r="C73" s="93">
        <v>61.457533</v>
      </c>
      <c r="D73" s="93" t="s">
        <v>751</v>
      </c>
      <c r="E73" s="18"/>
      <c r="F73" s="181">
        <f>IF($C$77=0,0,IF(C73="","",C73/$C$77))</f>
        <v>0.011102209001640138</v>
      </c>
      <c r="G73" s="99" t="str">
        <f>IF($D$66="ND2","ND2",IF(OR(D73="ND2",D73=""),"",D73/$D$77))</f>
        <v>ND2</v>
      </c>
      <c r="H73" s="20"/>
      <c r="L73" s="20"/>
      <c r="M73" s="20"/>
      <c r="N73" s="51"/>
    </row>
    <row r="74">
      <c r="A74" s="22" t="s">
        <v>106</v>
      </c>
      <c r="B74" s="18" t="s">
        <v>964</v>
      </c>
      <c r="C74" s="93">
        <v>86.438213</v>
      </c>
      <c r="D74" s="93" t="s">
        <v>751</v>
      </c>
      <c r="E74" s="18"/>
      <c r="F74" s="181">
        <f>IF($C$77=0,0,IF(C74="","",C74/$C$77))</f>
        <v>0.015614930499313853</v>
      </c>
      <c r="G74" s="99" t="str">
        <f>IF($D$66="ND2","ND2",IF(OR(D74="ND2",D74=""),"",D74/$D$77))</f>
        <v>ND2</v>
      </c>
      <c r="H74" s="20"/>
      <c r="L74" s="20"/>
      <c r="M74" s="20"/>
      <c r="N74" s="51"/>
    </row>
    <row r="75">
      <c r="A75" s="22" t="s">
        <v>107</v>
      </c>
      <c r="B75" s="18" t="s">
        <v>965</v>
      </c>
      <c r="C75" s="93">
        <v>1062.159875</v>
      </c>
      <c r="D75" s="93" t="s">
        <v>751</v>
      </c>
      <c r="E75" s="18"/>
      <c r="F75" s="181">
        <f>IF($C$77=0,0,IF(C75="","",C75/$C$77))</f>
        <v>0.19187755104660587</v>
      </c>
      <c r="G75" s="99" t="str">
        <f>IF($D$66="ND2","ND2",IF(OR(D75="ND2",D75=""),"",D75/$D$77))</f>
        <v>ND2</v>
      </c>
      <c r="H75" s="20"/>
      <c r="L75" s="20"/>
      <c r="M75" s="20"/>
      <c r="N75" s="51"/>
    </row>
    <row r="76">
      <c r="A76" s="22" t="s">
        <v>108</v>
      </c>
      <c r="B76" s="18" t="s">
        <v>966</v>
      </c>
      <c r="C76" s="93">
        <v>4245.471547</v>
      </c>
      <c r="D76" s="93" t="s">
        <v>751</v>
      </c>
      <c r="E76" s="18"/>
      <c r="F76" s="181">
        <f>IF($C$77=0,0,IF(C76="","",C76/$C$77))</f>
        <v>0.7669379183396522</v>
      </c>
      <c r="G76" s="99" t="str">
        <f>IF($D$66="ND2","ND2",IF(OR(D76="ND2",D76=""),"",D76/$D$77))</f>
        <v>ND2</v>
      </c>
      <c r="H76" s="20"/>
      <c r="L76" s="20"/>
      <c r="M76" s="20"/>
      <c r="N76" s="51"/>
    </row>
    <row r="77">
      <c r="A77" s="22" t="s">
        <v>109</v>
      </c>
      <c r="B77" s="54" t="s">
        <v>88</v>
      </c>
      <c r="C77" s="95">
        <f>SUM(C70:C76)</f>
        <v>5535.613047000001</v>
      </c>
      <c r="D77" s="95">
        <f>SUM(D70:D76)</f>
        <v>0</v>
      </c>
      <c r="E77" s="39"/>
      <c r="F77" s="100">
        <f>SUM(F70:F76)</f>
        <v>0.9999999999999998</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3.829246</v>
      </c>
      <c r="D79" s="95" t="s">
        <v>751</v>
      </c>
      <c r="E79" s="39"/>
      <c r="F79" s="99">
        <f>IF($C$77=0,"",IF(C79="","",C79/$C$77))</f>
        <v>0.0006917474121633632</v>
      </c>
      <c r="G79" s="99" t="str">
        <f>IF($D$66="ND2","ND2",IF(OR(D79="ND2",D79=""),"",D79/$D$77))</f>
        <v>ND2</v>
      </c>
      <c r="H79" s="20"/>
      <c r="L79" s="20"/>
      <c r="M79" s="20"/>
      <c r="N79" s="51"/>
    </row>
    <row r="80" hidden="1" outlineLevel="1">
      <c r="A80" s="22" t="s">
        <v>114</v>
      </c>
      <c r="B80" s="55" t="s">
        <v>115</v>
      </c>
      <c r="C80" s="95">
        <v>6.953587</v>
      </c>
      <c r="D80" s="95" t="s">
        <v>751</v>
      </c>
      <c r="E80" s="39"/>
      <c r="F80" s="99">
        <f>IF($C$77=0,"",IF(C80="","",C80/$C$77))</f>
        <v>0.0012561548180771889</v>
      </c>
      <c r="G80" s="99" t="str">
        <f>IF($D$66="ND2","ND2",IF(OR(D80="ND2",D80=""),"",D80/$D$77))</f>
        <v>ND2</v>
      </c>
      <c r="H80" s="20"/>
      <c r="L80" s="20"/>
      <c r="M80" s="20"/>
      <c r="N80" s="51"/>
    </row>
    <row r="81" hidden="1" outlineLevel="1">
      <c r="A81" s="22" t="s">
        <v>116</v>
      </c>
      <c r="B81" s="55" t="s">
        <v>117</v>
      </c>
      <c r="C81" s="95">
        <v>10.358443</v>
      </c>
      <c r="D81" s="95" t="s">
        <v>751</v>
      </c>
      <c r="E81" s="39"/>
      <c r="F81" s="99">
        <f>IF($C$77=0,"",IF(C81="","",C81/$C$77))</f>
        <v>0.0018712368281619159</v>
      </c>
      <c r="G81" s="99" t="str">
        <f>IF($D$66="ND2","ND2",IF(OR(D81="ND2",D81=""),"",D81/$D$77))</f>
        <v>ND2</v>
      </c>
      <c r="H81" s="20"/>
      <c r="L81" s="20"/>
      <c r="M81" s="20"/>
      <c r="N81" s="51"/>
    </row>
    <row r="82" hidden="1" outlineLevel="1">
      <c r="A82" s="22" t="s">
        <v>118</v>
      </c>
      <c r="B82" s="55" t="s">
        <v>119</v>
      </c>
      <c r="C82" s="95">
        <v>16.776851</v>
      </c>
      <c r="D82" s="95" t="s">
        <v>751</v>
      </c>
      <c r="E82" s="39"/>
      <c r="F82" s="99">
        <f>IF($C$77=0,"",IF(C82="","",C82/$C$77))</f>
        <v>0.0030307123813670712</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1.7777</v>
      </c>
      <c r="D89" s="97">
        <v>2.7777</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3000</v>
      </c>
      <c r="D93" s="93" t="s">
        <v>751</v>
      </c>
      <c r="E93" s="18"/>
      <c r="F93" s="99">
        <f>IF($C$100=0,0,IF(C93="","",C93/$C$100))</f>
        <v>0.6666666666666666</v>
      </c>
      <c r="G93" s="99">
        <f>IF($D$100=0,0,IF(D93="","",D93/$D$100))</f>
        <v>0</v>
      </c>
      <c r="H93" s="20"/>
      <c r="L93" s="20"/>
      <c r="M93" s="20"/>
      <c r="N93" s="51"/>
    </row>
    <row r="94">
      <c r="A94" s="22" t="s">
        <v>131</v>
      </c>
      <c r="B94" s="18" t="s">
        <v>961</v>
      </c>
      <c r="C94" s="93">
        <v>0</v>
      </c>
      <c r="D94" s="93" t="s">
        <v>751</v>
      </c>
      <c r="E94" s="18"/>
      <c r="F94" s="99">
        <f>IF($C$100=0,0,IF(C94="","",C94/$C$100))</f>
        <v>0</v>
      </c>
      <c r="G94" s="99">
        <f>IF($D$100=0,0,IF(D94="","",D94/$D$100))</f>
        <v>0</v>
      </c>
      <c r="H94" s="20"/>
      <c r="L94" s="20"/>
      <c r="M94" s="20"/>
      <c r="N94" s="51"/>
    </row>
    <row r="95">
      <c r="A95" s="22" t="s">
        <v>132</v>
      </c>
      <c r="B95" s="18" t="s">
        <v>962</v>
      </c>
      <c r="C95" s="93">
        <v>0</v>
      </c>
      <c r="D95" s="93" t="s">
        <v>751</v>
      </c>
      <c r="E95" s="18"/>
      <c r="F95" s="99">
        <f>IF($C$100=0,0,IF(C95="","",C95/$C$100))</f>
        <v>0</v>
      </c>
      <c r="G95" s="99">
        <f>IF($D$100=0,0,IF(D95="","",D95/$D$100))</f>
        <v>0</v>
      </c>
      <c r="H95" s="20"/>
      <c r="L95" s="20"/>
      <c r="M95" s="20"/>
      <c r="N95" s="51"/>
    </row>
    <row r="96">
      <c r="A96" s="22" t="s">
        <v>133</v>
      </c>
      <c r="B96" s="18" t="s">
        <v>963</v>
      </c>
      <c r="C96" s="93">
        <v>0</v>
      </c>
      <c r="D96" s="93" t="s">
        <v>751</v>
      </c>
      <c r="E96" s="18"/>
      <c r="F96" s="99">
        <f>IF($C$100=0,0,IF(C96="","",C96/$C$100))</f>
        <v>0</v>
      </c>
      <c r="G96" s="99">
        <f>IF($D$100=0,0,IF(D96="","",D96/$D$100))</f>
        <v>0</v>
      </c>
      <c r="H96" s="20"/>
      <c r="L96" s="20"/>
      <c r="M96" s="20"/>
      <c r="N96" s="51"/>
    </row>
    <row r="97">
      <c r="A97" s="22" t="s">
        <v>134</v>
      </c>
      <c r="B97" s="18" t="s">
        <v>964</v>
      </c>
      <c r="C97" s="93">
        <v>1500</v>
      </c>
      <c r="D97" s="93" t="s">
        <v>751</v>
      </c>
      <c r="E97" s="18"/>
      <c r="F97" s="99">
        <f>IF($C$100=0,0,IF(C97="","",C97/$C$100))</f>
        <v>0.3333333333333333</v>
      </c>
      <c r="G97" s="99">
        <f>IF($D$100=0,0,IF(D97="","",D97/$D$100))</f>
        <v>0</v>
      </c>
      <c r="H97" s="20"/>
      <c r="L97" s="20"/>
      <c r="M97" s="20"/>
    </row>
    <row r="98">
      <c r="A98" s="22" t="s">
        <v>135</v>
      </c>
      <c r="B98" s="18" t="s">
        <v>965</v>
      </c>
      <c r="C98" s="93">
        <v>0</v>
      </c>
      <c r="D98" s="93" t="s">
        <v>751</v>
      </c>
      <c r="E98" s="18"/>
      <c r="F98" s="99">
        <f>IF($C$100=0,0,IF(C98="","",C98/$C$100))</f>
        <v>0</v>
      </c>
      <c r="G98" s="99">
        <f>IF($D$100=0,0,IF(D98="","",D98/$D$100))</f>
        <v>0</v>
      </c>
      <c r="H98" s="20"/>
      <c r="L98" s="20"/>
      <c r="M98" s="20"/>
    </row>
    <row r="99">
      <c r="A99" s="22" t="s">
        <v>136</v>
      </c>
      <c r="B99" s="18" t="s">
        <v>966</v>
      </c>
      <c r="C99" s="93">
        <v>0</v>
      </c>
      <c r="D99" s="93" t="s">
        <v>751</v>
      </c>
      <c r="E99" s="18"/>
      <c r="F99" s="99">
        <f>IF($C$100=0,0,IF(C99="","",C99/$C$100))</f>
        <v>0</v>
      </c>
      <c r="G99" s="99">
        <f>IF($D$100=0,0,IF(D99="","",D99/$D$100))</f>
        <v>0</v>
      </c>
      <c r="H99" s="20"/>
      <c r="L99" s="20"/>
      <c r="M99" s="20"/>
    </row>
    <row r="100">
      <c r="A100" s="22" t="s">
        <v>137</v>
      </c>
      <c r="B100" s="54" t="s">
        <v>88</v>
      </c>
      <c r="C100" s="95">
        <f>SUM(C93:C99)</f>
        <v>4500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v>2000</v>
      </c>
      <c r="D102" s="95" t="s">
        <v>751</v>
      </c>
      <c r="E102" s="39"/>
      <c r="F102" s="99">
        <f>IF($C$100=0,"",IF(C102="","",IF(C102="","",C102/$C$100)))</f>
        <v>0.4444444444444444</v>
      </c>
      <c r="G102" s="99" t="str">
        <f>IF($D$100=0,"",IF(D102="","",IF(D102="","",D102/$D$100)))</f>
        <v/>
      </c>
      <c r="H102" s="20"/>
      <c r="L102" s="20"/>
      <c r="M102" s="20"/>
    </row>
    <row r="103" hidden="1" outlineLevel="1">
      <c r="A103" s="22" t="s">
        <v>140</v>
      </c>
      <c r="B103" s="55" t="s">
        <v>115</v>
      </c>
      <c r="C103" s="95">
        <v>1000</v>
      </c>
      <c r="D103" s="95" t="s">
        <v>751</v>
      </c>
      <c r="E103" s="39"/>
      <c r="F103" s="99">
        <f>IF($C$100=0,"",IF(C103="","",IF(C103="","",C103/$C$100)))</f>
        <v>0.2222222222222222</v>
      </c>
      <c r="G103" s="99" t="str">
        <f>IF($D$100=0,"",IF(D103="","",IF(D103="","",D103/$D$100)))</f>
        <v/>
      </c>
      <c r="H103" s="20"/>
      <c r="L103" s="20"/>
      <c r="M103" s="20"/>
    </row>
    <row r="104" hidden="1" outlineLevel="1">
      <c r="A104" s="22" t="s">
        <v>141</v>
      </c>
      <c r="B104" s="55" t="s">
        <v>117</v>
      </c>
      <c r="C104" s="95"/>
      <c r="D104" s="95" t="s">
        <v>751</v>
      </c>
      <c r="E104" s="39"/>
      <c r="F104" s="99" t="str">
        <f>IF($C$100=0,"",IF(C104="","",IF(C104="","",C104/$C$100)))</f>
        <v/>
      </c>
      <c r="G104" s="99" t="str">
        <f>IF($D$100=0,"",IF(D104="","",IF(D104="","",D104/$D$100)))</f>
        <v/>
      </c>
      <c r="H104" s="20"/>
      <c r="L104" s="20"/>
      <c r="M104" s="20"/>
    </row>
    <row r="105" hidden="1" outlineLevel="1">
      <c r="A105" s="22" t="s">
        <v>142</v>
      </c>
      <c r="B105" s="55" t="s">
        <v>119</v>
      </c>
      <c r="C105" s="95"/>
      <c r="D105" s="95" t="s">
        <v>751</v>
      </c>
      <c r="E105" s="39"/>
      <c r="F105" s="99" t="str">
        <f>IF($C$100=0,"",IF(C105="","",IF(C105="","",C105/$C$100)))</f>
        <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5535.6131</v>
      </c>
      <c r="D112" s="93">
        <v>5535.6131</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5535.6131</v>
      </c>
      <c r="D131" s="93">
        <f>SUM(D112:D130)</f>
        <v>5535.6131</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4500</v>
      </c>
      <c r="D138" s="93">
        <v>4500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4500</v>
      </c>
      <c r="D157" s="93">
        <f>SUM(D138:D156)</f>
        <v>4500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2000</v>
      </c>
      <c r="D164" s="93">
        <v>2000</v>
      </c>
      <c r="E164" s="58"/>
      <c r="F164" s="99">
        <f>IF($C$167=0,0,IF(C164="","",C164/$C$167))</f>
        <v>0.4444444444444444</v>
      </c>
      <c r="G164" s="99">
        <f>IF($D$167=0,0,IF(D164="","",D164/$D$167))</f>
        <v>0.4444444444444444</v>
      </c>
      <c r="H164" s="20"/>
      <c r="L164" s="20"/>
      <c r="M164" s="20"/>
      <c r="N164" s="51"/>
    </row>
    <row r="165">
      <c r="A165" s="22" t="s">
        <v>210</v>
      </c>
      <c r="B165" s="20" t="s">
        <v>211</v>
      </c>
      <c r="C165" s="93">
        <v>2500</v>
      </c>
      <c r="D165" s="93">
        <v>2500</v>
      </c>
      <c r="E165" s="58"/>
      <c r="F165" s="99">
        <f>IF($C$167=0,0,IF(C165="","",C165/$C$167))</f>
        <v>0.5555555555555556</v>
      </c>
      <c r="G165" s="99">
        <f>IF($D$167=0,0,IF(D165="","",D165/$D$167))</f>
        <v>0.5555555555555556</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4500</v>
      </c>
      <c r="D167" s="102">
        <f>SUM(D164:D166)</f>
        <v>4500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2971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2971</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2973</v>
      </c>
      <c r="C323" s="37" t="s">
        <v>2968</v>
      </c>
      <c r="H323" s="20"/>
      <c r="I323" s="51"/>
      <c r="J323" s="51"/>
      <c r="K323" s="51"/>
      <c r="L323" s="51"/>
      <c r="M323" s="51"/>
      <c r="N323" s="51"/>
    </row>
    <row r="324" outlineLevel="1">
      <c r="A324" s="22" t="s">
        <v>341</v>
      </c>
      <c r="B324" s="37" t="s">
        <v>2974</v>
      </c>
      <c r="C324" s="22" t="s">
        <v>2968</v>
      </c>
      <c r="H324" s="20"/>
      <c r="I324" s="51"/>
      <c r="J324" s="51"/>
      <c r="K324" s="51"/>
      <c r="L324" s="51"/>
      <c r="M324" s="51"/>
      <c r="N324" s="51"/>
    </row>
    <row r="325" outlineLevel="1">
      <c r="A325" s="22" t="s">
        <v>342</v>
      </c>
      <c r="B325" s="37" t="s">
        <v>2975</v>
      </c>
      <c r="C325" s="22" t="s">
        <v>2968</v>
      </c>
      <c r="H325" s="20"/>
      <c r="I325" s="51"/>
      <c r="J325" s="51"/>
      <c r="K325" s="51"/>
      <c r="L325" s="51"/>
      <c r="M325" s="51"/>
      <c r="N325" s="51"/>
    </row>
    <row r="326" outlineLevel="1">
      <c r="A326" s="22" t="s">
        <v>343</v>
      </c>
      <c r="B326" s="37" t="s">
        <v>2976</v>
      </c>
      <c r="C326" s="22" t="s">
        <v>2968</v>
      </c>
      <c r="H326" s="20"/>
      <c r="I326" s="51"/>
      <c r="J326" s="51"/>
      <c r="K326" s="51"/>
      <c r="L326" s="51"/>
      <c r="M326" s="51"/>
      <c r="N326" s="51"/>
    </row>
    <row r="327" outlineLevel="1">
      <c r="A327" s="22" t="s">
        <v>344</v>
      </c>
      <c r="B327" s="37" t="s">
        <v>2977</v>
      </c>
      <c r="C327" s="22" t="s">
        <v>2968</v>
      </c>
      <c r="H327" s="20"/>
      <c r="I327" s="51"/>
      <c r="J327" s="51"/>
      <c r="K327" s="51"/>
      <c r="L327" s="51"/>
      <c r="M327" s="51"/>
      <c r="N327" s="51"/>
    </row>
    <row r="328" outlineLevel="1">
      <c r="A328" s="22" t="s">
        <v>345</v>
      </c>
      <c r="B328" s="37" t="s">
        <v>2978</v>
      </c>
      <c r="C328" s="22" t="s">
        <v>2968</v>
      </c>
      <c r="H328" s="20"/>
      <c r="I328" s="51"/>
      <c r="J328" s="51"/>
      <c r="K328" s="51"/>
      <c r="L328" s="51"/>
      <c r="M328" s="51"/>
      <c r="N328" s="51"/>
    </row>
    <row r="329" outlineLevel="1">
      <c r="A329" s="22" t="s">
        <v>346</v>
      </c>
      <c r="B329" s="37" t="s">
        <v>2979</v>
      </c>
      <c r="C329" s="22" t="s">
        <v>2968</v>
      </c>
      <c r="H329" s="20"/>
      <c r="I329" s="51"/>
      <c r="J329" s="51"/>
      <c r="K329" s="51"/>
      <c r="L329" s="51"/>
      <c r="M329" s="51"/>
      <c r="N329" s="51"/>
    </row>
    <row r="330" hidden="1" outlineLevel="1">
      <c r="A330" s="22" t="s">
        <v>347</v>
      </c>
      <c r="B330" s="50" t="s">
        <v>2980</v>
      </c>
      <c r="C330" s="22" t="s">
        <v>2968</v>
      </c>
      <c r="H330" s="20"/>
      <c r="I330" s="51"/>
      <c r="J330" s="51"/>
      <c r="K330" s="51"/>
      <c r="L330" s="51"/>
      <c r="M330" s="51"/>
      <c r="N330" s="51"/>
    </row>
    <row r="331" hidden="1" outlineLevel="1">
      <c r="A331" s="22" t="s">
        <v>349</v>
      </c>
      <c r="B331" s="50" t="s">
        <v>2981</v>
      </c>
      <c r="C331" s="22" t="s">
        <v>2968</v>
      </c>
      <c r="H331" s="20"/>
      <c r="I331" s="51"/>
      <c r="J331" s="51"/>
      <c r="K331" s="51"/>
      <c r="L331" s="51"/>
      <c r="M331" s="51"/>
      <c r="N331" s="51"/>
    </row>
    <row r="332" hidden="1" outlineLevel="1">
      <c r="A332" s="22" t="s">
        <v>350</v>
      </c>
      <c r="B332" s="50" t="s">
        <v>2982</v>
      </c>
      <c r="C332" s="22" t="s">
        <v>2968</v>
      </c>
      <c r="H332" s="20"/>
      <c r="I332" s="51"/>
      <c r="J332" s="51"/>
      <c r="K332" s="51"/>
      <c r="L332" s="51"/>
      <c r="M332" s="51"/>
      <c r="N332" s="51"/>
    </row>
    <row r="333" hidden="1" outlineLevel="1">
      <c r="A333" s="22" t="s">
        <v>351</v>
      </c>
      <c r="B333" s="50" t="s">
        <v>2983</v>
      </c>
      <c r="C333" s="22" t="s">
        <v>2968</v>
      </c>
      <c r="H333" s="20"/>
      <c r="I333" s="51"/>
      <c r="J333" s="51"/>
      <c r="K333" s="51"/>
      <c r="L333" s="51"/>
      <c r="M333" s="51"/>
      <c r="N333" s="51"/>
    </row>
    <row r="334" hidden="1" outlineLevel="1">
      <c r="A334" s="22" t="s">
        <v>352</v>
      </c>
      <c r="B334" s="50" t="s">
        <v>2984</v>
      </c>
      <c r="C334" s="22" t="s">
        <v>2968</v>
      </c>
      <c r="H334" s="20"/>
      <c r="I334" s="51"/>
      <c r="J334" s="51"/>
      <c r="K334" s="51"/>
      <c r="L334" s="51"/>
      <c r="M334" s="51"/>
      <c r="N334" s="51"/>
    </row>
    <row r="335" hidden="1" outlineLevel="1">
      <c r="A335" s="22" t="s">
        <v>353</v>
      </c>
      <c r="B335" s="50" t="s">
        <v>2985</v>
      </c>
      <c r="C335" s="22" t="s">
        <v>2968</v>
      </c>
      <c r="H335" s="20"/>
      <c r="I335" s="51"/>
      <c r="J335" s="51"/>
      <c r="K335" s="51"/>
      <c r="L335" s="51"/>
      <c r="M335" s="51"/>
      <c r="N335" s="51"/>
    </row>
    <row r="336" hidden="1" outlineLevel="1">
      <c r="A336" s="22" t="s">
        <v>354</v>
      </c>
      <c r="B336" s="50" t="s">
        <v>2986</v>
      </c>
      <c r="C336" s="22" t="s">
        <v>2968</v>
      </c>
      <c r="H336" s="20"/>
      <c r="I336" s="51"/>
      <c r="J336" s="51"/>
      <c r="K336" s="51"/>
      <c r="L336" s="51"/>
      <c r="M336" s="51"/>
      <c r="N336" s="51"/>
    </row>
    <row r="337" hidden="1" outlineLevel="1">
      <c r="A337" s="22" t="s">
        <v>355</v>
      </c>
      <c r="B337" s="50" t="s">
        <v>2987</v>
      </c>
      <c r="C337" s="22" t="s">
        <v>2968</v>
      </c>
      <c r="H337" s="20"/>
      <c r="I337" s="51"/>
      <c r="J337" s="51"/>
      <c r="K337" s="51"/>
      <c r="L337" s="51"/>
      <c r="M337" s="51"/>
      <c r="N337" s="51"/>
    </row>
    <row r="338" hidden="1" outlineLevel="1">
      <c r="A338" s="22" t="s">
        <v>356</v>
      </c>
      <c r="B338" s="50" t="s">
        <v>2988</v>
      </c>
      <c r="C338" s="22" t="s">
        <v>2968</v>
      </c>
      <c r="H338" s="20"/>
      <c r="I338" s="51"/>
      <c r="J338" s="51"/>
      <c r="K338" s="51"/>
      <c r="L338" s="51"/>
      <c r="M338" s="51"/>
      <c r="N338" s="51"/>
    </row>
    <row r="339" hidden="1" outlineLevel="1">
      <c r="A339" s="22" t="s">
        <v>357</v>
      </c>
      <c r="B339" s="50" t="s">
        <v>2989</v>
      </c>
      <c r="C339" s="22" t="s">
        <v>2968</v>
      </c>
      <c r="H339" s="20"/>
      <c r="I339" s="51"/>
      <c r="J339" s="51"/>
      <c r="K339" s="51"/>
      <c r="L339" s="51"/>
      <c r="M339" s="51"/>
      <c r="N339" s="51"/>
    </row>
    <row r="340" hidden="1" outlineLevel="1">
      <c r="A340" s="22" t="s">
        <v>358</v>
      </c>
      <c r="B340" s="50" t="s">
        <v>2990</v>
      </c>
      <c r="C340" s="22" t="s">
        <v>2991</v>
      </c>
      <c r="H340" s="20"/>
      <c r="I340" s="51"/>
      <c r="J340" s="51"/>
      <c r="K340" s="51"/>
      <c r="L340" s="51"/>
      <c r="M340" s="51"/>
      <c r="N340" s="51"/>
    </row>
    <row r="341" hidden="1" outlineLevel="1">
      <c r="A341" s="22" t="s">
        <v>359</v>
      </c>
      <c r="B341" s="50" t="s">
        <v>2992</v>
      </c>
      <c r="C341" s="22" t="s">
        <v>2993</v>
      </c>
      <c r="H341" s="20"/>
      <c r="I341" s="51"/>
      <c r="J341" s="51"/>
      <c r="K341" s="51"/>
      <c r="L341" s="51"/>
      <c r="M341" s="51"/>
      <c r="N341" s="51"/>
    </row>
    <row r="342" hidden="1" outlineLevel="1">
      <c r="A342" s="22" t="s">
        <v>360</v>
      </c>
      <c r="B342" s="50" t="s">
        <v>2994</v>
      </c>
      <c r="C342" s="22" t="s">
        <v>2995</v>
      </c>
      <c r="H342" s="20"/>
      <c r="I342" s="51"/>
      <c r="J342" s="51"/>
      <c r="K342" s="51"/>
      <c r="L342" s="51"/>
      <c r="M342" s="51"/>
      <c r="N342" s="51"/>
    </row>
    <row r="343" hidden="1" outlineLevel="1">
      <c r="A343" s="22" t="s">
        <v>361</v>
      </c>
      <c r="B343" s="50" t="s">
        <v>2996</v>
      </c>
      <c r="C343" s="22" t="s">
        <v>2997</v>
      </c>
      <c r="H343" s="20"/>
      <c r="I343" s="51"/>
      <c r="J343" s="51"/>
      <c r="K343" s="51"/>
      <c r="L343" s="51"/>
      <c r="M343" s="51"/>
      <c r="N343" s="51"/>
    </row>
    <row r="344" hidden="1" outlineLevel="1">
      <c r="A344" s="22" t="s">
        <v>362</v>
      </c>
      <c r="B344" s="50" t="s">
        <v>2998</v>
      </c>
      <c r="C344" s="22" t="s">
        <v>2997</v>
      </c>
      <c r="H344" s="20"/>
      <c r="I344" s="51"/>
      <c r="J344" s="51"/>
      <c r="K344" s="51"/>
      <c r="L344" s="51"/>
      <c r="M344" s="51"/>
      <c r="N344" s="51"/>
    </row>
    <row r="345" hidden="1" outlineLevel="1">
      <c r="A345" s="22" t="s">
        <v>363</v>
      </c>
      <c r="B345" s="50" t="s">
        <v>2999</v>
      </c>
      <c r="C345" s="22" t="s">
        <v>2968</v>
      </c>
      <c r="H345" s="20"/>
      <c r="I345" s="51"/>
      <c r="J345" s="51"/>
      <c r="K345" s="51"/>
      <c r="L345" s="51"/>
      <c r="M345" s="51"/>
      <c r="N345" s="51"/>
    </row>
    <row r="346" hidden="1" outlineLevel="1">
      <c r="A346" s="22" t="s">
        <v>364</v>
      </c>
      <c r="B346" s="50" t="s">
        <v>3000</v>
      </c>
      <c r="C346" s="22" t="s">
        <v>3001</v>
      </c>
      <c r="H346" s="20"/>
      <c r="I346" s="51"/>
      <c r="J346" s="51"/>
      <c r="K346" s="51"/>
      <c r="L346" s="51"/>
      <c r="M346" s="51"/>
      <c r="N346" s="51"/>
    </row>
    <row r="347" hidden="1" outlineLevel="1">
      <c r="A347" s="22" t="s">
        <v>365</v>
      </c>
      <c r="B347" s="50" t="s">
        <v>3002</v>
      </c>
      <c r="C347" s="22" t="s">
        <v>3003</v>
      </c>
      <c r="H347" s="20"/>
      <c r="I347" s="51"/>
      <c r="J347" s="51"/>
      <c r="K347" s="51"/>
      <c r="L347" s="51"/>
      <c r="M347" s="51"/>
      <c r="N347" s="51"/>
    </row>
    <row r="348" hidden="1" outlineLevel="1">
      <c r="A348" s="22" t="s">
        <v>366</v>
      </c>
      <c r="B348" s="50" t="s">
        <v>3004</v>
      </c>
      <c r="C348" s="22" t="s">
        <v>3003</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2966</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5535.61305059</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5535.61305059</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32915</v>
      </c>
      <c r="D28" s="94" t="str">
        <f>IF(C28="","","ND2")</f>
        <v>ND2</v>
      </c>
      <c r="F28" s="94">
        <f>IF(C28=0,"",IF(C28="","",C28))</f>
        <v>32915</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2451</v>
      </c>
      <c r="C36" s="90">
        <v>0.001799</v>
      </c>
      <c r="D36" s="90" t="str">
        <f>IF(C36="","","ND2")</f>
        <v>ND2</v>
      </c>
      <c r="E36" s="107"/>
      <c r="F36" s="137">
        <f>IF(C36=0,"",C36)</f>
        <v>0.001799</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2967</v>
      </c>
      <c r="C99" s="136">
        <f>SUM(C100:C148)</f>
        <v>0.99999999</v>
      </c>
      <c r="D99" s="136" t="str">
        <f>IF(C99="","","ND2")</f>
        <v>ND2</v>
      </c>
      <c r="E99" s="136"/>
      <c r="F99" s="136">
        <f>IF(C99="","",C99)</f>
        <v>0.99999999</v>
      </c>
      <c r="G99" s="22"/>
    </row>
    <row r="100">
      <c r="A100" s="22" t="s">
        <v>516</v>
      </c>
      <c r="B100" s="39" t="s">
        <v>3005</v>
      </c>
      <c r="C100" s="90">
        <v>0.02468587</v>
      </c>
      <c r="D100" s="90" t="str">
        <f>IF(C100="","","ND2")</f>
        <v>ND2</v>
      </c>
      <c r="E100" s="90"/>
      <c r="F100" s="90">
        <f>IF(C100="","",C100)</f>
        <v>0.02468587</v>
      </c>
      <c r="G100" s="22"/>
    </row>
    <row r="101">
      <c r="A101" s="22" t="s">
        <v>517</v>
      </c>
      <c r="B101" s="39" t="s">
        <v>3006</v>
      </c>
      <c r="C101" s="90">
        <v>0.03033088</v>
      </c>
      <c r="D101" s="90" t="str">
        <f>IF(C101="","","ND2")</f>
        <v>ND2</v>
      </c>
      <c r="E101" s="90"/>
      <c r="F101" s="90">
        <f>IF(C101="","",C101)</f>
        <v>0.03033088</v>
      </c>
      <c r="G101" s="22"/>
    </row>
    <row r="102">
      <c r="A102" s="22" t="s">
        <v>518</v>
      </c>
      <c r="B102" s="39" t="s">
        <v>3007</v>
      </c>
      <c r="C102" s="90">
        <v>0.02707848</v>
      </c>
      <c r="D102" s="90" t="str">
        <f>IF(C102="","","ND2")</f>
        <v>ND2</v>
      </c>
      <c r="E102" s="90"/>
      <c r="F102" s="90">
        <f>IF(C102="","",C102)</f>
        <v>0.02707848</v>
      </c>
      <c r="G102" s="22"/>
    </row>
    <row r="103">
      <c r="A103" s="22" t="s">
        <v>519</v>
      </c>
      <c r="B103" s="39" t="s">
        <v>3008</v>
      </c>
      <c r="C103" s="90">
        <v>0.05966196</v>
      </c>
      <c r="D103" s="90" t="str">
        <f>IF(C103="","","ND2")</f>
        <v>ND2</v>
      </c>
      <c r="E103" s="90"/>
      <c r="F103" s="90">
        <f>IF(C103="","",C103)</f>
        <v>0.05966196</v>
      </c>
      <c r="G103" s="22"/>
    </row>
    <row r="104">
      <c r="A104" s="22" t="s">
        <v>520</v>
      </c>
      <c r="B104" s="39" t="s">
        <v>3009</v>
      </c>
      <c r="C104" s="90">
        <v>0.12513519</v>
      </c>
      <c r="D104" s="90" t="str">
        <f>IF(C104="","","ND2")</f>
        <v>ND2</v>
      </c>
      <c r="E104" s="90"/>
      <c r="F104" s="90">
        <f>IF(C104="","",C104)</f>
        <v>0.12513519</v>
      </c>
      <c r="G104" s="22"/>
    </row>
    <row r="105">
      <c r="A105" s="22" t="s">
        <v>521</v>
      </c>
      <c r="B105" s="39" t="s">
        <v>3010</v>
      </c>
      <c r="C105" s="90">
        <v>0.22617354</v>
      </c>
      <c r="D105" s="90" t="str">
        <f>IF(C105="","","ND2")</f>
        <v>ND2</v>
      </c>
      <c r="E105" s="90"/>
      <c r="F105" s="90">
        <f>IF(C105="","",C105)</f>
        <v>0.22617354</v>
      </c>
      <c r="G105" s="22"/>
    </row>
    <row r="106">
      <c r="A106" s="22" t="s">
        <v>522</v>
      </c>
      <c r="B106" s="39" t="s">
        <v>3011</v>
      </c>
      <c r="C106" s="90">
        <v>0.22609837</v>
      </c>
      <c r="D106" s="90" t="str">
        <f>IF(C106="","","ND2")</f>
        <v>ND2</v>
      </c>
      <c r="E106" s="90"/>
      <c r="F106" s="90">
        <f>IF(C106="","",C106)</f>
        <v>0.22609837</v>
      </c>
      <c r="G106" s="22"/>
    </row>
    <row r="107">
      <c r="A107" s="22" t="s">
        <v>523</v>
      </c>
      <c r="B107" s="39" t="s">
        <v>3012</v>
      </c>
      <c r="C107" s="90">
        <v>0.01524604</v>
      </c>
      <c r="D107" s="90" t="str">
        <f>IF(C107="","","ND2")</f>
        <v>ND2</v>
      </c>
      <c r="E107" s="90"/>
      <c r="F107" s="90">
        <f>IF(C107="","",C107)</f>
        <v>0.01524604</v>
      </c>
      <c r="G107" s="22"/>
    </row>
    <row r="108">
      <c r="A108" s="22" t="s">
        <v>524</v>
      </c>
      <c r="B108" s="39" t="s">
        <v>3013</v>
      </c>
      <c r="C108" s="90">
        <v>0.11948235</v>
      </c>
      <c r="D108" s="90" t="str">
        <f>IF(C108="","","ND2")</f>
        <v>ND2</v>
      </c>
      <c r="E108" s="90"/>
      <c r="F108" s="90">
        <f>IF(C108="","",C108)</f>
        <v>0.11948235</v>
      </c>
      <c r="G108" s="22"/>
    </row>
    <row r="109">
      <c r="A109" s="22" t="s">
        <v>525</v>
      </c>
      <c r="B109" s="39" t="s">
        <v>3014</v>
      </c>
      <c r="C109" s="90">
        <v>0.08591667</v>
      </c>
      <c r="D109" s="90" t="str">
        <f>IF(C109="","","ND2")</f>
        <v>ND2</v>
      </c>
      <c r="E109" s="90"/>
      <c r="F109" s="90">
        <f>IF(C109="","",C109)</f>
        <v>0.08591667</v>
      </c>
      <c r="G109" s="22"/>
    </row>
    <row r="110">
      <c r="A110" s="22" t="s">
        <v>526</v>
      </c>
      <c r="B110" s="39" t="s">
        <v>3015</v>
      </c>
      <c r="C110" s="90">
        <v>0.03481479</v>
      </c>
      <c r="D110" s="90" t="str">
        <f>IF(C110="","","ND2")</f>
        <v>ND2</v>
      </c>
      <c r="E110" s="90"/>
      <c r="F110" s="90">
        <f>IF(C110="","",C110)</f>
        <v>0.03481479</v>
      </c>
      <c r="G110" s="22"/>
    </row>
    <row r="111">
      <c r="A111" s="22" t="s">
        <v>527</v>
      </c>
      <c r="B111" s="39" t="s">
        <v>3016</v>
      </c>
      <c r="C111" s="90">
        <v>0.02537585</v>
      </c>
      <c r="D111" s="90" t="str">
        <f>IF(C111="","","ND2")</f>
        <v>ND2</v>
      </c>
      <c r="E111" s="90"/>
      <c r="F111" s="90">
        <f>IF(C111="","",C111)</f>
        <v>0.02537585</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0.92447902</v>
      </c>
      <c r="D150" s="90" t="str">
        <f>IF(C150="","","ND2")</f>
        <v>ND2</v>
      </c>
      <c r="E150" s="91"/>
      <c r="F150" s="90">
        <f>IF(C150="","",C150)</f>
        <v>0.92447902</v>
      </c>
    </row>
    <row r="151">
      <c r="A151" s="22" t="s">
        <v>549</v>
      </c>
      <c r="B151" s="22" t="s">
        <v>3019</v>
      </c>
      <c r="C151" s="90">
        <v>0.07552098</v>
      </c>
      <c r="D151" s="90" t="str">
        <f>IF(C151="","","ND2")</f>
        <v>ND2</v>
      </c>
      <c r="E151" s="91"/>
      <c r="F151" s="90">
        <f>IF(C151="","",C151)</f>
        <v>0.07552098</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0.66414784</v>
      </c>
      <c r="D160" s="137" t="str">
        <f>IF(C160="","","ND2")</f>
        <v>ND2</v>
      </c>
      <c r="E160" s="91"/>
      <c r="F160" s="137">
        <f>IF(C160="","",C160)</f>
        <v>0.66414784</v>
      </c>
    </row>
    <row r="161">
      <c r="A161" s="22" t="s">
        <v>561</v>
      </c>
      <c r="B161" s="107" t="s">
        <v>562</v>
      </c>
      <c r="C161" s="137">
        <v>0.19075036</v>
      </c>
      <c r="D161" s="137" t="str">
        <f>IF(C161="","","ND2")</f>
        <v>ND2</v>
      </c>
      <c r="E161" s="91"/>
      <c r="F161" s="137">
        <f>IF(C161="","",C161)</f>
        <v>0.19075036</v>
      </c>
    </row>
    <row r="162">
      <c r="A162" s="22" t="s">
        <v>563</v>
      </c>
      <c r="B162" s="107" t="s">
        <v>86</v>
      </c>
      <c r="C162" s="137">
        <v>0.14510181</v>
      </c>
      <c r="D162" s="137" t="str">
        <f>IF(C162="","","ND2")</f>
        <v>ND2</v>
      </c>
      <c r="E162" s="91"/>
      <c r="F162" s="137">
        <f>IF(C162="","",C162)</f>
        <v>0.14510181</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0.03693077</v>
      </c>
      <c r="D170" s="90" t="str">
        <f>IF(C170="","","ND2")</f>
        <v>ND2</v>
      </c>
      <c r="E170" s="91"/>
      <c r="F170" s="90">
        <f>IF(C170="","",C170)</f>
        <v>0.03693077</v>
      </c>
    </row>
    <row r="171">
      <c r="A171" s="22" t="s">
        <v>573</v>
      </c>
      <c r="B171" s="18" t="s">
        <v>3022</v>
      </c>
      <c r="C171" s="90">
        <v>0.01129029</v>
      </c>
      <c r="D171" s="90" t="str">
        <f>IF(C171="","","ND2")</f>
        <v>ND2</v>
      </c>
      <c r="E171" s="91"/>
      <c r="F171" s="90">
        <f>IF(C171="","",C171)</f>
        <v>0.01129029</v>
      </c>
    </row>
    <row r="172">
      <c r="A172" s="22" t="s">
        <v>574</v>
      </c>
      <c r="B172" s="18" t="s">
        <v>3023</v>
      </c>
      <c r="C172" s="90">
        <v>0.0210424</v>
      </c>
      <c r="D172" s="90" t="str">
        <f>IF(C172="","","ND2")</f>
        <v>ND2</v>
      </c>
      <c r="E172" s="90"/>
      <c r="F172" s="90">
        <f>IF(C172="","",C172)</f>
        <v>0.0210424</v>
      </c>
    </row>
    <row r="173">
      <c r="A173" s="22" t="s">
        <v>575</v>
      </c>
      <c r="B173" s="18" t="s">
        <v>3024</v>
      </c>
      <c r="C173" s="90">
        <v>0.03574199</v>
      </c>
      <c r="D173" s="90" t="str">
        <f>IF(C173="","","ND2")</f>
        <v>ND2</v>
      </c>
      <c r="E173" s="90"/>
      <c r="F173" s="90">
        <f>IF(C173="","",C173)</f>
        <v>0.03574199</v>
      </c>
    </row>
    <row r="174">
      <c r="A174" s="22" t="s">
        <v>576</v>
      </c>
      <c r="B174" s="18" t="s">
        <v>1509</v>
      </c>
      <c r="C174" s="90">
        <v>0.89499454</v>
      </c>
      <c r="D174" s="90" t="str">
        <f>IF(C174="","","ND2")</f>
        <v>ND2</v>
      </c>
      <c r="E174" s="90"/>
      <c r="F174" s="90">
        <f>IF(C174="","",C174)</f>
        <v>0.89499454</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168.17903845025066</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21.03855511</v>
      </c>
      <c r="D190" s="94">
        <v>1541</v>
      </c>
      <c r="E190" s="36"/>
      <c r="F190" s="99">
        <f>IF($C$214=0,"",IF(C190="","",C190/$C$214))</f>
        <v>0.0038005826848315667</v>
      </c>
      <c r="G190" s="99">
        <f>IF($D$214=0,"",IF(D190="","",D190/$D$214))</f>
        <v>0.04681756038280419</v>
      </c>
    </row>
    <row r="191">
      <c r="A191" s="22" t="s">
        <v>595</v>
      </c>
      <c r="B191" s="39" t="s">
        <v>3027</v>
      </c>
      <c r="C191" s="93">
        <v>91.69111426</v>
      </c>
      <c r="D191" s="94">
        <v>2339</v>
      </c>
      <c r="E191" s="36"/>
      <c r="F191" s="99">
        <f>IF($C$214=0,"",IF(C191="","",C191/$C$214))</f>
        <v>0.01656385903820126</v>
      </c>
      <c r="G191" s="99">
        <f>IF($D$214=0,"",IF(D191="","",D191/$D$214))</f>
        <v>0.07106182591523622</v>
      </c>
    </row>
    <row r="192">
      <c r="A192" s="22" t="s">
        <v>596</v>
      </c>
      <c r="B192" s="39" t="s">
        <v>3028</v>
      </c>
      <c r="C192" s="93">
        <v>173.29577976</v>
      </c>
      <c r="D192" s="94">
        <v>2727</v>
      </c>
      <c r="E192" s="36"/>
      <c r="F192" s="99">
        <f>IF($C$214=0,"",IF(C192="","",C192/$C$214))</f>
        <v>0.0313056165913782</v>
      </c>
      <c r="G192" s="99">
        <f>IF($D$214=0,"",IF(D192="","",D192/$D$214))</f>
        <v>0.08284976454504026</v>
      </c>
    </row>
    <row r="193">
      <c r="A193" s="22" t="s">
        <v>597</v>
      </c>
      <c r="B193" s="39" t="s">
        <v>3029</v>
      </c>
      <c r="C193" s="93">
        <v>307.38608653</v>
      </c>
      <c r="D193" s="94">
        <v>3456</v>
      </c>
      <c r="E193" s="36"/>
      <c r="F193" s="99">
        <f>IF($C$214=0,"",IF(C193="","",C193/$C$214))</f>
        <v>0.05552882467051016</v>
      </c>
      <c r="G193" s="99">
        <f>IF($D$214=0,"",IF(D193="","",D193/$D$214))</f>
        <v>0.10499772140361538</v>
      </c>
    </row>
    <row r="194">
      <c r="A194" s="22" t="s">
        <v>598</v>
      </c>
      <c r="B194" s="39" t="s">
        <v>3030</v>
      </c>
      <c r="C194" s="93">
        <v>950.11752034</v>
      </c>
      <c r="D194" s="94">
        <v>7568</v>
      </c>
      <c r="E194" s="36"/>
      <c r="F194" s="99">
        <f>IF($C$214=0,"",IF(C194="","",C194/$C$214))</f>
        <v>0.171637271546416</v>
      </c>
      <c r="G194" s="99">
        <f>IF($D$214=0,"",IF(D194="","",D194/$D$214))</f>
        <v>0.2299255658514355</v>
      </c>
    </row>
    <row r="195">
      <c r="A195" s="22" t="s">
        <v>599</v>
      </c>
      <c r="B195" s="39" t="s">
        <v>3031</v>
      </c>
      <c r="C195" s="93">
        <v>1022.44404022</v>
      </c>
      <c r="D195" s="94">
        <v>5870</v>
      </c>
      <c r="E195" s="36"/>
      <c r="F195" s="99">
        <f>IF($C$214=0,"",IF(C195="","",C195/$C$214))</f>
        <v>0.18470294633600254</v>
      </c>
      <c r="G195" s="99">
        <f>IF($D$214=0,"",IF(D195="","",D195/$D$214))</f>
        <v>0.17833814370347867</v>
      </c>
    </row>
    <row r="196">
      <c r="A196" s="22" t="s">
        <v>600</v>
      </c>
      <c r="B196" s="39" t="s">
        <v>3032</v>
      </c>
      <c r="C196" s="93">
        <v>814.14254448</v>
      </c>
      <c r="D196" s="94">
        <v>3638</v>
      </c>
      <c r="E196" s="36"/>
      <c r="F196" s="99">
        <f>IF($C$214=0,"",IF(C196="","",C196/$C$214))</f>
        <v>0.14707360088928662</v>
      </c>
      <c r="G196" s="99">
        <f>IF($D$214=0,"",IF(D196="","",D196/$D$214))</f>
        <v>0.11052711529697706</v>
      </c>
    </row>
    <row r="197">
      <c r="A197" s="22" t="s">
        <v>601</v>
      </c>
      <c r="B197" s="39" t="s">
        <v>3033</v>
      </c>
      <c r="C197" s="93">
        <v>586.28248547</v>
      </c>
      <c r="D197" s="94">
        <v>2137</v>
      </c>
      <c r="E197" s="36"/>
      <c r="F197" s="99">
        <f>IF($C$214=0,"",IF(C197="","",C197/$C$214))</f>
        <v>0.10591103101173455</v>
      </c>
      <c r="G197" s="99">
        <f>IF($D$214=0,"",IF(D197="","",D197/$D$214))</f>
        <v>0.0649248063193073</v>
      </c>
    </row>
    <row r="198">
      <c r="A198" s="22" t="s">
        <v>602</v>
      </c>
      <c r="B198" s="39" t="s">
        <v>3034</v>
      </c>
      <c r="C198" s="93">
        <v>391.06009856</v>
      </c>
      <c r="D198" s="94">
        <v>1208</v>
      </c>
      <c r="E198" s="36"/>
      <c r="F198" s="99">
        <f>IF($C$214=0,"",IF(C198="","",C198/$C$214))</f>
        <v>0.07064440649772653</v>
      </c>
      <c r="G198" s="99">
        <f>IF($D$214=0,"",IF(D198="","",D198/$D$214))</f>
        <v>0.036700592435060006</v>
      </c>
    </row>
    <row r="199">
      <c r="A199" s="22" t="s">
        <v>603</v>
      </c>
      <c r="B199" s="39" t="s">
        <v>3035</v>
      </c>
      <c r="C199" s="93">
        <v>312.91845561</v>
      </c>
      <c r="D199" s="94">
        <v>835</v>
      </c>
      <c r="E199" s="39"/>
      <c r="F199" s="99">
        <f>IF($C$214=0,"",IF(C199="","",C199/$C$214))</f>
        <v>0.05652823865220282</v>
      </c>
      <c r="G199" s="99">
        <f>IF($D$214=0,"",IF(D199="","",D199/$D$214))</f>
        <v>0.025368373082181376</v>
      </c>
    </row>
    <row r="200">
      <c r="A200" s="22" t="s">
        <v>604</v>
      </c>
      <c r="B200" s="39" t="s">
        <v>3036</v>
      </c>
      <c r="C200" s="93">
        <v>201.07150099</v>
      </c>
      <c r="D200" s="94">
        <v>474</v>
      </c>
      <c r="E200" s="39"/>
      <c r="F200" s="99">
        <f>IF($C$214=0,"",IF(C200="","",C200/$C$214))</f>
        <v>0.03632325799372289</v>
      </c>
      <c r="G200" s="99">
        <f>IF($D$214=0,"",IF(D200="","",D200/$D$214))</f>
        <v>0.01440072915084308</v>
      </c>
    </row>
    <row r="201">
      <c r="A201" s="22" t="s">
        <v>605</v>
      </c>
      <c r="B201" s="39" t="s">
        <v>3037</v>
      </c>
      <c r="C201" s="93">
        <v>154.00780744</v>
      </c>
      <c r="D201" s="94">
        <v>325</v>
      </c>
      <c r="E201" s="39"/>
      <c r="F201" s="99">
        <f>IF($C$214=0,"",IF(C201="","",C201/$C$214))</f>
        <v>0.027821274000281764</v>
      </c>
      <c r="G201" s="99">
        <f>IF($D$214=0,"",IF(D201="","",D201/$D$214))</f>
        <v>0.009873917666717302</v>
      </c>
    </row>
    <row r="202">
      <c r="A202" s="22" t="s">
        <v>606</v>
      </c>
      <c r="B202" s="39" t="s">
        <v>3038</v>
      </c>
      <c r="C202" s="93">
        <v>114.21799336</v>
      </c>
      <c r="D202" s="94">
        <v>217</v>
      </c>
      <c r="E202" s="39"/>
      <c r="F202" s="99">
        <f>IF($C$214=0,"",IF(C202="","",C202/$C$214))</f>
        <v>0.020633305167135255</v>
      </c>
      <c r="G202" s="99">
        <f>IF($D$214=0,"",IF(D202="","",D202/$D$214))</f>
        <v>0.006592738872854322</v>
      </c>
    </row>
    <row r="203">
      <c r="A203" s="22" t="s">
        <v>607</v>
      </c>
      <c r="B203" s="39" t="s">
        <v>3039</v>
      </c>
      <c r="C203" s="93">
        <v>88.96427221</v>
      </c>
      <c r="D203" s="94">
        <v>155</v>
      </c>
      <c r="E203" s="39"/>
      <c r="F203" s="99">
        <f>IF($C$214=0,"",IF(C203="","",C203/$C$214))</f>
        <v>0.016071259207779697</v>
      </c>
      <c r="G203" s="99">
        <f>IF($D$214=0,"",IF(D203="","",D203/$D$214))</f>
        <v>0.0047090991948959444</v>
      </c>
    </row>
    <row r="204">
      <c r="A204" s="22" t="s">
        <v>608</v>
      </c>
      <c r="B204" s="39" t="s">
        <v>3040</v>
      </c>
      <c r="C204" s="93">
        <v>84.63415691</v>
      </c>
      <c r="D204" s="94">
        <v>135</v>
      </c>
      <c r="E204" s="39"/>
      <c r="F204" s="99">
        <f>IF($C$214=0,"",IF(C204="","",C204/$C$214))</f>
        <v>0.015289030525892606</v>
      </c>
      <c r="G204" s="99">
        <f>IF($D$214=0,"",IF(D204="","",D204/$D$214))</f>
        <v>0.004101473492328725</v>
      </c>
    </row>
    <row r="205">
      <c r="A205" s="22" t="s">
        <v>609</v>
      </c>
      <c r="B205" s="39" t="s">
        <v>3041</v>
      </c>
      <c r="C205" s="93">
        <v>60.39693973</v>
      </c>
      <c r="D205" s="94">
        <v>89</v>
      </c>
      <c r="F205" s="99">
        <f>IF($C$214=0,"",IF(C205="","",C205/$C$214))</f>
        <v>0.01091061444830627</v>
      </c>
      <c r="G205" s="99">
        <f>IF($D$214=0,"",IF(D205="","",D205/$D$214))</f>
        <v>0.0027039343764241226</v>
      </c>
    </row>
    <row r="206">
      <c r="A206" s="22" t="s">
        <v>610</v>
      </c>
      <c r="B206" s="39" t="s">
        <v>3042</v>
      </c>
      <c r="C206" s="93">
        <v>50.8366568</v>
      </c>
      <c r="D206" s="94">
        <v>70</v>
      </c>
      <c r="E206" s="85"/>
      <c r="F206" s="99">
        <f>IF($C$214=0,"",IF(C206="","",C206/$C$214))</f>
        <v>0.009183564012766697</v>
      </c>
      <c r="G206" s="99">
        <f>IF($D$214=0,"",IF(D206="","",D206/$D$214))</f>
        <v>0.002126689958985265</v>
      </c>
    </row>
    <row r="207">
      <c r="A207" s="22" t="s">
        <v>611</v>
      </c>
      <c r="B207" s="39" t="s">
        <v>3043</v>
      </c>
      <c r="C207" s="93">
        <v>35.69797337</v>
      </c>
      <c r="D207" s="94">
        <v>46</v>
      </c>
      <c r="E207" s="85"/>
      <c r="F207" s="99">
        <f>IF($C$214=0,"",IF(C207="","",C207/$C$214))</f>
        <v>0.0064487840901732135</v>
      </c>
      <c r="G207" s="99">
        <f>IF($D$214=0,"",IF(D207="","",D207/$D$214))</f>
        <v>0.0013975391159046027</v>
      </c>
    </row>
    <row r="208">
      <c r="A208" s="22" t="s">
        <v>612</v>
      </c>
      <c r="B208" s="39" t="s">
        <v>3044</v>
      </c>
      <c r="C208" s="93">
        <v>27.24768007</v>
      </c>
      <c r="D208" s="94">
        <v>33</v>
      </c>
      <c r="E208" s="85"/>
      <c r="F208" s="99">
        <f>IF($C$214=0,"",IF(C208="","",C208/$C$214))</f>
        <v>0.00492225157737423</v>
      </c>
      <c r="G208" s="99">
        <f>IF($D$214=0,"",IF(D208="","",D208/$D$214))</f>
        <v>0.0010025824092359107</v>
      </c>
    </row>
    <row r="209">
      <c r="A209" s="22" t="s">
        <v>613</v>
      </c>
      <c r="B209" s="39" t="s">
        <v>3045</v>
      </c>
      <c r="C209" s="93">
        <v>16.62767041</v>
      </c>
      <c r="D209" s="94">
        <v>19</v>
      </c>
      <c r="E209" s="85"/>
      <c r="F209" s="99">
        <f>IF($C$214=0,"",IF(C209="","",C209/$C$214))</f>
        <v>0.003003763134821676</v>
      </c>
      <c r="G209" s="99">
        <f>IF($D$214=0,"",IF(D209="","",D209/$D$214))</f>
        <v>0.0005772444174388577</v>
      </c>
    </row>
    <row r="210">
      <c r="A210" s="22" t="s">
        <v>614</v>
      </c>
      <c r="B210" s="39" t="s">
        <v>3046</v>
      </c>
      <c r="C210" s="93">
        <v>15.74818287</v>
      </c>
      <c r="D210" s="94">
        <v>17</v>
      </c>
      <c r="E210" s="85"/>
      <c r="F210" s="99">
        <f>IF($C$214=0,"",IF(C210="","",C210/$C$214))</f>
        <v>0.0028448850608012635</v>
      </c>
      <c r="G210" s="99">
        <f>IF($D$214=0,"",IF(D210="","",D210/$D$214))</f>
        <v>0.0005164818471821358</v>
      </c>
    </row>
    <row r="211">
      <c r="A211" s="22" t="s">
        <v>615</v>
      </c>
      <c r="B211" s="39" t="s">
        <v>3047</v>
      </c>
      <c r="C211" s="93">
        <v>15.78553609</v>
      </c>
      <c r="D211" s="94">
        <v>16</v>
      </c>
      <c r="E211" s="85"/>
      <c r="F211" s="99">
        <f>IF($C$214=0,"",IF(C211="","",C211/$C$214))</f>
        <v>0.002851632862654216</v>
      </c>
      <c r="G211" s="99">
        <f>IF($D$214=0,"",IF(D211="","",D211/$D$214))</f>
        <v>0.0004861005620537749</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5535.61305059</v>
      </c>
      <c r="D214" s="46">
        <f>SUM(D190:D213)</f>
        <v>32915</v>
      </c>
      <c r="E214" s="85"/>
      <c r="F214" s="108">
        <f>SUM(F190:F213)</f>
        <v>1</v>
      </c>
      <c r="G214" s="108">
        <f>SUM(G190:G213)</f>
        <v>0.9999999999999999</v>
      </c>
    </row>
    <row r="215" ht="15" customHeight="1">
      <c r="A215" s="41"/>
      <c r="B215" s="41" t="s">
        <v>619</v>
      </c>
      <c r="C215" s="41" t="s">
        <v>588</v>
      </c>
      <c r="D215" s="41" t="s">
        <v>589</v>
      </c>
      <c r="E215" s="43"/>
      <c r="F215" s="41" t="s">
        <v>422</v>
      </c>
      <c r="G215" s="41" t="s">
        <v>590</v>
      </c>
    </row>
    <row r="216">
      <c r="A216" s="22" t="s">
        <v>620</v>
      </c>
      <c r="B216" s="22" t="s">
        <v>621</v>
      </c>
      <c r="C216" s="90">
        <v>0.42790235</v>
      </c>
      <c r="F216" s="107"/>
      <c r="G216" s="107"/>
    </row>
    <row r="217">
      <c r="F217" s="107"/>
      <c r="G217" s="107"/>
    </row>
    <row r="218">
      <c r="B218" s="39" t="s">
        <v>622</v>
      </c>
      <c r="F218" s="107"/>
      <c r="G218" s="107"/>
    </row>
    <row r="219">
      <c r="A219" s="22" t="s">
        <v>623</v>
      </c>
      <c r="B219" s="22" t="s">
        <v>3049</v>
      </c>
      <c r="C219" s="93">
        <v>2370.1787557</v>
      </c>
      <c r="D219" s="94">
        <v>20205</v>
      </c>
      <c r="F219" s="99">
        <f>IF($C$227=0,"",IF(C219="","",C219/$C$227))</f>
        <v>0.42816915381167764</v>
      </c>
      <c r="G219" s="99">
        <f>IF($D$227=0,"",IF(D219="","",D219/$D$227))</f>
        <v>0.6138538660185325</v>
      </c>
    </row>
    <row r="220">
      <c r="A220" s="22" t="s">
        <v>625</v>
      </c>
      <c r="B220" s="22" t="s">
        <v>3050</v>
      </c>
      <c r="C220" s="93">
        <v>1416.40694944</v>
      </c>
      <c r="D220" s="94">
        <v>6648</v>
      </c>
      <c r="F220" s="99">
        <f>IF($C$227=0,"",IF(C220="","",C220/$C$227))</f>
        <v>0.25587174112342187</v>
      </c>
      <c r="G220" s="99">
        <f>IF($D$227=0,"",IF(D220="","",D220/$D$227))</f>
        <v>0.20197478353334347</v>
      </c>
    </row>
    <row r="221">
      <c r="A221" s="22" t="s">
        <v>627</v>
      </c>
      <c r="B221" s="22" t="s">
        <v>3051</v>
      </c>
      <c r="C221" s="93">
        <v>1043.07678084</v>
      </c>
      <c r="D221" s="94">
        <v>3987</v>
      </c>
      <c r="F221" s="99">
        <f>IF($C$227=0,"",IF(C221="","",C221/$C$227))</f>
        <v>0.18843021925617187</v>
      </c>
      <c r="G221" s="99">
        <f>IF($D$227=0,"",IF(D221="","",D221/$D$227))</f>
        <v>0.12113018380677502</v>
      </c>
    </row>
    <row r="222">
      <c r="A222" s="22" t="s">
        <v>629</v>
      </c>
      <c r="B222" s="22" t="s">
        <v>3052</v>
      </c>
      <c r="C222" s="93">
        <v>452.59230999</v>
      </c>
      <c r="D222" s="94">
        <v>1432</v>
      </c>
      <c r="F222" s="99">
        <f>IF($C$227=0,"",IF(C222="","",C222/$C$227))</f>
        <v>0.08176010603590898</v>
      </c>
      <c r="G222" s="99">
        <f>IF($D$227=0,"",IF(D222="","",D222/$D$227))</f>
        <v>0.04350600030381285</v>
      </c>
    </row>
    <row r="223">
      <c r="A223" s="22" t="s">
        <v>631</v>
      </c>
      <c r="B223" s="22" t="s">
        <v>3053</v>
      </c>
      <c r="C223" s="93">
        <v>155.58315782</v>
      </c>
      <c r="D223" s="94">
        <v>422</v>
      </c>
      <c r="F223" s="99">
        <f>IF($C$227=0,"",IF(C223="","",C223/$C$227))</f>
        <v>0.028105858628145537</v>
      </c>
      <c r="G223" s="99">
        <f>IF($D$227=0,"",IF(D223="","",D223/$D$227))</f>
        <v>0.012820902324168312</v>
      </c>
    </row>
    <row r="224">
      <c r="A224" s="22" t="s">
        <v>633</v>
      </c>
      <c r="B224" s="22" t="s">
        <v>3054</v>
      </c>
      <c r="C224" s="93">
        <v>57.86850045</v>
      </c>
      <c r="D224" s="94">
        <v>140</v>
      </c>
      <c r="F224" s="99">
        <f>IF($C$227=0,"",IF(C224="","",C224/$C$227))</f>
        <v>0.010453855773721796</v>
      </c>
      <c r="G224" s="99">
        <f>IF($D$227=0,"",IF(D224="","",D224/$D$227))</f>
        <v>0.00425337991797053</v>
      </c>
    </row>
    <row r="225">
      <c r="A225" s="22" t="s">
        <v>635</v>
      </c>
      <c r="B225" s="22" t="s">
        <v>3055</v>
      </c>
      <c r="C225" s="93">
        <v>24.37794969</v>
      </c>
      <c r="D225" s="94">
        <v>51</v>
      </c>
      <c r="F225" s="99">
        <f>IF($C$227=0,"",IF(C225="","",C225/$C$227))</f>
        <v>0.004403839189482678</v>
      </c>
      <c r="G225" s="99">
        <f>IF($D$227=0,"",IF(D225="","",D225/$D$227))</f>
        <v>0.0015494455415464073</v>
      </c>
    </row>
    <row r="226">
      <c r="A226" s="22" t="s">
        <v>637</v>
      </c>
      <c r="B226" s="22" t="s">
        <v>638</v>
      </c>
      <c r="C226" s="93">
        <v>15.52864666</v>
      </c>
      <c r="D226" s="94">
        <v>30</v>
      </c>
      <c r="F226" s="99">
        <f>IF($C$227=0,"",IF(C226="","",C226/$C$227))</f>
        <v>0.0028052261814696237</v>
      </c>
      <c r="G226" s="99">
        <f>IF($D$227=0,"",IF(D226="","",D226/$D$227))</f>
        <v>0.0009114385538508279</v>
      </c>
    </row>
    <row r="227">
      <c r="A227" s="22" t="s">
        <v>639</v>
      </c>
      <c r="B227" s="48" t="s">
        <v>88</v>
      </c>
      <c r="C227" s="93">
        <f>SUM(C219:C226)</f>
        <v>5535.61305059</v>
      </c>
      <c r="D227" s="94">
        <f>SUM(D219:D226)</f>
        <v>32915</v>
      </c>
      <c r="F227" s="90">
        <f>SUM(F219:F226)</f>
        <v>1.0000000000000002</v>
      </c>
      <c r="G227" s="90">
        <f>SUM(G219:G226)</f>
        <v>1</v>
      </c>
    </row>
    <row r="228" outlineLevel="1">
      <c r="A228" s="22" t="s">
        <v>640</v>
      </c>
      <c r="B228" s="50" t="s">
        <v>3056</v>
      </c>
      <c r="C228" s="93">
        <v>13.25646559</v>
      </c>
      <c r="D228" s="94">
        <v>26</v>
      </c>
      <c r="F228" s="99">
        <f>IF($C$227=0,"",IF(C228="","",C228/$C$227))</f>
        <v>0.002394760159145714</v>
      </c>
      <c r="G228" s="99">
        <f>IF($D$227=0,"",IF(D228="","",D228/$D$227))</f>
        <v>0.0007899134133373841</v>
      </c>
    </row>
    <row r="229" outlineLevel="1">
      <c r="A229" s="22" t="s">
        <v>642</v>
      </c>
      <c r="B229" s="50" t="s">
        <v>3057</v>
      </c>
      <c r="C229" s="93">
        <v>1.43246314</v>
      </c>
      <c r="D229" s="94">
        <v>3</v>
      </c>
      <c r="F229" s="99">
        <f>IF($C$227=0,"",IF(C229="","",C229/$C$227))</f>
        <v>0.0002587722673006063</v>
      </c>
      <c r="G229" s="99">
        <f>IF($D$227=0,"",IF(D229="","",D229/$D$227))</f>
        <v>9.114385538508278E-05</v>
      </c>
    </row>
    <row r="230" outlineLevel="1">
      <c r="A230" s="22" t="s">
        <v>644</v>
      </c>
      <c r="B230" s="50" t="s">
        <v>3058</v>
      </c>
      <c r="C230" s="93">
        <v>0.83971793</v>
      </c>
      <c r="D230" s="94">
        <v>1</v>
      </c>
      <c r="F230" s="99">
        <f>IF($C$227=0,"",IF(C230="","",C230/$C$227))</f>
        <v>0.00015169375502330326</v>
      </c>
      <c r="G230" s="99">
        <f>IF($D$227=0,"",IF(D230="","",D230/$D$227))</f>
        <v>3.038128512836093E-05</v>
      </c>
    </row>
    <row r="231" outlineLevel="1">
      <c r="A231" s="22" t="s">
        <v>646</v>
      </c>
      <c r="B231" s="50" t="s">
        <v>3059</v>
      </c>
      <c r="C231" s="93">
        <v>0</v>
      </c>
      <c r="D231" s="94">
        <v>0</v>
      </c>
      <c r="F231" s="99">
        <f>IF($C$227=0,"",IF(C231="","",C231/$C$227))</f>
        <v>0</v>
      </c>
      <c r="G231" s="99">
        <f>IF($D$227=0,"",IF(D231="","",D231/$D$227))</f>
        <v>0</v>
      </c>
    </row>
    <row r="232" outlineLevel="1">
      <c r="A232" s="22" t="s">
        <v>648</v>
      </c>
      <c r="B232" s="50" t="s">
        <v>3060</v>
      </c>
      <c r="C232" s="93">
        <v>0</v>
      </c>
      <c r="D232" s="94">
        <v>0</v>
      </c>
      <c r="F232" s="99">
        <f>IF($C$227=0,"",IF(C232="","",C232/$C$227))</f>
        <v>0</v>
      </c>
      <c r="G232" s="99">
        <f>IF($D$227=0,"",IF(D232="","",D232/$D$227))</f>
        <v>0</v>
      </c>
    </row>
    <row r="233" outlineLevel="1">
      <c r="A233" s="22" t="s">
        <v>650</v>
      </c>
      <c r="B233" s="50" t="s">
        <v>3061</v>
      </c>
      <c r="C233" s="93">
        <v>0</v>
      </c>
      <c r="D233" s="94">
        <v>0</v>
      </c>
      <c r="F233" s="99">
        <f>IF($C$227=0,"",IF(C233="","",C233/$C$227))</f>
        <v>0</v>
      </c>
      <c r="G233" s="99">
        <f>IF($D$227=0,"",IF(D233="","",D233/$D$227))</f>
        <v>0</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0.42793032</v>
      </c>
      <c r="F238" s="107"/>
      <c r="G238" s="107"/>
    </row>
    <row r="239">
      <c r="F239" s="107"/>
      <c r="G239" s="107"/>
    </row>
    <row r="240">
      <c r="B240" s="39" t="s">
        <v>622</v>
      </c>
      <c r="F240" s="107"/>
      <c r="G240" s="107"/>
    </row>
    <row r="241">
      <c r="A241" s="22" t="s">
        <v>657</v>
      </c>
      <c r="B241" s="22" t="s">
        <v>3062</v>
      </c>
      <c r="C241" s="93">
        <v>2369.63557728</v>
      </c>
      <c r="D241" s="94">
        <v>20202</v>
      </c>
      <c r="F241" s="99">
        <f>IF($C$249=0,"",IF(C241="","",C241/$C$249))</f>
        <v>0.4280710294639251</v>
      </c>
      <c r="G241" s="99">
        <f>IF($D$249=0,"",IF(D241="","",D241/$D$249))</f>
        <v>0.6137627221631475</v>
      </c>
    </row>
    <row r="242">
      <c r="A242" s="22" t="s">
        <v>658</v>
      </c>
      <c r="B242" s="22" t="s">
        <v>3063</v>
      </c>
      <c r="C242" s="93">
        <v>1417.37039226</v>
      </c>
      <c r="D242" s="94">
        <v>6652</v>
      </c>
      <c r="F242" s="99">
        <f>IF($C$249=0,"",IF(C242="","",C242/$C$249))</f>
        <v>0.25604578558989655</v>
      </c>
      <c r="G242" s="99">
        <f>IF($D$249=0,"",IF(D242="","",D242/$D$249))</f>
        <v>0.20209630867385692</v>
      </c>
    </row>
    <row r="243">
      <c r="A243" s="22" t="s">
        <v>659</v>
      </c>
      <c r="B243" s="22" t="s">
        <v>3064</v>
      </c>
      <c r="C243" s="93">
        <v>1042.52319629</v>
      </c>
      <c r="D243" s="94">
        <v>3986</v>
      </c>
      <c r="F243" s="99">
        <f>IF($C$249=0,"",IF(C243="","",C243/$C$249))</f>
        <v>0.18833021505700898</v>
      </c>
      <c r="G243" s="99">
        <f>IF($D$249=0,"",IF(D243="","",D243/$D$249))</f>
        <v>0.12109980252164666</v>
      </c>
    </row>
    <row r="244">
      <c r="A244" s="22" t="s">
        <v>660</v>
      </c>
      <c r="B244" s="22" t="s">
        <v>3065</v>
      </c>
      <c r="C244" s="93">
        <v>452.05996283</v>
      </c>
      <c r="D244" s="94">
        <v>1430</v>
      </c>
      <c r="F244" s="99">
        <f>IF($C$249=0,"",IF(C244="","",C244/$C$249))</f>
        <v>0.08166393833864857</v>
      </c>
      <c r="G244" s="99">
        <f>IF($D$249=0,"",IF(D244="","",D244/$D$249))</f>
        <v>0.04344523773355613</v>
      </c>
    </row>
    <row r="245">
      <c r="A245" s="22" t="s">
        <v>661</v>
      </c>
      <c r="B245" s="22" t="s">
        <v>3066</v>
      </c>
      <c r="C245" s="93">
        <v>156.24882513</v>
      </c>
      <c r="D245" s="94">
        <v>424</v>
      </c>
      <c r="F245" s="99">
        <f>IF($C$249=0,"",IF(C245="","",C245/$C$249))</f>
        <v>0.02822611040584685</v>
      </c>
      <c r="G245" s="99">
        <f>IF($D$249=0,"",IF(D245="","",D245/$D$249))</f>
        <v>0.012881664894425035</v>
      </c>
    </row>
    <row r="246">
      <c r="A246" s="22" t="s">
        <v>662</v>
      </c>
      <c r="B246" s="22" t="s">
        <v>3067</v>
      </c>
      <c r="C246" s="93">
        <v>58.43664081</v>
      </c>
      <c r="D246" s="94">
        <v>141</v>
      </c>
      <c r="F246" s="99">
        <f>IF($C$249=0,"",IF(C246="","",C246/$C$249))</f>
        <v>0.010556489457616926</v>
      </c>
      <c r="G246" s="99">
        <f>IF($D$249=0,"",IF(D246="","",D246/$D$249))</f>
        <v>0.0042837612030988915</v>
      </c>
    </row>
    <row r="247">
      <c r="A247" s="22" t="s">
        <v>663</v>
      </c>
      <c r="B247" s="22" t="s">
        <v>3068</v>
      </c>
      <c r="C247" s="93">
        <v>23.80980933</v>
      </c>
      <c r="D247" s="94">
        <v>50</v>
      </c>
      <c r="F247" s="99">
        <f>IF($C$249=0,"",IF(C247="","",C247/$C$249))</f>
        <v>0.004301205505587551</v>
      </c>
      <c r="G247" s="99">
        <f>IF($D$249=0,"",IF(D247="","",D247/$D$249))</f>
        <v>0.0015190642564180464</v>
      </c>
    </row>
    <row r="248">
      <c r="A248" s="22" t="s">
        <v>664</v>
      </c>
      <c r="B248" s="22" t="s">
        <v>638</v>
      </c>
      <c r="C248" s="93">
        <v>15.52864666</v>
      </c>
      <c r="D248" s="94">
        <v>30</v>
      </c>
      <c r="F248" s="99">
        <f>IF($C$249=0,"",IF(C248="","",C248/$C$249))</f>
        <v>0.002805226181469624</v>
      </c>
      <c r="G248" s="99">
        <f>IF($D$249=0,"",IF(D248="","",D248/$D$249))</f>
        <v>0.0009114385538508279</v>
      </c>
    </row>
    <row r="249">
      <c r="A249" s="22" t="s">
        <v>665</v>
      </c>
      <c r="B249" s="48" t="s">
        <v>88</v>
      </c>
      <c r="C249" s="93">
        <f>SUM(C241:C248)</f>
        <v>5535.613050589999</v>
      </c>
      <c r="D249" s="94">
        <f>SUM(D241:D248)</f>
        <v>32915</v>
      </c>
      <c r="F249" s="90">
        <f>SUM(F241:F248)</f>
        <v>1.0000000000000002</v>
      </c>
      <c r="G249" s="90">
        <f>SUM(G241:G248)</f>
        <v>0.9999999999999999</v>
      </c>
    </row>
    <row r="250" outlineLevel="1">
      <c r="A250" s="22" t="s">
        <v>666</v>
      </c>
      <c r="B250" s="50" t="s">
        <v>3056</v>
      </c>
      <c r="C250" s="93">
        <v>13.25646559</v>
      </c>
      <c r="D250" s="94">
        <v>26</v>
      </c>
      <c r="F250" s="99">
        <f>IF($C$249=0,"",IF(C250="","",C250/$C$249))</f>
        <v>0.0023947601591457145</v>
      </c>
      <c r="G250" s="99">
        <f>IF($D$249=0,"",IF(D250="","",D250/$D$249))</f>
        <v>0.0007899134133373841</v>
      </c>
    </row>
    <row r="251" outlineLevel="1">
      <c r="A251" s="22" t="s">
        <v>667</v>
      </c>
      <c r="B251" s="50" t="s">
        <v>3057</v>
      </c>
      <c r="C251" s="93">
        <v>1.43246314</v>
      </c>
      <c r="D251" s="94">
        <v>3</v>
      </c>
      <c r="F251" s="99">
        <f>IF($C$249=0,"",IF(C251="","",C251/$C$249))</f>
        <v>0.00025877226730060634</v>
      </c>
      <c r="G251" s="99">
        <f>IF($D$249=0,"",IF(D251="","",D251/$D$249))</f>
        <v>9.114385538508278E-05</v>
      </c>
    </row>
    <row r="252" outlineLevel="1">
      <c r="A252" s="22" t="s">
        <v>668</v>
      </c>
      <c r="B252" s="50" t="s">
        <v>3058</v>
      </c>
      <c r="C252" s="93">
        <v>0.83971793</v>
      </c>
      <c r="D252" s="94">
        <v>1</v>
      </c>
      <c r="F252" s="99">
        <f>IF($C$249=0,"",IF(C252="","",C252/$C$249))</f>
        <v>0.0001516937550233033</v>
      </c>
      <c r="G252" s="99">
        <f>IF($D$249=0,"",IF(D252="","",D252/$D$249))</f>
        <v>3.038128512836093E-05</v>
      </c>
    </row>
    <row r="253" outlineLevel="1">
      <c r="A253" s="22" t="s">
        <v>669</v>
      </c>
      <c r="B253" s="50" t="s">
        <v>3059</v>
      </c>
      <c r="C253" s="93">
        <v>0</v>
      </c>
      <c r="D253" s="94">
        <v>0</v>
      </c>
      <c r="F253" s="99">
        <f>IF($C$249=0,"",IF(C253="","",C253/$C$249))</f>
        <v>0</v>
      </c>
      <c r="G253" s="99">
        <f>IF($D$249=0,"",IF(D253="","",D253/$D$249))</f>
        <v>0</v>
      </c>
    </row>
    <row r="254" outlineLevel="1">
      <c r="A254" s="22" t="s">
        <v>670</v>
      </c>
      <c r="B254" s="50" t="s">
        <v>3060</v>
      </c>
      <c r="C254" s="93">
        <v>0</v>
      </c>
      <c r="D254" s="94">
        <v>0</v>
      </c>
      <c r="F254" s="99">
        <f>IF($C$249=0,"",IF(C254="","",C254/$C$249))</f>
        <v>0</v>
      </c>
      <c r="G254" s="99">
        <f>IF($D$249=0,"",IF(D254="","",D254/$D$249))</f>
        <v>0</v>
      </c>
    </row>
    <row r="255" outlineLevel="1">
      <c r="A255" s="22" t="s">
        <v>671</v>
      </c>
      <c r="B255" s="50" t="s">
        <v>3069</v>
      </c>
      <c r="C255" s="93">
        <v>0</v>
      </c>
      <c r="D255" s="94">
        <v>0</v>
      </c>
      <c r="F255" s="99">
        <f>IF($C$249=0,"",IF(C255="","",C255/$C$249))</f>
        <v>0</v>
      </c>
      <c r="G255" s="99">
        <f>IF($D$249=0,"",IF(D255="","",D255/$D$249))</f>
        <v>0</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0.84486652</v>
      </c>
      <c r="E277" s="20"/>
      <c r="F277" s="20"/>
    </row>
    <row r="278">
      <c r="A278" s="22" t="s">
        <v>698</v>
      </c>
      <c r="B278" s="22" t="s">
        <v>3071</v>
      </c>
      <c r="C278" s="90">
        <v>0.15513348</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5535.61305059</v>
      </c>
      <c r="D287" s="94">
        <v>32915</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5535.61305059</v>
      </c>
      <c r="D305" s="94">
        <f>SUM(D287:D304)</f>
        <v>32915</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5535.61305059</v>
      </c>
      <c r="D310" s="94">
        <v>32915</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5535.61305059</v>
      </c>
      <c r="D328" s="94">
        <f>SUM(D310:D327)</f>
        <v>32915</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609.3598224</v>
      </c>
      <c r="D333" s="94">
        <v>3274</v>
      </c>
      <c r="E333" s="28"/>
      <c r="F333" s="99">
        <f>IF($C$346=0,"",IF(C333="","",C333/$C$346))</f>
        <v>0.11007991650266322</v>
      </c>
      <c r="G333" s="99">
        <f>IF($D$346=0,"",IF(D333="","",D333/$D$346))</f>
        <v>0.09946832751025368</v>
      </c>
    </row>
    <row r="334" customFormat="1">
      <c r="A334" s="22" t="s">
        <v>1119</v>
      </c>
      <c r="B334" s="39" t="s">
        <v>1027</v>
      </c>
      <c r="C334" s="93">
        <v>1197.95855365</v>
      </c>
      <c r="D334" s="94">
        <v>6819</v>
      </c>
      <c r="E334" s="28"/>
      <c r="F334" s="99">
        <f>IF($C$346=0,"",IF(C334="","",C334/$C$346))</f>
        <v>0.2164093737589405</v>
      </c>
      <c r="G334" s="99">
        <f>IF($D$346=0,"",IF(D334="","",D334/$D$346))</f>
        <v>0.20716998329029318</v>
      </c>
    </row>
    <row r="335" customFormat="1">
      <c r="A335" s="22" t="s">
        <v>1120</v>
      </c>
      <c r="B335" s="39" t="s">
        <v>1190</v>
      </c>
      <c r="C335" s="93">
        <v>653.43527144</v>
      </c>
      <c r="D335" s="94">
        <v>4192</v>
      </c>
      <c r="E335" s="28"/>
      <c r="F335" s="99">
        <f>IF($C$346=0,"",IF(C335="","",C335/$C$346))</f>
        <v>0.11804207871255652</v>
      </c>
      <c r="G335" s="99">
        <f>IF($D$346=0,"",IF(D335="","",D335/$D$346))</f>
        <v>0.127358347258089</v>
      </c>
    </row>
    <row r="336" customFormat="1">
      <c r="A336" s="22" t="s">
        <v>1121</v>
      </c>
      <c r="B336" s="39" t="s">
        <v>1028</v>
      </c>
      <c r="C336" s="93">
        <v>697.10584943</v>
      </c>
      <c r="D336" s="94">
        <v>4911</v>
      </c>
      <c r="E336" s="28"/>
      <c r="F336" s="99">
        <f>IF($C$346=0,"",IF(C336="","",C336/$C$346))</f>
        <v>0.12593110158877538</v>
      </c>
      <c r="G336" s="99">
        <f>IF($D$346=0,"",IF(D336="","",D336/$D$346))</f>
        <v>0.14920249126538052</v>
      </c>
    </row>
    <row r="337" customFormat="1">
      <c r="A337" s="22" t="s">
        <v>1122</v>
      </c>
      <c r="B337" s="39" t="s">
        <v>1029</v>
      </c>
      <c r="C337" s="93">
        <v>795.96836655</v>
      </c>
      <c r="D337" s="94">
        <v>5125</v>
      </c>
      <c r="E337" s="28"/>
      <c r="F337" s="99">
        <f>IF($C$346=0,"",IF(C337="","",C337/$C$346))</f>
        <v>0.14379046354498418</v>
      </c>
      <c r="G337" s="99">
        <f>IF($D$346=0,"",IF(D337="","",D337/$D$346))</f>
        <v>0.15570408628284976</v>
      </c>
    </row>
    <row r="338" customFormat="1">
      <c r="A338" s="22" t="s">
        <v>1123</v>
      </c>
      <c r="B338" s="39" t="s">
        <v>1030</v>
      </c>
      <c r="C338" s="93">
        <v>571.91947536</v>
      </c>
      <c r="D338" s="94">
        <v>3711</v>
      </c>
      <c r="E338" s="28"/>
      <c r="F338" s="99">
        <f>IF($C$346=0,"",IF(C338="","",C338/$C$346))</f>
        <v>0.10331637528368123</v>
      </c>
      <c r="G338" s="99">
        <f>IF($D$346=0,"",IF(D338="","",D338/$D$346))</f>
        <v>0.11274494911134741</v>
      </c>
    </row>
    <row r="339" customFormat="1">
      <c r="A339" s="22" t="s">
        <v>1124</v>
      </c>
      <c r="B339" s="39" t="s">
        <v>1031</v>
      </c>
      <c r="C339" s="93">
        <v>584.26079085</v>
      </c>
      <c r="D339" s="94">
        <v>3192</v>
      </c>
      <c r="E339" s="28"/>
      <c r="F339" s="99">
        <f>IF($C$346=0,"",IF(C339="","",C339/$C$346))</f>
        <v>0.1055458149820873</v>
      </c>
      <c r="G339" s="99">
        <f>IF($D$346=0,"",IF(D339="","",D339/$D$346))</f>
        <v>0.09697706212972809</v>
      </c>
    </row>
    <row r="340" customFormat="1">
      <c r="A340" s="22" t="s">
        <v>1125</v>
      </c>
      <c r="B340" s="39" t="s">
        <v>1032</v>
      </c>
      <c r="C340" s="93">
        <v>260.26583287</v>
      </c>
      <c r="D340" s="94">
        <v>1124</v>
      </c>
      <c r="E340" s="28"/>
      <c r="F340" s="99">
        <f>IF($C$346=0,"",IF(C340="","",C340/$C$346))</f>
        <v>0.04701662318002162</v>
      </c>
      <c r="G340" s="99">
        <f>IF($D$346=0,"",IF(D340="","",D340/$D$346))</f>
        <v>0.03414856448427769</v>
      </c>
    </row>
    <row r="341" customFormat="1">
      <c r="A341" s="22" t="s">
        <v>1126</v>
      </c>
      <c r="B341" s="39" t="s">
        <v>1438</v>
      </c>
      <c r="C341" s="93">
        <v>87.18643019</v>
      </c>
      <c r="D341" s="94">
        <v>306</v>
      </c>
      <c r="E341" s="28"/>
      <c r="F341" s="99">
        <f>IF($C$346=0,"",IF(C341="","",C341/$C$346))</f>
        <v>0.015750094775990067</v>
      </c>
      <c r="G341" s="99">
        <f>IF($D$346=0,"",IF(D341="","",D341/$D$346))</f>
        <v>0.009296673249278445</v>
      </c>
    </row>
    <row r="342" customFormat="1">
      <c r="A342" s="22" t="s">
        <v>1127</v>
      </c>
      <c r="B342" s="22" t="s">
        <v>1441</v>
      </c>
      <c r="C342" s="93">
        <v>25.49511696</v>
      </c>
      <c r="D342" s="94">
        <v>96</v>
      </c>
      <c r="F342" s="99">
        <f>IF($C$346=0,"",IF(C342="","",C342/$C$346))</f>
        <v>0.004605653741871041</v>
      </c>
      <c r="G342" s="99">
        <f>IF($D$346=0,"",IF(D342="","",D342/$D$346))</f>
        <v>0.002916603372322649</v>
      </c>
    </row>
    <row r="343" customFormat="1">
      <c r="A343" s="22" t="s">
        <v>1128</v>
      </c>
      <c r="B343" s="22" t="s">
        <v>1439</v>
      </c>
      <c r="C343" s="93">
        <v>46.03881821</v>
      </c>
      <c r="D343" s="94">
        <v>147</v>
      </c>
      <c r="F343" s="99">
        <f>IF($C$346=0,"",IF(C343="","",C343/$C$346))</f>
        <v>0.0083168418365321</v>
      </c>
      <c r="G343" s="99">
        <f>IF($D$346=0,"",IF(D343="","",D343/$D$346))</f>
        <v>0.004466048913869057</v>
      </c>
    </row>
    <row r="344" customFormat="1">
      <c r="A344" s="22" t="s">
        <v>1435</v>
      </c>
      <c r="B344" s="39" t="s">
        <v>1440</v>
      </c>
      <c r="C344" s="93">
        <v>6.61872268</v>
      </c>
      <c r="D344" s="94">
        <v>18</v>
      </c>
      <c r="E344" s="28"/>
      <c r="F344" s="99">
        <f>IF($C$346=0,"",IF(C344="","",C344/$C$346))</f>
        <v>0.0011956620918968605</v>
      </c>
      <c r="G344" s="99">
        <f>IF($D$346=0,"",IF(D344="","",D344/$D$346))</f>
        <v>0.0005468631323104967</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5535.61305059</v>
      </c>
      <c r="D346" s="94">
        <f>SUM(D333:D345)</f>
        <v>32915</v>
      </c>
      <c r="E346" s="28"/>
      <c r="F346" s="107">
        <f>SUM(F333:F345)</f>
        <v>1</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4748.34236803</v>
      </c>
      <c r="D358" s="94">
        <v>26855</v>
      </c>
      <c r="E358" s="28"/>
      <c r="F358" s="99">
        <f>IF($C$365=0,"",IF(C358="","",C358/$C$365))</f>
        <v>0.8577807597161997</v>
      </c>
      <c r="G358" s="99">
        <f>IF($D$365=0,"",IF(D358="","",D358/$D$365))</f>
        <v>0.8158894121221327</v>
      </c>
    </row>
    <row r="359" customFormat="1">
      <c r="A359" s="22" t="s">
        <v>1246</v>
      </c>
      <c r="B359" s="111" t="s">
        <v>1072</v>
      </c>
      <c r="C359" s="93">
        <v>787.27068256</v>
      </c>
      <c r="D359" s="94">
        <v>6060</v>
      </c>
      <c r="E359" s="28"/>
      <c r="F359" s="99">
        <f>IF($C$365=0,"",IF(C359="","",C359/$C$365))</f>
        <v>0.14221924028380029</v>
      </c>
      <c r="G359" s="99">
        <f>IF($D$365=0,"",IF(D359="","",D359/$D$365))</f>
        <v>0.18411058787786724</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5535.61305059</v>
      </c>
      <c r="D365" s="22">
        <f>SUM(D358:D364)</f>
        <v>32915</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5535.61305059</v>
      </c>
      <c r="D371" s="94">
        <v>32915</v>
      </c>
      <c r="E371" s="28"/>
      <c r="F371" s="99">
        <f>IF($C$372=0,"",IF(C371="","",C371/$C$372))</f>
        <v>1</v>
      </c>
      <c r="G371" s="99">
        <f>IF($D$372=0,"",IF(D371="","",D371/$D$372))</f>
        <v>1</v>
      </c>
    </row>
    <row r="372" customFormat="1">
      <c r="A372" s="22" t="s">
        <v>1257</v>
      </c>
      <c r="B372" s="39" t="s">
        <v>88</v>
      </c>
      <c r="C372" s="93">
        <f>SUM(C368:C371)</f>
        <v>5535.61305059</v>
      </c>
      <c r="D372" s="94">
        <f>SUM(D368:D371)</f>
        <v>32915</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2273</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2274</v>
      </c>
      <c r="C5" s="26"/>
      <c r="D5" s="22"/>
      <c r="E5" s="28"/>
      <c r="F5" s="28"/>
      <c r="G5" s="20"/>
    </row>
    <row r="6" ht="15.75" thickBot="1">
      <c r="A6" s="22"/>
      <c r="B6" s="31" t="s">
        <v>2275</v>
      </c>
      <c r="C6" s="22"/>
      <c r="D6" s="22"/>
      <c r="E6" s="22"/>
      <c r="F6" s="22"/>
      <c r="G6" s="20"/>
    </row>
    <row r="7">
      <c r="A7" s="22"/>
      <c r="B7" s="156"/>
      <c r="C7" s="22"/>
      <c r="D7" s="22"/>
      <c r="E7" s="22"/>
      <c r="F7" s="22"/>
      <c r="G7" s="20"/>
    </row>
    <row r="8" ht="37.5">
      <c r="A8" s="33" t="s">
        <v>30</v>
      </c>
      <c r="B8" s="33" t="s">
        <v>2275</v>
      </c>
      <c r="C8" s="34"/>
      <c r="D8" s="34"/>
      <c r="E8" s="34"/>
      <c r="F8" s="34"/>
      <c r="G8" s="35"/>
    </row>
    <row r="9">
      <c r="A9" s="41"/>
      <c r="B9" s="42" t="s">
        <v>1621</v>
      </c>
      <c r="C9" s="41"/>
      <c r="D9" s="41"/>
      <c r="E9" s="41"/>
      <c r="F9" s="44"/>
      <c r="G9" s="44"/>
    </row>
    <row r="10">
      <c r="A10" s="22" t="s">
        <v>2276</v>
      </c>
      <c r="B10" s="22" t="s">
        <v>2277</v>
      </c>
      <c r="C10" s="94"/>
      <c r="D10" s="22"/>
      <c r="E10" s="39"/>
      <c r="F10" s="39"/>
      <c r="G10" s="20"/>
    </row>
    <row r="11">
      <c r="A11" s="22" t="s">
        <v>2278</v>
      </c>
      <c r="B11" s="50" t="s">
        <v>416</v>
      </c>
      <c r="C11" s="94"/>
      <c r="D11" s="22"/>
      <c r="E11" s="39"/>
      <c r="F11" s="39"/>
      <c r="G11" s="20"/>
    </row>
    <row r="12">
      <c r="A12" s="22" t="s">
        <v>2279</v>
      </c>
      <c r="B12" s="50" t="s">
        <v>418</v>
      </c>
      <c r="C12" s="94"/>
      <c r="D12" s="22"/>
      <c r="E12" s="39"/>
      <c r="F12" s="39"/>
      <c r="G12" s="20"/>
    </row>
    <row r="13">
      <c r="A13" s="22" t="s">
        <v>2280</v>
      </c>
      <c r="B13" s="22"/>
      <c r="C13" s="22"/>
      <c r="D13" s="22"/>
      <c r="E13" s="39"/>
      <c r="F13" s="39"/>
      <c r="G13" s="20"/>
    </row>
    <row r="14">
      <c r="A14" s="22" t="s">
        <v>2281</v>
      </c>
      <c r="B14" s="22"/>
      <c r="C14" s="22"/>
      <c r="D14" s="22"/>
      <c r="E14" s="39"/>
      <c r="F14" s="39"/>
      <c r="G14" s="20"/>
    </row>
    <row r="15">
      <c r="A15" s="22" t="s">
        <v>2282</v>
      </c>
      <c r="B15" s="22"/>
      <c r="C15" s="22"/>
      <c r="D15" s="22"/>
      <c r="E15" s="39"/>
      <c r="F15" s="39"/>
      <c r="G15" s="20"/>
    </row>
    <row r="16">
      <c r="A16" s="22" t="s">
        <v>2283</v>
      </c>
      <c r="B16" s="22"/>
      <c r="C16" s="22"/>
      <c r="D16" s="22"/>
      <c r="E16" s="39"/>
      <c r="F16" s="39"/>
      <c r="G16" s="20"/>
    </row>
    <row r="17">
      <c r="A17" s="22" t="s">
        <v>2284</v>
      </c>
      <c r="B17" s="22"/>
      <c r="C17" s="22"/>
      <c r="D17" s="22"/>
      <c r="E17" s="39"/>
      <c r="F17" s="39"/>
      <c r="G17" s="20"/>
    </row>
    <row r="18">
      <c r="A18" s="41"/>
      <c r="B18" s="41" t="s">
        <v>2285</v>
      </c>
      <c r="C18" s="41" t="s">
        <v>588</v>
      </c>
      <c r="D18" s="41" t="s">
        <v>2286</v>
      </c>
      <c r="E18" s="41"/>
      <c r="F18" s="41" t="s">
        <v>1632</v>
      </c>
      <c r="G18" s="41" t="s">
        <v>2287</v>
      </c>
    </row>
    <row r="19">
      <c r="A19" s="22" t="s">
        <v>2288</v>
      </c>
      <c r="B19" s="22" t="s">
        <v>2289</v>
      </c>
      <c r="C19" s="93"/>
      <c r="D19" s="36"/>
      <c r="E19" s="36"/>
      <c r="F19" s="53"/>
      <c r="G19" s="53"/>
    </row>
    <row r="20">
      <c r="A20" s="36"/>
      <c r="B20" s="64"/>
      <c r="C20" s="36"/>
      <c r="D20" s="36"/>
      <c r="E20" s="36"/>
      <c r="F20" s="53"/>
      <c r="G20" s="53"/>
    </row>
    <row r="21">
      <c r="A21" s="22"/>
      <c r="B21" s="22" t="s">
        <v>593</v>
      </c>
      <c r="C21" s="36"/>
      <c r="D21" s="36"/>
      <c r="E21" s="36"/>
      <c r="F21" s="53"/>
      <c r="G21" s="53"/>
    </row>
    <row r="22">
      <c r="A22" s="22" t="s">
        <v>2290</v>
      </c>
      <c r="B22" s="39"/>
      <c r="C22" s="93"/>
      <c r="D22" s="94"/>
      <c r="E22" s="39"/>
      <c r="F22" s="99"/>
      <c r="G22" s="99"/>
    </row>
    <row r="23">
      <c r="A23" s="22" t="s">
        <v>2291</v>
      </c>
      <c r="B23" s="39"/>
      <c r="C23" s="93"/>
      <c r="D23" s="94"/>
      <c r="E23" s="39"/>
      <c r="F23" s="99"/>
      <c r="G23" s="99"/>
    </row>
    <row r="24">
      <c r="A24" s="22" t="s">
        <v>2292</v>
      </c>
      <c r="B24" s="39"/>
      <c r="C24" s="93"/>
      <c r="D24" s="94"/>
      <c r="E24" s="22"/>
      <c r="F24" s="99"/>
      <c r="G24" s="99"/>
    </row>
    <row r="25">
      <c r="A25" s="22" t="s">
        <v>2293</v>
      </c>
      <c r="B25" s="39"/>
      <c r="C25" s="93"/>
      <c r="D25" s="94"/>
      <c r="E25" s="57"/>
      <c r="F25" s="99"/>
      <c r="G25" s="99"/>
    </row>
    <row r="26">
      <c r="A26" s="22" t="s">
        <v>2294</v>
      </c>
      <c r="B26" s="39"/>
      <c r="C26" s="93"/>
      <c r="D26" s="94"/>
      <c r="E26" s="57"/>
      <c r="F26" s="99"/>
      <c r="G26" s="99"/>
    </row>
    <row r="27">
      <c r="A27" s="22" t="s">
        <v>2295</v>
      </c>
      <c r="B27" s="39"/>
      <c r="C27" s="93"/>
      <c r="D27" s="94"/>
      <c r="E27" s="57"/>
      <c r="F27" s="99"/>
      <c r="G27" s="99"/>
    </row>
    <row r="28">
      <c r="A28" s="22" t="s">
        <v>2296</v>
      </c>
      <c r="B28" s="39"/>
      <c r="C28" s="93"/>
      <c r="D28" s="94"/>
      <c r="E28" s="57"/>
      <c r="F28" s="99"/>
      <c r="G28" s="99"/>
    </row>
    <row r="29">
      <c r="A29" s="22" t="s">
        <v>2297</v>
      </c>
      <c r="B29" s="39"/>
      <c r="C29" s="93"/>
      <c r="D29" s="94"/>
      <c r="E29" s="57"/>
      <c r="F29" s="99"/>
      <c r="G29" s="99"/>
    </row>
    <row r="30">
      <c r="A30" s="22" t="s">
        <v>2298</v>
      </c>
      <c r="B30" s="39"/>
      <c r="C30" s="93"/>
      <c r="D30" s="94"/>
      <c r="E30" s="57"/>
      <c r="F30" s="99"/>
      <c r="G30" s="99"/>
    </row>
    <row r="31">
      <c r="A31" s="22" t="s">
        <v>2299</v>
      </c>
      <c r="B31" s="39"/>
      <c r="C31" s="93"/>
      <c r="D31" s="94"/>
      <c r="E31" s="57"/>
      <c r="F31" s="99"/>
      <c r="G31" s="99"/>
    </row>
    <row r="32">
      <c r="A32" s="22" t="s">
        <v>2300</v>
      </c>
      <c r="B32" s="39"/>
      <c r="C32" s="93"/>
      <c r="D32" s="94"/>
      <c r="E32" s="57"/>
      <c r="F32" s="99"/>
      <c r="G32" s="99"/>
    </row>
    <row r="33">
      <c r="A33" s="22" t="s">
        <v>2301</v>
      </c>
      <c r="B33" s="39"/>
      <c r="C33" s="93"/>
      <c r="D33" s="94"/>
      <c r="E33" s="57"/>
      <c r="F33" s="99"/>
      <c r="G33" s="99"/>
    </row>
    <row r="34">
      <c r="A34" s="22" t="s">
        <v>2302</v>
      </c>
      <c r="B34" s="39"/>
      <c r="C34" s="93"/>
      <c r="D34" s="94"/>
      <c r="E34" s="57"/>
      <c r="F34" s="99"/>
      <c r="G34" s="99"/>
    </row>
    <row r="35">
      <c r="A35" s="22" t="s">
        <v>2303</v>
      </c>
      <c r="B35" s="39"/>
      <c r="C35" s="93"/>
      <c r="D35" s="94"/>
      <c r="E35" s="57"/>
      <c r="F35" s="99"/>
      <c r="G35" s="99"/>
    </row>
    <row r="36">
      <c r="A36" s="22" t="s">
        <v>2304</v>
      </c>
      <c r="B36" s="39"/>
      <c r="C36" s="93"/>
      <c r="D36" s="94"/>
      <c r="E36" s="57"/>
      <c r="F36" s="99"/>
      <c r="G36" s="99"/>
    </row>
    <row r="37">
      <c r="A37" s="22" t="s">
        <v>2305</v>
      </c>
      <c r="B37" s="48" t="s">
        <v>88</v>
      </c>
      <c r="C37" s="95">
        <f>SUM(C22:C36)</f>
        <v>0</v>
      </c>
      <c r="D37" s="46">
        <f>SUM(D22:D36)</f>
        <v>0</v>
      </c>
      <c r="E37" s="57"/>
      <c r="F37" s="100">
        <f>SUM(F22:F36)</f>
        <v>0</v>
      </c>
      <c r="G37" s="100">
        <f>SUM(G22:G36)</f>
        <v>0</v>
      </c>
    </row>
    <row r="38">
      <c r="A38" s="41"/>
      <c r="B38" s="42" t="s">
        <v>2306</v>
      </c>
      <c r="C38" s="41" t="s">
        <v>58</v>
      </c>
      <c r="D38" s="41"/>
      <c r="E38" s="43"/>
      <c r="F38" s="41" t="s">
        <v>1632</v>
      </c>
      <c r="G38" s="41"/>
    </row>
    <row r="39">
      <c r="A39" s="22" t="s">
        <v>2307</v>
      </c>
      <c r="B39" s="39" t="s">
        <v>2308</v>
      </c>
      <c r="C39" s="93"/>
      <c r="D39" s="22"/>
      <c r="E39" s="157"/>
      <c r="F39" s="99"/>
      <c r="G39" s="46"/>
    </row>
    <row r="40">
      <c r="A40" s="22" t="s">
        <v>2309</v>
      </c>
      <c r="B40" s="39" t="s">
        <v>2310</v>
      </c>
      <c r="C40" s="93"/>
      <c r="D40" s="22"/>
      <c r="E40" s="157"/>
      <c r="F40" s="99"/>
      <c r="G40" s="46"/>
    </row>
    <row r="41">
      <c r="A41" s="22" t="s">
        <v>2311</v>
      </c>
      <c r="B41" s="39" t="s">
        <v>86</v>
      </c>
      <c r="C41" s="93"/>
      <c r="D41" s="22"/>
      <c r="E41" s="57"/>
      <c r="F41" s="99"/>
      <c r="G41" s="46"/>
    </row>
    <row r="42">
      <c r="A42" s="22" t="s">
        <v>2312</v>
      </c>
      <c r="B42" s="48" t="s">
        <v>88</v>
      </c>
      <c r="C42" s="95">
        <f>SUM(C39:C41)</f>
        <v>0</v>
      </c>
      <c r="D42" s="39"/>
      <c r="E42" s="57"/>
      <c r="F42" s="100">
        <f>SUM(F39:F41)</f>
        <v>0</v>
      </c>
      <c r="G42" s="46"/>
    </row>
    <row r="43">
      <c r="A43" s="22" t="s">
        <v>2313</v>
      </c>
      <c r="B43" s="48"/>
      <c r="C43" s="39"/>
      <c r="D43" s="39"/>
      <c r="E43" s="57"/>
      <c r="F43" s="49"/>
      <c r="G43" s="46"/>
    </row>
    <row r="44">
      <c r="A44" s="22" t="s">
        <v>2314</v>
      </c>
      <c r="B44" s="48"/>
      <c r="C44" s="39"/>
      <c r="D44" s="39"/>
      <c r="E44" s="57"/>
      <c r="F44" s="49"/>
      <c r="G44" s="46"/>
    </row>
    <row r="45">
      <c r="A45" s="22" t="s">
        <v>2315</v>
      </c>
      <c r="B45" s="39"/>
      <c r="C45" s="22"/>
      <c r="D45" s="22"/>
      <c r="E45" s="57"/>
      <c r="F45" s="47"/>
      <c r="G45" s="46"/>
    </row>
    <row r="46">
      <c r="A46" s="22" t="s">
        <v>2316</v>
      </c>
      <c r="B46" s="39"/>
      <c r="C46" s="22"/>
      <c r="D46" s="22"/>
      <c r="E46" s="57"/>
      <c r="F46" s="47"/>
      <c r="G46" s="46"/>
    </row>
    <row r="47">
      <c r="A47" s="22" t="s">
        <v>2317</v>
      </c>
      <c r="B47" s="39"/>
      <c r="C47" s="22"/>
      <c r="D47" s="22"/>
      <c r="E47" s="57"/>
      <c r="F47" s="47"/>
      <c r="G47" s="46"/>
    </row>
    <row r="48">
      <c r="A48" s="41"/>
      <c r="B48" s="42" t="s">
        <v>432</v>
      </c>
      <c r="C48" s="41" t="s">
        <v>1632</v>
      </c>
      <c r="D48" s="41"/>
      <c r="E48" s="43"/>
      <c r="F48" s="44"/>
      <c r="G48" s="44"/>
    </row>
    <row r="49">
      <c r="A49" s="22" t="s">
        <v>2318</v>
      </c>
      <c r="B49" s="63" t="s">
        <v>434</v>
      </c>
      <c r="C49" s="92">
        <f>SUM(C50:C76)</f>
        <v>0</v>
      </c>
      <c r="D49" s="22"/>
      <c r="E49" s="22"/>
      <c r="F49" s="22"/>
      <c r="G49" s="22"/>
    </row>
    <row r="50">
      <c r="A50" s="22" t="s">
        <v>2319</v>
      </c>
      <c r="B50" s="22" t="s">
        <v>436</v>
      </c>
      <c r="C50" s="92"/>
      <c r="D50" s="22"/>
      <c r="E50" s="22"/>
      <c r="F50" s="22"/>
      <c r="G50" s="22"/>
    </row>
    <row r="51">
      <c r="A51" s="22" t="s">
        <v>2320</v>
      </c>
      <c r="B51" s="22" t="s">
        <v>438</v>
      </c>
      <c r="C51" s="92"/>
      <c r="D51" s="22"/>
      <c r="E51" s="22"/>
      <c r="F51" s="22"/>
      <c r="G51" s="22"/>
    </row>
    <row r="52">
      <c r="A52" s="22" t="s">
        <v>2321</v>
      </c>
      <c r="B52" s="22" t="s">
        <v>440</v>
      </c>
      <c r="C52" s="92"/>
      <c r="D52" s="22"/>
      <c r="E52" s="22"/>
      <c r="F52" s="22"/>
      <c r="G52" s="22"/>
    </row>
    <row r="53">
      <c r="A53" s="22" t="s">
        <v>2322</v>
      </c>
      <c r="B53" s="22" t="s">
        <v>442</v>
      </c>
      <c r="C53" s="92"/>
      <c r="D53" s="22"/>
      <c r="E53" s="22"/>
      <c r="F53" s="22"/>
      <c r="G53" s="22"/>
    </row>
    <row r="54">
      <c r="A54" s="22" t="s">
        <v>2323</v>
      </c>
      <c r="B54" s="22" t="s">
        <v>444</v>
      </c>
      <c r="C54" s="92"/>
      <c r="D54" s="22"/>
      <c r="E54" s="22"/>
      <c r="F54" s="22"/>
      <c r="G54" s="22"/>
    </row>
    <row r="55">
      <c r="A55" s="22" t="s">
        <v>2324</v>
      </c>
      <c r="B55" s="22" t="s">
        <v>1184</v>
      </c>
      <c r="C55" s="92"/>
      <c r="D55" s="22"/>
      <c r="E55" s="22"/>
      <c r="F55" s="22"/>
      <c r="G55" s="22"/>
    </row>
    <row r="56">
      <c r="A56" s="22" t="s">
        <v>2325</v>
      </c>
      <c r="B56" s="22" t="s">
        <v>447</v>
      </c>
      <c r="C56" s="92"/>
      <c r="D56" s="22"/>
      <c r="E56" s="22"/>
      <c r="F56" s="22"/>
      <c r="G56" s="22"/>
    </row>
    <row r="57">
      <c r="A57" s="22" t="s">
        <v>2326</v>
      </c>
      <c r="B57" s="22" t="s">
        <v>449</v>
      </c>
      <c r="C57" s="92"/>
      <c r="D57" s="22"/>
      <c r="E57" s="22"/>
      <c r="F57" s="22"/>
      <c r="G57" s="22"/>
    </row>
    <row r="58">
      <c r="A58" s="22" t="s">
        <v>2327</v>
      </c>
      <c r="B58" s="22" t="s">
        <v>451</v>
      </c>
      <c r="C58" s="92"/>
      <c r="D58" s="22"/>
      <c r="E58" s="22"/>
      <c r="F58" s="22"/>
      <c r="G58" s="22"/>
    </row>
    <row r="59">
      <c r="A59" s="22" t="s">
        <v>2328</v>
      </c>
      <c r="B59" s="22" t="s">
        <v>453</v>
      </c>
      <c r="C59" s="92"/>
      <c r="D59" s="22"/>
      <c r="E59" s="22"/>
      <c r="F59" s="22"/>
      <c r="G59" s="22"/>
    </row>
    <row r="60">
      <c r="A60" s="22" t="s">
        <v>2329</v>
      </c>
      <c r="B60" s="22" t="s">
        <v>455</v>
      </c>
      <c r="C60" s="92"/>
      <c r="D60" s="22"/>
      <c r="E60" s="22"/>
      <c r="F60" s="22"/>
      <c r="G60" s="22"/>
    </row>
    <row r="61">
      <c r="A61" s="22" t="s">
        <v>2330</v>
      </c>
      <c r="B61" s="22" t="s">
        <v>457</v>
      </c>
      <c r="C61" s="92"/>
      <c r="D61" s="22"/>
      <c r="E61" s="22"/>
      <c r="F61" s="22"/>
      <c r="G61" s="22"/>
    </row>
    <row r="62">
      <c r="A62" s="22" t="s">
        <v>2331</v>
      </c>
      <c r="B62" s="22" t="s">
        <v>459</v>
      </c>
      <c r="C62" s="92"/>
      <c r="D62" s="22"/>
      <c r="E62" s="22"/>
      <c r="F62" s="22"/>
      <c r="G62" s="22"/>
    </row>
    <row r="63">
      <c r="A63" s="22" t="s">
        <v>2332</v>
      </c>
      <c r="B63" s="22" t="s">
        <v>461</v>
      </c>
      <c r="C63" s="92"/>
      <c r="D63" s="22"/>
      <c r="E63" s="22"/>
      <c r="F63" s="22"/>
      <c r="G63" s="22"/>
    </row>
    <row r="64">
      <c r="A64" s="22" t="s">
        <v>2333</v>
      </c>
      <c r="B64" s="22" t="s">
        <v>463</v>
      </c>
      <c r="C64" s="92"/>
      <c r="D64" s="22"/>
      <c r="E64" s="22"/>
      <c r="F64" s="22"/>
      <c r="G64" s="22"/>
    </row>
    <row r="65">
      <c r="A65" s="22" t="s">
        <v>2334</v>
      </c>
      <c r="B65" s="22" t="s">
        <v>2</v>
      </c>
      <c r="C65" s="92"/>
      <c r="D65" s="22"/>
      <c r="E65" s="22"/>
      <c r="F65" s="22"/>
      <c r="G65" s="22"/>
    </row>
    <row r="66">
      <c r="A66" s="22" t="s">
        <v>2335</v>
      </c>
      <c r="B66" s="22" t="s">
        <v>466</v>
      </c>
      <c r="C66" s="92"/>
      <c r="D66" s="22"/>
      <c r="E66" s="22"/>
      <c r="F66" s="22"/>
      <c r="G66" s="22"/>
    </row>
    <row r="67">
      <c r="A67" s="22" t="s">
        <v>2336</v>
      </c>
      <c r="B67" s="22" t="s">
        <v>468</v>
      </c>
      <c r="C67" s="92"/>
      <c r="D67" s="22"/>
      <c r="E67" s="22"/>
      <c r="F67" s="22"/>
      <c r="G67" s="22"/>
    </row>
    <row r="68">
      <c r="A68" s="22" t="s">
        <v>2337</v>
      </c>
      <c r="B68" s="22" t="s">
        <v>470</v>
      </c>
      <c r="C68" s="92"/>
      <c r="D68" s="22"/>
      <c r="E68" s="22"/>
      <c r="F68" s="22"/>
      <c r="G68" s="22"/>
    </row>
    <row r="69">
      <c r="A69" s="22" t="s">
        <v>2338</v>
      </c>
      <c r="B69" s="22" t="s">
        <v>472</v>
      </c>
      <c r="C69" s="92"/>
      <c r="D69" s="22"/>
      <c r="E69" s="22"/>
      <c r="F69" s="22"/>
      <c r="G69" s="22"/>
    </row>
    <row r="70">
      <c r="A70" s="22" t="s">
        <v>2339</v>
      </c>
      <c r="B70" s="22" t="s">
        <v>474</v>
      </c>
      <c r="C70" s="92"/>
      <c r="D70" s="22"/>
      <c r="E70" s="22"/>
      <c r="F70" s="22"/>
      <c r="G70" s="22"/>
    </row>
    <row r="71">
      <c r="A71" s="22" t="s">
        <v>2340</v>
      </c>
      <c r="B71" s="22" t="s">
        <v>476</v>
      </c>
      <c r="C71" s="92"/>
      <c r="D71" s="22"/>
      <c r="E71" s="22"/>
      <c r="F71" s="22"/>
      <c r="G71" s="22"/>
    </row>
    <row r="72">
      <c r="A72" s="22" t="s">
        <v>2341</v>
      </c>
      <c r="B72" s="22" t="s">
        <v>478</v>
      </c>
      <c r="C72" s="92"/>
      <c r="D72" s="22"/>
      <c r="E72" s="22"/>
      <c r="F72" s="22"/>
      <c r="G72" s="22"/>
    </row>
    <row r="73">
      <c r="A73" s="22" t="s">
        <v>2342</v>
      </c>
      <c r="B73" s="22" t="s">
        <v>480</v>
      </c>
      <c r="C73" s="92"/>
      <c r="D73" s="22"/>
      <c r="E73" s="22"/>
      <c r="F73" s="22"/>
      <c r="G73" s="22"/>
    </row>
    <row r="74">
      <c r="A74" s="22" t="s">
        <v>2343</v>
      </c>
      <c r="B74" s="22" t="s">
        <v>482</v>
      </c>
      <c r="C74" s="92"/>
      <c r="D74" s="22"/>
      <c r="E74" s="22"/>
      <c r="F74" s="22"/>
      <c r="G74" s="22"/>
    </row>
    <row r="75">
      <c r="A75" s="22" t="s">
        <v>2344</v>
      </c>
      <c r="B75" s="22" t="s">
        <v>484</v>
      </c>
      <c r="C75" s="92"/>
      <c r="D75" s="22"/>
      <c r="E75" s="22"/>
      <c r="F75" s="22"/>
      <c r="G75" s="22"/>
    </row>
    <row r="76">
      <c r="A76" s="22" t="s">
        <v>2345</v>
      </c>
      <c r="B76" s="22" t="s">
        <v>5</v>
      </c>
      <c r="C76" s="92"/>
      <c r="D76" s="22"/>
      <c r="E76" s="22"/>
      <c r="F76" s="22"/>
      <c r="G76" s="22"/>
    </row>
    <row r="77">
      <c r="A77" s="22" t="s">
        <v>2346</v>
      </c>
      <c r="B77" s="63" t="s">
        <v>256</v>
      </c>
      <c r="C77" s="92">
        <f>SUM(C78:C80)</f>
        <v>0</v>
      </c>
      <c r="D77" s="22"/>
      <c r="E77" s="22"/>
      <c r="F77" s="22"/>
      <c r="G77" s="22"/>
    </row>
    <row r="78">
      <c r="A78" s="22" t="s">
        <v>2347</v>
      </c>
      <c r="B78" s="22" t="s">
        <v>490</v>
      </c>
      <c r="C78" s="92"/>
      <c r="D78" s="22"/>
      <c r="E78" s="22"/>
      <c r="F78" s="22"/>
      <c r="G78" s="22"/>
    </row>
    <row r="79">
      <c r="A79" s="22" t="s">
        <v>2348</v>
      </c>
      <c r="B79" s="22" t="s">
        <v>492</v>
      </c>
      <c r="C79" s="92"/>
      <c r="D79" s="22"/>
      <c r="E79" s="22"/>
      <c r="F79" s="22"/>
      <c r="G79" s="22"/>
    </row>
    <row r="80">
      <c r="A80" s="22" t="s">
        <v>2349</v>
      </c>
      <c r="B80" s="22" t="s">
        <v>1</v>
      </c>
      <c r="C80" s="92"/>
      <c r="D80" s="22"/>
      <c r="E80" s="22"/>
      <c r="F80" s="22"/>
      <c r="G80" s="22"/>
    </row>
    <row r="81">
      <c r="A81" s="22" t="s">
        <v>2350</v>
      </c>
      <c r="B81" s="63" t="s">
        <v>86</v>
      </c>
      <c r="C81" s="92">
        <f>SUM(C82:C92)</f>
        <v>0</v>
      </c>
      <c r="D81" s="22"/>
      <c r="E81" s="22"/>
      <c r="F81" s="22"/>
      <c r="G81" s="22"/>
    </row>
    <row r="82">
      <c r="A82" s="22" t="s">
        <v>2351</v>
      </c>
      <c r="B82" s="39" t="s">
        <v>258</v>
      </c>
      <c r="C82" s="92"/>
      <c r="D82" s="22"/>
      <c r="E82" s="22"/>
      <c r="F82" s="22"/>
      <c r="G82" s="22"/>
    </row>
    <row r="83">
      <c r="A83" s="22" t="s">
        <v>2352</v>
      </c>
      <c r="B83" s="22" t="s">
        <v>487</v>
      </c>
      <c r="C83" s="92"/>
      <c r="D83" s="22"/>
      <c r="E83" s="22"/>
      <c r="F83" s="22"/>
      <c r="G83" s="22"/>
    </row>
    <row r="84">
      <c r="A84" s="22" t="s">
        <v>2353</v>
      </c>
      <c r="B84" s="39" t="s">
        <v>260</v>
      </c>
      <c r="C84" s="92"/>
      <c r="D84" s="22"/>
      <c r="E84" s="22"/>
      <c r="F84" s="22"/>
      <c r="G84" s="22"/>
    </row>
    <row r="85">
      <c r="A85" s="22" t="s">
        <v>2354</v>
      </c>
      <c r="B85" s="39" t="s">
        <v>262</v>
      </c>
      <c r="C85" s="92"/>
      <c r="D85" s="22"/>
      <c r="E85" s="22"/>
      <c r="F85" s="22"/>
      <c r="G85" s="22"/>
    </row>
    <row r="86">
      <c r="A86" s="22" t="s">
        <v>2355</v>
      </c>
      <c r="B86" s="39" t="s">
        <v>11</v>
      </c>
      <c r="C86" s="92"/>
      <c r="D86" s="22"/>
      <c r="E86" s="22"/>
      <c r="F86" s="22"/>
      <c r="G86" s="22"/>
    </row>
    <row r="87">
      <c r="A87" s="22" t="s">
        <v>2356</v>
      </c>
      <c r="B87" s="39" t="s">
        <v>265</v>
      </c>
      <c r="C87" s="92"/>
      <c r="D87" s="22"/>
      <c r="E87" s="22"/>
      <c r="F87" s="22"/>
      <c r="G87" s="22"/>
    </row>
    <row r="88">
      <c r="A88" s="22" t="s">
        <v>2357</v>
      </c>
      <c r="B88" s="39" t="s">
        <v>267</v>
      </c>
      <c r="C88" s="92"/>
      <c r="D88" s="22"/>
      <c r="E88" s="22"/>
      <c r="F88" s="22"/>
      <c r="G88" s="22"/>
    </row>
    <row r="89">
      <c r="A89" s="22" t="s">
        <v>2358</v>
      </c>
      <c r="B89" s="39" t="s">
        <v>269</v>
      </c>
      <c r="C89" s="92"/>
      <c r="D89" s="22"/>
      <c r="E89" s="22"/>
      <c r="F89" s="22"/>
      <c r="G89" s="22"/>
    </row>
    <row r="90">
      <c r="A90" s="22" t="s">
        <v>2359</v>
      </c>
      <c r="B90" s="39" t="s">
        <v>271</v>
      </c>
      <c r="C90" s="92"/>
      <c r="D90" s="22"/>
      <c r="E90" s="22"/>
      <c r="F90" s="22"/>
      <c r="G90" s="22"/>
    </row>
    <row r="91">
      <c r="A91" s="22" t="s">
        <v>2360</v>
      </c>
      <c r="B91" s="39" t="s">
        <v>273</v>
      </c>
      <c r="C91" s="92"/>
      <c r="D91" s="22"/>
      <c r="E91" s="22"/>
      <c r="F91" s="22"/>
      <c r="G91" s="22"/>
    </row>
    <row r="92">
      <c r="A92" s="22" t="s">
        <v>2361</v>
      </c>
      <c r="B92" s="39" t="s">
        <v>86</v>
      </c>
      <c r="C92" s="92"/>
      <c r="D92" s="22"/>
      <c r="E92" s="22"/>
      <c r="F92" s="22"/>
      <c r="G92" s="22"/>
    </row>
    <row r="93">
      <c r="A93" s="22" t="s">
        <v>2362</v>
      </c>
      <c r="B93" s="50" t="s">
        <v>90</v>
      </c>
      <c r="C93" s="92"/>
      <c r="D93" s="22"/>
      <c r="E93" s="22"/>
      <c r="F93" s="22"/>
      <c r="G93" s="22"/>
    </row>
    <row r="94">
      <c r="A94" s="22" t="s">
        <v>2363</v>
      </c>
      <c r="B94" s="50" t="s">
        <v>90</v>
      </c>
      <c r="C94" s="92"/>
      <c r="D94" s="22"/>
      <c r="E94" s="22"/>
      <c r="F94" s="22"/>
      <c r="G94" s="22"/>
    </row>
    <row r="95">
      <c r="A95" s="22" t="s">
        <v>2364</v>
      </c>
      <c r="B95" s="50" t="s">
        <v>90</v>
      </c>
      <c r="C95" s="92"/>
      <c r="D95" s="22"/>
      <c r="E95" s="22"/>
      <c r="F95" s="22"/>
      <c r="G95" s="22"/>
    </row>
    <row r="96">
      <c r="A96" s="22" t="s">
        <v>2365</v>
      </c>
      <c r="B96" s="50" t="s">
        <v>90</v>
      </c>
      <c r="C96" s="92"/>
      <c r="D96" s="22"/>
      <c r="E96" s="22"/>
      <c r="F96" s="22"/>
      <c r="G96" s="22"/>
    </row>
    <row r="97">
      <c r="A97" s="22" t="s">
        <v>2366</v>
      </c>
      <c r="B97" s="50" t="s">
        <v>90</v>
      </c>
      <c r="C97" s="92"/>
      <c r="D97" s="22"/>
      <c r="E97" s="22"/>
      <c r="F97" s="22"/>
      <c r="G97" s="22"/>
    </row>
    <row r="98">
      <c r="A98" s="22" t="s">
        <v>2367</v>
      </c>
      <c r="B98" s="50" t="s">
        <v>90</v>
      </c>
      <c r="C98" s="92"/>
      <c r="D98" s="22"/>
      <c r="E98" s="22"/>
      <c r="F98" s="22"/>
      <c r="G98" s="22"/>
    </row>
    <row r="99">
      <c r="A99" s="22" t="s">
        <v>2368</v>
      </c>
      <c r="B99" s="50" t="s">
        <v>90</v>
      </c>
      <c r="C99" s="92"/>
      <c r="D99" s="22"/>
      <c r="E99" s="22"/>
      <c r="F99" s="22"/>
      <c r="G99" s="22"/>
    </row>
    <row r="100">
      <c r="A100" s="22" t="s">
        <v>2369</v>
      </c>
      <c r="B100" s="50" t="s">
        <v>90</v>
      </c>
      <c r="C100" s="92"/>
      <c r="D100" s="22"/>
      <c r="E100" s="22"/>
      <c r="F100" s="22"/>
      <c r="G100" s="22"/>
    </row>
    <row r="101">
      <c r="A101" s="22" t="s">
        <v>2370</v>
      </c>
      <c r="B101" s="50" t="s">
        <v>90</v>
      </c>
      <c r="C101" s="92"/>
      <c r="D101" s="22"/>
      <c r="E101" s="22"/>
      <c r="F101" s="22"/>
      <c r="G101" s="22"/>
    </row>
    <row r="102">
      <c r="A102" s="22" t="s">
        <v>2371</v>
      </c>
      <c r="B102" s="50" t="s">
        <v>90</v>
      </c>
      <c r="C102" s="92"/>
      <c r="D102" s="22"/>
      <c r="E102" s="22"/>
      <c r="F102" s="22"/>
      <c r="G102" s="22"/>
    </row>
    <row r="103">
      <c r="A103" s="41"/>
      <c r="B103" s="158" t="s">
        <v>1772</v>
      </c>
      <c r="C103" s="159" t="s">
        <v>1632</v>
      </c>
      <c r="D103" s="41"/>
      <c r="E103" s="43"/>
      <c r="F103" s="41"/>
      <c r="G103" s="44"/>
    </row>
    <row r="104">
      <c r="A104" s="22" t="s">
        <v>2372</v>
      </c>
      <c r="B104" s="39"/>
      <c r="C104" s="92"/>
      <c r="D104" s="22"/>
      <c r="E104" s="22"/>
      <c r="F104" s="22"/>
      <c r="G104" s="22"/>
    </row>
    <row r="105">
      <c r="A105" s="22" t="s">
        <v>2373</v>
      </c>
      <c r="B105" s="39"/>
      <c r="C105" s="92"/>
      <c r="D105" s="22"/>
      <c r="E105" s="22"/>
      <c r="F105" s="22"/>
      <c r="G105" s="22"/>
    </row>
    <row r="106">
      <c r="A106" s="22" t="s">
        <v>2374</v>
      </c>
      <c r="B106" s="39"/>
      <c r="C106" s="92"/>
      <c r="D106" s="22"/>
      <c r="E106" s="22"/>
      <c r="F106" s="22"/>
      <c r="G106" s="22"/>
    </row>
    <row r="107">
      <c r="A107" s="22" t="s">
        <v>2375</v>
      </c>
      <c r="B107" s="39"/>
      <c r="C107" s="92"/>
      <c r="D107" s="22"/>
      <c r="E107" s="22"/>
      <c r="F107" s="22"/>
      <c r="G107" s="22"/>
    </row>
    <row r="108">
      <c r="A108" s="22" t="s">
        <v>2376</v>
      </c>
      <c r="B108" s="39"/>
      <c r="C108" s="92"/>
      <c r="D108" s="22"/>
      <c r="E108" s="22"/>
      <c r="F108" s="22"/>
      <c r="G108" s="22"/>
    </row>
    <row r="109">
      <c r="A109" s="22" t="s">
        <v>2377</v>
      </c>
      <c r="B109" s="39"/>
      <c r="C109" s="92"/>
      <c r="D109" s="22"/>
      <c r="E109" s="22"/>
      <c r="F109" s="22"/>
      <c r="G109" s="22"/>
    </row>
    <row r="110">
      <c r="A110" s="22" t="s">
        <v>2378</v>
      </c>
      <c r="B110" s="39"/>
      <c r="C110" s="92"/>
      <c r="D110" s="22"/>
      <c r="E110" s="22"/>
      <c r="F110" s="22"/>
      <c r="G110" s="22"/>
    </row>
    <row r="111">
      <c r="A111" s="22" t="s">
        <v>2379</v>
      </c>
      <c r="B111" s="39"/>
      <c r="C111" s="92"/>
      <c r="D111" s="22"/>
      <c r="E111" s="22"/>
      <c r="F111" s="22"/>
      <c r="G111" s="22"/>
    </row>
    <row r="112">
      <c r="A112" s="22" t="s">
        <v>2380</v>
      </c>
      <c r="B112" s="39"/>
      <c r="C112" s="92"/>
      <c r="D112" s="22"/>
      <c r="E112" s="22"/>
      <c r="F112" s="22"/>
      <c r="G112" s="22"/>
    </row>
    <row r="113">
      <c r="A113" s="22" t="s">
        <v>2381</v>
      </c>
      <c r="B113" s="39"/>
      <c r="C113" s="92"/>
      <c r="D113" s="22"/>
      <c r="E113" s="22"/>
      <c r="F113" s="22"/>
      <c r="G113" s="22"/>
    </row>
    <row r="114">
      <c r="A114" s="22" t="s">
        <v>2382</v>
      </c>
      <c r="B114" s="39"/>
      <c r="C114" s="92"/>
      <c r="D114" s="22"/>
      <c r="E114" s="22"/>
      <c r="F114" s="22"/>
      <c r="G114" s="22"/>
    </row>
    <row r="115">
      <c r="A115" s="22" t="s">
        <v>2383</v>
      </c>
      <c r="B115" s="39"/>
      <c r="C115" s="92"/>
      <c r="D115" s="22"/>
      <c r="E115" s="22"/>
      <c r="F115" s="22"/>
      <c r="G115" s="22"/>
    </row>
    <row r="116">
      <c r="A116" s="22" t="s">
        <v>2384</v>
      </c>
      <c r="B116" s="39"/>
      <c r="C116" s="92"/>
      <c r="D116" s="22"/>
      <c r="E116" s="22"/>
      <c r="F116" s="22"/>
      <c r="G116" s="22"/>
    </row>
    <row r="117">
      <c r="A117" s="22" t="s">
        <v>2385</v>
      </c>
      <c r="B117" s="39"/>
      <c r="C117" s="92"/>
      <c r="D117" s="22"/>
      <c r="E117" s="22"/>
      <c r="F117" s="22"/>
      <c r="G117" s="22"/>
    </row>
    <row r="118">
      <c r="A118" s="22" t="s">
        <v>2386</v>
      </c>
      <c r="B118" s="39"/>
      <c r="C118" s="92"/>
      <c r="D118" s="22"/>
      <c r="E118" s="22"/>
      <c r="F118" s="22"/>
      <c r="G118" s="22"/>
    </row>
    <row r="119">
      <c r="A119" s="22" t="s">
        <v>2387</v>
      </c>
      <c r="B119" s="39"/>
      <c r="C119" s="92"/>
      <c r="D119" s="22"/>
      <c r="E119" s="22"/>
      <c r="F119" s="22"/>
      <c r="G119" s="22"/>
    </row>
    <row r="120">
      <c r="A120" s="22" t="s">
        <v>2388</v>
      </c>
      <c r="B120" s="39"/>
      <c r="C120" s="92"/>
      <c r="D120" s="22"/>
      <c r="E120" s="22"/>
      <c r="F120" s="22"/>
      <c r="G120" s="22"/>
    </row>
    <row r="121">
      <c r="A121" s="22" t="s">
        <v>2389</v>
      </c>
      <c r="B121" s="39"/>
      <c r="C121" s="92"/>
      <c r="D121" s="22"/>
      <c r="E121" s="22"/>
      <c r="F121" s="22"/>
      <c r="G121" s="22"/>
    </row>
    <row r="122">
      <c r="A122" s="22" t="s">
        <v>2390</v>
      </c>
      <c r="B122" s="39"/>
      <c r="C122" s="92"/>
      <c r="D122" s="22"/>
      <c r="E122" s="22"/>
      <c r="F122" s="22"/>
      <c r="G122" s="22"/>
    </row>
    <row r="123">
      <c r="A123" s="22" t="s">
        <v>2391</v>
      </c>
      <c r="B123" s="39"/>
      <c r="C123" s="92"/>
      <c r="D123" s="22"/>
      <c r="E123" s="22"/>
      <c r="F123" s="22"/>
      <c r="G123" s="22"/>
    </row>
    <row r="124">
      <c r="A124" s="22" t="s">
        <v>2392</v>
      </c>
      <c r="B124" s="39"/>
      <c r="C124" s="92"/>
      <c r="D124" s="22"/>
      <c r="E124" s="22"/>
      <c r="F124" s="22"/>
      <c r="G124" s="22"/>
    </row>
    <row r="125">
      <c r="A125" s="22" t="s">
        <v>2393</v>
      </c>
      <c r="B125" s="39"/>
      <c r="C125" s="92"/>
      <c r="D125" s="22"/>
      <c r="E125" s="22"/>
      <c r="F125" s="22"/>
      <c r="G125" s="22"/>
    </row>
    <row r="126">
      <c r="A126" s="22" t="s">
        <v>2394</v>
      </c>
      <c r="B126" s="39"/>
      <c r="C126" s="92"/>
      <c r="D126" s="22"/>
      <c r="E126" s="22"/>
      <c r="F126" s="22"/>
      <c r="G126" s="22"/>
    </row>
    <row r="127">
      <c r="A127" s="22" t="s">
        <v>2395</v>
      </c>
      <c r="B127" s="39"/>
      <c r="C127" s="92"/>
      <c r="D127" s="22"/>
      <c r="E127" s="22"/>
      <c r="F127" s="22"/>
      <c r="G127" s="22"/>
    </row>
    <row r="128">
      <c r="A128" s="22" t="s">
        <v>2396</v>
      </c>
      <c r="B128" s="39"/>
      <c r="C128" s="22"/>
      <c r="D128" s="22"/>
      <c r="E128" s="22"/>
      <c r="F128" s="22"/>
      <c r="G128" s="22"/>
    </row>
    <row r="129">
      <c r="A129" s="41"/>
      <c r="B129" s="42" t="s">
        <v>546</v>
      </c>
      <c r="C129" s="41" t="s">
        <v>1632</v>
      </c>
      <c r="D129" s="41"/>
      <c r="E129" s="41"/>
      <c r="F129" s="44"/>
      <c r="G129" s="44"/>
    </row>
    <row r="130">
      <c r="A130" s="22" t="s">
        <v>2397</v>
      </c>
      <c r="B130" s="22" t="s">
        <v>548</v>
      </c>
      <c r="C130" s="92"/>
    </row>
    <row r="131">
      <c r="A131" s="22" t="s">
        <v>2398</v>
      </c>
      <c r="B131" s="22" t="s">
        <v>550</v>
      </c>
      <c r="C131" s="92"/>
    </row>
    <row r="132">
      <c r="A132" s="22" t="s">
        <v>2399</v>
      </c>
      <c r="B132" s="22" t="s">
        <v>86</v>
      </c>
      <c r="C132" s="92"/>
    </row>
    <row r="133">
      <c r="A133" s="22" t="s">
        <v>2400</v>
      </c>
      <c r="B133" s="22"/>
      <c r="C133" s="92"/>
    </row>
    <row r="134">
      <c r="A134" s="22" t="s">
        <v>2401</v>
      </c>
      <c r="B134" s="22"/>
      <c r="C134" s="92"/>
    </row>
    <row r="135">
      <c r="A135" s="22" t="s">
        <v>2402</v>
      </c>
      <c r="B135" s="22"/>
      <c r="C135" s="92"/>
    </row>
    <row r="136">
      <c r="A136" s="22" t="s">
        <v>2403</v>
      </c>
      <c r="B136" s="22"/>
      <c r="C136" s="92"/>
    </row>
    <row r="137">
      <c r="A137" s="41"/>
      <c r="B137" s="42" t="s">
        <v>558</v>
      </c>
      <c r="C137" s="41" t="s">
        <v>1632</v>
      </c>
      <c r="D137" s="41"/>
      <c r="E137" s="41"/>
      <c r="F137" s="44"/>
      <c r="G137" s="44"/>
    </row>
    <row r="138">
      <c r="A138" s="22" t="s">
        <v>2404</v>
      </c>
      <c r="B138" s="22" t="s">
        <v>560</v>
      </c>
      <c r="C138" s="92"/>
      <c r="D138" s="157"/>
      <c r="E138" s="157"/>
      <c r="F138" s="57"/>
      <c r="G138" s="46"/>
    </row>
    <row r="139">
      <c r="A139" s="22" t="s">
        <v>2405</v>
      </c>
      <c r="B139" s="22" t="s">
        <v>562</v>
      </c>
      <c r="C139" s="92"/>
      <c r="D139" s="157"/>
      <c r="E139" s="157"/>
      <c r="F139" s="57"/>
      <c r="G139" s="46"/>
    </row>
    <row r="140">
      <c r="A140" s="22" t="s">
        <v>2406</v>
      </c>
      <c r="B140" s="22" t="s">
        <v>86</v>
      </c>
      <c r="C140" s="92"/>
      <c r="D140" s="157"/>
      <c r="E140" s="157"/>
      <c r="F140" s="57"/>
      <c r="G140" s="46"/>
    </row>
    <row r="141">
      <c r="A141" s="22" t="s">
        <v>2407</v>
      </c>
      <c r="B141" s="22"/>
      <c r="C141" s="92"/>
      <c r="D141" s="157"/>
      <c r="E141" s="157"/>
      <c r="F141" s="57"/>
      <c r="G141" s="46"/>
    </row>
    <row r="142">
      <c r="A142" s="22" t="s">
        <v>2408</v>
      </c>
      <c r="B142" s="22"/>
      <c r="C142" s="92"/>
      <c r="D142" s="157"/>
      <c r="E142" s="157"/>
      <c r="F142" s="57"/>
      <c r="G142" s="46"/>
    </row>
    <row r="143">
      <c r="A143" s="22" t="s">
        <v>2409</v>
      </c>
      <c r="B143" s="22"/>
      <c r="C143" s="92"/>
      <c r="D143" s="157"/>
      <c r="E143" s="157"/>
      <c r="F143" s="57"/>
      <c r="G143" s="46"/>
    </row>
    <row r="144">
      <c r="A144" s="22" t="s">
        <v>2410</v>
      </c>
      <c r="B144" s="22"/>
      <c r="C144" s="92"/>
      <c r="D144" s="157"/>
      <c r="E144" s="157"/>
      <c r="F144" s="57"/>
      <c r="G144" s="46"/>
    </row>
    <row r="145">
      <c r="A145" s="22" t="s">
        <v>2411</v>
      </c>
      <c r="B145" s="22"/>
      <c r="C145" s="92"/>
      <c r="D145" s="157"/>
      <c r="E145" s="157"/>
      <c r="F145" s="57"/>
      <c r="G145" s="46"/>
    </row>
    <row r="146">
      <c r="A146" s="22" t="s">
        <v>2412</v>
      </c>
      <c r="B146" s="22"/>
      <c r="C146" s="92"/>
      <c r="D146" s="157"/>
      <c r="E146" s="157"/>
      <c r="F146" s="57"/>
      <c r="G146" s="46"/>
    </row>
    <row r="147">
      <c r="A147" s="41"/>
      <c r="B147" s="42" t="s">
        <v>2413</v>
      </c>
      <c r="C147" s="41" t="s">
        <v>58</v>
      </c>
      <c r="D147" s="41"/>
      <c r="E147" s="41"/>
      <c r="F147" s="41" t="s">
        <v>1632</v>
      </c>
      <c r="G147" s="44"/>
    </row>
    <row r="148">
      <c r="A148" s="22" t="s">
        <v>2414</v>
      </c>
      <c r="B148" s="39" t="s">
        <v>2415</v>
      </c>
      <c r="C148" s="93"/>
      <c r="D148" s="157"/>
      <c r="E148" s="157"/>
      <c r="F148" s="99"/>
      <c r="G148" s="46"/>
    </row>
    <row r="149">
      <c r="A149" s="22" t="s">
        <v>2416</v>
      </c>
      <c r="B149" s="39" t="s">
        <v>2417</v>
      </c>
      <c r="C149" s="93"/>
      <c r="D149" s="157"/>
      <c r="E149" s="157"/>
      <c r="F149" s="99"/>
      <c r="G149" s="46"/>
    </row>
    <row r="150">
      <c r="A150" s="22" t="s">
        <v>2418</v>
      </c>
      <c r="B150" s="39" t="s">
        <v>2419</v>
      </c>
      <c r="C150" s="93"/>
      <c r="D150" s="157"/>
      <c r="E150" s="157"/>
      <c r="F150" s="99"/>
      <c r="G150" s="46"/>
    </row>
    <row r="151">
      <c r="A151" s="22" t="s">
        <v>2420</v>
      </c>
      <c r="B151" s="39" t="s">
        <v>2421</v>
      </c>
      <c r="C151" s="93"/>
      <c r="D151" s="157"/>
      <c r="E151" s="157"/>
      <c r="F151" s="99"/>
      <c r="G151" s="46"/>
    </row>
    <row r="152">
      <c r="A152" s="22" t="s">
        <v>2422</v>
      </c>
      <c r="B152" s="48" t="s">
        <v>88</v>
      </c>
      <c r="C152" s="95">
        <f>SUM(C148:C151)</f>
        <v>0</v>
      </c>
      <c r="D152" s="157"/>
      <c r="E152" s="157"/>
      <c r="F152" s="92">
        <f>SUM(F148:F151)</f>
        <v>0</v>
      </c>
      <c r="G152" s="46"/>
    </row>
    <row r="153">
      <c r="A153" s="22" t="s">
        <v>2423</v>
      </c>
      <c r="B153" s="50" t="s">
        <v>2424</v>
      </c>
      <c r="C153" s="22"/>
      <c r="D153" s="157"/>
      <c r="E153" s="157"/>
      <c r="F153" s="99"/>
      <c r="G153" s="46"/>
    </row>
    <row r="154">
      <c r="A154" s="22" t="s">
        <v>2425</v>
      </c>
      <c r="B154" s="50" t="s">
        <v>2426</v>
      </c>
      <c r="C154" s="22"/>
      <c r="D154" s="157"/>
      <c r="E154" s="157"/>
      <c r="F154" s="99"/>
      <c r="G154" s="46"/>
    </row>
    <row r="155">
      <c r="A155" s="22" t="s">
        <v>2427</v>
      </c>
      <c r="B155" s="50" t="s">
        <v>2428</v>
      </c>
      <c r="C155" s="22"/>
      <c r="D155" s="157"/>
      <c r="E155" s="157"/>
      <c r="F155" s="99"/>
      <c r="G155" s="46"/>
    </row>
    <row r="156">
      <c r="A156" s="22" t="s">
        <v>2429</v>
      </c>
      <c r="B156" s="50" t="s">
        <v>2430</v>
      </c>
      <c r="C156" s="22"/>
      <c r="D156" s="157"/>
      <c r="E156" s="157"/>
      <c r="F156" s="99"/>
      <c r="G156" s="46"/>
    </row>
    <row r="157">
      <c r="A157" s="22" t="s">
        <v>2431</v>
      </c>
      <c r="B157" s="50" t="s">
        <v>2432</v>
      </c>
      <c r="C157" s="22"/>
      <c r="D157" s="157"/>
      <c r="E157" s="157"/>
      <c r="F157" s="99"/>
      <c r="G157" s="46"/>
    </row>
    <row r="158">
      <c r="A158" s="22" t="s">
        <v>2433</v>
      </c>
      <c r="B158" s="50" t="s">
        <v>2434</v>
      </c>
      <c r="C158" s="22"/>
      <c r="D158" s="157"/>
      <c r="E158" s="157"/>
      <c r="F158" s="99"/>
      <c r="G158" s="46"/>
    </row>
    <row r="159">
      <c r="A159" s="22" t="s">
        <v>2435</v>
      </c>
      <c r="B159" s="50" t="s">
        <v>2436</v>
      </c>
      <c r="C159" s="22"/>
      <c r="D159" s="157"/>
      <c r="E159" s="157"/>
      <c r="F159" s="99"/>
      <c r="G159" s="46"/>
    </row>
    <row r="160">
      <c r="A160" s="22" t="s">
        <v>2437</v>
      </c>
      <c r="B160" s="50"/>
      <c r="C160" s="22"/>
      <c r="D160" s="157"/>
      <c r="E160" s="157"/>
      <c r="F160" s="47"/>
      <c r="G160" s="46"/>
    </row>
    <row r="161">
      <c r="A161" s="22" t="s">
        <v>2438</v>
      </c>
      <c r="B161" s="50"/>
      <c r="C161" s="22"/>
      <c r="D161" s="157"/>
      <c r="E161" s="157"/>
      <c r="F161" s="47"/>
      <c r="G161" s="46"/>
    </row>
    <row r="162">
      <c r="A162" s="22" t="s">
        <v>2439</v>
      </c>
      <c r="B162" s="50"/>
      <c r="C162" s="22"/>
      <c r="D162" s="157"/>
      <c r="E162" s="157"/>
      <c r="F162" s="47"/>
      <c r="G162" s="46"/>
    </row>
    <row r="163">
      <c r="A163" s="22" t="s">
        <v>2440</v>
      </c>
      <c r="B163" s="50"/>
      <c r="C163" s="22"/>
      <c r="D163" s="157"/>
      <c r="E163" s="157"/>
      <c r="F163" s="47"/>
      <c r="G163" s="46"/>
    </row>
    <row r="164">
      <c r="A164" s="22" t="s">
        <v>2441</v>
      </c>
      <c r="B164" s="39"/>
      <c r="C164" s="22"/>
      <c r="D164" s="157"/>
      <c r="E164" s="157"/>
      <c r="F164" s="47"/>
      <c r="G164" s="46"/>
    </row>
    <row r="165">
      <c r="A165" s="22" t="s">
        <v>2442</v>
      </c>
      <c r="B165" s="51"/>
      <c r="C165" s="51"/>
      <c r="D165" s="51"/>
      <c r="E165" s="51"/>
      <c r="F165" s="47"/>
      <c r="G165" s="46"/>
    </row>
    <row r="166">
      <c r="A166" s="41"/>
      <c r="B166" s="98" t="s">
        <v>2443</v>
      </c>
      <c r="C166" s="41" t="s">
        <v>1632</v>
      </c>
      <c r="D166" s="41"/>
      <c r="E166" s="41"/>
      <c r="F166" s="44"/>
      <c r="G166" s="44"/>
    </row>
    <row r="167">
      <c r="A167" s="22" t="s">
        <v>2444</v>
      </c>
      <c r="B167" s="22" t="s">
        <v>583</v>
      </c>
      <c r="C167" s="92"/>
      <c r="E167" s="20"/>
      <c r="F167" s="20"/>
    </row>
    <row r="168">
      <c r="A168" s="22" t="s">
        <v>2445</v>
      </c>
      <c r="B168" s="85" t="s">
        <v>1417</v>
      </c>
      <c r="C168" s="90"/>
      <c r="E168" s="20"/>
      <c r="F168" s="20"/>
    </row>
    <row r="169">
      <c r="A169" s="22" t="s">
        <v>2446</v>
      </c>
      <c r="B169" s="22"/>
      <c r="C169" s="22"/>
      <c r="E169" s="20"/>
      <c r="F169" s="20"/>
    </row>
    <row r="170">
      <c r="A170" s="22" t="s">
        <v>2447</v>
      </c>
      <c r="B170" s="22"/>
      <c r="C170" s="22"/>
      <c r="E170" s="20"/>
      <c r="F170" s="20"/>
    </row>
    <row r="171">
      <c r="A171" s="22" t="s">
        <v>2448</v>
      </c>
      <c r="B171" s="22"/>
      <c r="C171" s="22"/>
      <c r="E171" s="20"/>
      <c r="F171" s="20"/>
    </row>
    <row r="172">
      <c r="A172" s="41"/>
      <c r="B172" s="42" t="s">
        <v>2449</v>
      </c>
      <c r="C172" s="41" t="s">
        <v>1632</v>
      </c>
      <c r="D172" s="41"/>
      <c r="E172" s="41"/>
      <c r="F172" s="44"/>
      <c r="G172" s="44"/>
    </row>
    <row r="173">
      <c r="A173" s="22" t="s">
        <v>2450</v>
      </c>
      <c r="B173" s="22" t="s">
        <v>2451</v>
      </c>
      <c r="C173" s="92"/>
    </row>
    <row r="174">
      <c r="A174" s="22" t="s">
        <v>2452</v>
      </c>
      <c r="B174" s="22"/>
      <c r="C174" s="22"/>
    </row>
    <row r="175">
      <c r="A175" s="22" t="s">
        <v>2453</v>
      </c>
      <c r="B175" s="22"/>
      <c r="C175" s="22"/>
    </row>
    <row r="176">
      <c r="A176" s="22" t="s">
        <v>2454</v>
      </c>
      <c r="B176" s="22"/>
      <c r="C176" s="22"/>
    </row>
    <row r="177">
      <c r="A177" s="22" t="s">
        <v>2455</v>
      </c>
      <c r="B177" s="22"/>
      <c r="C177" s="22"/>
    </row>
    <row r="178">
      <c r="A178" s="22" t="s">
        <v>2456</v>
      </c>
      <c r="B178" s="22"/>
      <c r="C178" s="22"/>
      <c r="D178" s="22"/>
      <c r="E178" s="22"/>
      <c r="F178" s="22"/>
      <c r="G178" s="20"/>
    </row>
    <row r="179">
      <c r="A179" s="22" t="s">
        <v>2457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2459</v>
      </c>
      <c r="C5" s="26"/>
      <c r="D5" s="22"/>
      <c r="E5" s="28"/>
      <c r="F5" s="28"/>
      <c r="G5" s="20"/>
    </row>
    <row r="6" ht="15.75" thickBot="1">
      <c r="A6" s="22"/>
      <c r="B6" s="161" t="s">
        <v>2460</v>
      </c>
      <c r="C6" s="22"/>
      <c r="D6" s="22"/>
      <c r="E6" s="22"/>
      <c r="F6" s="22"/>
      <c r="G6" s="20"/>
    </row>
    <row r="7">
      <c r="A7" s="22"/>
      <c r="B7" s="32"/>
      <c r="C7" s="22"/>
      <c r="D7" s="22"/>
      <c r="E7" s="22"/>
      <c r="F7" s="22"/>
      <c r="G7" s="20"/>
    </row>
    <row r="8" ht="37.5">
      <c r="A8" s="33" t="s">
        <v>30</v>
      </c>
      <c r="B8" s="33" t="s">
        <v>2460</v>
      </c>
      <c r="C8" s="34"/>
      <c r="D8" s="34"/>
      <c r="E8" s="34"/>
      <c r="F8" s="34"/>
      <c r="G8" s="35"/>
    </row>
    <row r="9">
      <c r="A9" s="41"/>
      <c r="B9" s="42" t="s">
        <v>1621</v>
      </c>
      <c r="C9" s="41" t="s">
        <v>2461</v>
      </c>
      <c r="D9" s="41"/>
      <c r="E9" s="43"/>
      <c r="F9" s="41"/>
      <c r="G9" s="44"/>
    </row>
    <row r="10">
      <c r="A10" s="22" t="s">
        <v>2462</v>
      </c>
      <c r="B10" s="22" t="s">
        <v>2463</v>
      </c>
      <c r="C10" s="94"/>
      <c r="D10" s="22"/>
      <c r="E10" s="22"/>
      <c r="F10" s="22"/>
      <c r="G10" s="20"/>
    </row>
    <row r="11">
      <c r="A11" s="22" t="s">
        <v>2464</v>
      </c>
      <c r="B11" s="37" t="s">
        <v>416</v>
      </c>
      <c r="C11" s="94"/>
      <c r="D11" s="22"/>
      <c r="E11" s="22"/>
      <c r="F11" s="22"/>
      <c r="G11" s="20"/>
    </row>
    <row r="12">
      <c r="A12" s="22" t="s">
        <v>2465</v>
      </c>
      <c r="B12" s="37" t="s">
        <v>418</v>
      </c>
      <c r="C12" s="94"/>
      <c r="D12" s="22"/>
      <c r="E12" s="22"/>
      <c r="F12" s="22"/>
      <c r="G12" s="20"/>
    </row>
    <row r="13">
      <c r="A13" s="22" t="s">
        <v>2466</v>
      </c>
      <c r="B13" s="37"/>
      <c r="C13" s="22"/>
      <c r="D13" s="22"/>
      <c r="E13" s="22"/>
      <c r="F13" s="22"/>
      <c r="G13" s="20"/>
    </row>
    <row r="14">
      <c r="A14" s="22" t="s">
        <v>2467</v>
      </c>
      <c r="B14" s="37"/>
      <c r="C14" s="22"/>
      <c r="D14" s="22"/>
      <c r="E14" s="22"/>
      <c r="F14" s="22"/>
      <c r="G14" s="20"/>
    </row>
    <row r="15">
      <c r="A15" s="22" t="s">
        <v>2468</v>
      </c>
      <c r="B15" s="37"/>
      <c r="C15" s="22"/>
      <c r="D15" s="22"/>
      <c r="E15" s="22"/>
      <c r="F15" s="22"/>
      <c r="G15" s="20"/>
    </row>
    <row r="16">
      <c r="A16" s="22" t="s">
        <v>2469</v>
      </c>
      <c r="B16" s="37"/>
      <c r="C16" s="22"/>
      <c r="D16" s="22"/>
      <c r="E16" s="22"/>
      <c r="F16" s="22"/>
      <c r="G16" s="20"/>
    </row>
    <row r="17">
      <c r="A17" s="41"/>
      <c r="B17" s="42" t="s">
        <v>2470</v>
      </c>
      <c r="C17" s="41" t="s">
        <v>1633</v>
      </c>
      <c r="D17" s="41"/>
      <c r="E17" s="43"/>
      <c r="F17" s="44"/>
      <c r="G17" s="44"/>
    </row>
    <row r="18">
      <c r="A18" s="22" t="s">
        <v>2471</v>
      </c>
      <c r="B18" s="22" t="s">
        <v>425</v>
      </c>
      <c r="C18" s="92"/>
      <c r="D18" s="22"/>
      <c r="E18" s="22"/>
      <c r="F18" s="22"/>
      <c r="G18" s="20"/>
    </row>
    <row r="19">
      <c r="A19" s="22" t="s">
        <v>2472</v>
      </c>
      <c r="B19" s="22"/>
      <c r="C19" s="92"/>
      <c r="D19" s="22"/>
      <c r="E19" s="22"/>
      <c r="F19" s="22"/>
      <c r="G19" s="20"/>
    </row>
    <row r="20">
      <c r="A20" s="22" t="s">
        <v>2473</v>
      </c>
      <c r="B20" s="22"/>
      <c r="C20" s="92"/>
      <c r="D20" s="22"/>
      <c r="E20" s="22"/>
      <c r="F20" s="22"/>
      <c r="G20" s="20"/>
    </row>
    <row r="21">
      <c r="A21" s="22" t="s">
        <v>2474</v>
      </c>
      <c r="B21" s="22"/>
      <c r="C21" s="92"/>
      <c r="D21" s="22"/>
      <c r="E21" s="22"/>
      <c r="F21" s="22"/>
      <c r="G21" s="20"/>
    </row>
    <row r="22">
      <c r="A22" s="22" t="s">
        <v>2475</v>
      </c>
      <c r="B22" s="22"/>
      <c r="C22" s="92"/>
      <c r="D22" s="22"/>
      <c r="E22" s="22"/>
      <c r="F22" s="22"/>
      <c r="G22" s="20"/>
    </row>
    <row r="23">
      <c r="A23" s="22" t="s">
        <v>2476</v>
      </c>
      <c r="B23" s="22"/>
      <c r="C23" s="92"/>
      <c r="D23" s="22"/>
      <c r="E23" s="22"/>
      <c r="F23" s="22"/>
      <c r="G23" s="20"/>
    </row>
    <row r="24">
      <c r="A24" s="22" t="s">
        <v>2477</v>
      </c>
      <c r="B24" s="22"/>
      <c r="C24" s="92"/>
      <c r="D24" s="22"/>
      <c r="E24" s="22"/>
      <c r="F24" s="22"/>
      <c r="G24" s="20"/>
    </row>
    <row r="25">
      <c r="A25" s="41"/>
      <c r="B25" s="42" t="s">
        <v>2478</v>
      </c>
      <c r="C25" s="41" t="s">
        <v>1633</v>
      </c>
      <c r="D25" s="41"/>
      <c r="E25" s="43"/>
      <c r="F25" s="44"/>
      <c r="G25" s="44"/>
    </row>
    <row r="26">
      <c r="A26" s="22" t="s">
        <v>2479</v>
      </c>
      <c r="B26" s="63" t="s">
        <v>434</v>
      </c>
      <c r="C26" s="92">
        <f>SUM(C27:C53)</f>
        <v>0</v>
      </c>
      <c r="D26" s="63"/>
      <c r="E26" s="22"/>
      <c r="F26" s="63"/>
      <c r="G26" s="22"/>
    </row>
    <row r="27">
      <c r="A27" s="22" t="s">
        <v>2480</v>
      </c>
      <c r="B27" s="22" t="s">
        <v>436</v>
      </c>
      <c r="C27" s="92"/>
      <c r="D27" s="63"/>
      <c r="E27" s="22"/>
      <c r="F27" s="63"/>
      <c r="G27" s="22"/>
    </row>
    <row r="28">
      <c r="A28" s="22" t="s">
        <v>2481</v>
      </c>
      <c r="B28" s="22" t="s">
        <v>438</v>
      </c>
      <c r="C28" s="92"/>
      <c r="D28" s="63"/>
      <c r="E28" s="22"/>
      <c r="F28" s="63"/>
      <c r="G28" s="22"/>
    </row>
    <row r="29">
      <c r="A29" s="22" t="s">
        <v>2482</v>
      </c>
      <c r="B29" s="22" t="s">
        <v>440</v>
      </c>
      <c r="C29" s="92"/>
      <c r="D29" s="63"/>
      <c r="E29" s="22"/>
      <c r="F29" s="63"/>
      <c r="G29" s="22"/>
    </row>
    <row r="30">
      <c r="A30" s="22" t="s">
        <v>2483</v>
      </c>
      <c r="B30" s="22" t="s">
        <v>442</v>
      </c>
      <c r="C30" s="92"/>
      <c r="D30" s="63"/>
      <c r="E30" s="22"/>
      <c r="F30" s="63"/>
      <c r="G30" s="22"/>
    </row>
    <row r="31">
      <c r="A31" s="22" t="s">
        <v>2484</v>
      </c>
      <c r="B31" s="22" t="s">
        <v>444</v>
      </c>
      <c r="C31" s="92"/>
      <c r="D31" s="63"/>
      <c r="E31" s="22"/>
      <c r="F31" s="63"/>
      <c r="G31" s="22"/>
    </row>
    <row r="32">
      <c r="A32" s="22" t="s">
        <v>2485</v>
      </c>
      <c r="B32" s="22" t="s">
        <v>1184</v>
      </c>
      <c r="C32" s="92"/>
      <c r="D32" s="63"/>
      <c r="E32" s="22"/>
      <c r="F32" s="63"/>
      <c r="G32" s="22"/>
    </row>
    <row r="33">
      <c r="A33" s="22" t="s">
        <v>2486</v>
      </c>
      <c r="B33" s="22" t="s">
        <v>447</v>
      </c>
      <c r="C33" s="92"/>
      <c r="D33" s="63"/>
      <c r="E33" s="22"/>
      <c r="F33" s="63"/>
      <c r="G33" s="22"/>
    </row>
    <row r="34">
      <c r="A34" s="22" t="s">
        <v>2487</v>
      </c>
      <c r="B34" s="22" t="s">
        <v>449</v>
      </c>
      <c r="C34" s="92"/>
      <c r="D34" s="63"/>
      <c r="E34" s="22"/>
      <c r="F34" s="63"/>
      <c r="G34" s="22"/>
    </row>
    <row r="35">
      <c r="A35" s="22" t="s">
        <v>2488</v>
      </c>
      <c r="B35" s="22" t="s">
        <v>451</v>
      </c>
      <c r="C35" s="92"/>
      <c r="D35" s="63"/>
      <c r="E35" s="22"/>
      <c r="F35" s="63"/>
      <c r="G35" s="22"/>
    </row>
    <row r="36">
      <c r="A36" s="22" t="s">
        <v>2489</v>
      </c>
      <c r="B36" s="22" t="s">
        <v>453</v>
      </c>
      <c r="C36" s="92"/>
      <c r="D36" s="63"/>
      <c r="E36" s="22"/>
      <c r="F36" s="63"/>
      <c r="G36" s="22"/>
    </row>
    <row r="37">
      <c r="A37" s="22" t="s">
        <v>2490</v>
      </c>
      <c r="B37" s="22" t="s">
        <v>455</v>
      </c>
      <c r="C37" s="92"/>
      <c r="D37" s="63"/>
      <c r="E37" s="22"/>
      <c r="F37" s="63"/>
      <c r="G37" s="22"/>
    </row>
    <row r="38">
      <c r="A38" s="22" t="s">
        <v>2491</v>
      </c>
      <c r="B38" s="22" t="s">
        <v>457</v>
      </c>
      <c r="C38" s="92"/>
      <c r="D38" s="63"/>
      <c r="E38" s="22"/>
      <c r="F38" s="63"/>
      <c r="G38" s="22"/>
    </row>
    <row r="39">
      <c r="A39" s="22" t="s">
        <v>2492</v>
      </c>
      <c r="B39" s="22" t="s">
        <v>459</v>
      </c>
      <c r="C39" s="92"/>
      <c r="D39" s="63"/>
      <c r="E39" s="22"/>
      <c r="F39" s="63"/>
      <c r="G39" s="22"/>
    </row>
    <row r="40">
      <c r="A40" s="22" t="s">
        <v>2493</v>
      </c>
      <c r="B40" s="22" t="s">
        <v>461</v>
      </c>
      <c r="C40" s="92"/>
      <c r="D40" s="63"/>
      <c r="E40" s="22"/>
      <c r="F40" s="63"/>
      <c r="G40" s="22"/>
    </row>
    <row r="41">
      <c r="A41" s="22" t="s">
        <v>2494</v>
      </c>
      <c r="B41" s="22" t="s">
        <v>463</v>
      </c>
      <c r="C41" s="92"/>
      <c r="D41" s="63"/>
      <c r="E41" s="22"/>
      <c r="F41" s="63"/>
      <c r="G41" s="22"/>
    </row>
    <row r="42">
      <c r="A42" s="22" t="s">
        <v>2495</v>
      </c>
      <c r="B42" s="22" t="s">
        <v>2</v>
      </c>
      <c r="C42" s="92"/>
      <c r="D42" s="63"/>
      <c r="E42" s="22"/>
      <c r="F42" s="63"/>
      <c r="G42" s="22"/>
    </row>
    <row r="43">
      <c r="A43" s="22" t="s">
        <v>2496</v>
      </c>
      <c r="B43" s="22" t="s">
        <v>466</v>
      </c>
      <c r="C43" s="92"/>
      <c r="D43" s="63"/>
      <c r="E43" s="22"/>
      <c r="F43" s="63"/>
      <c r="G43" s="22"/>
    </row>
    <row r="44">
      <c r="A44" s="22" t="s">
        <v>2497</v>
      </c>
      <c r="B44" s="22" t="s">
        <v>468</v>
      </c>
      <c r="C44" s="92"/>
      <c r="D44" s="63"/>
      <c r="E44" s="22"/>
      <c r="F44" s="63"/>
      <c r="G44" s="22"/>
    </row>
    <row r="45">
      <c r="A45" s="22" t="s">
        <v>2498</v>
      </c>
      <c r="B45" s="22" t="s">
        <v>470</v>
      </c>
      <c r="C45" s="92"/>
      <c r="D45" s="63"/>
      <c r="E45" s="22"/>
      <c r="F45" s="63"/>
      <c r="G45" s="22"/>
    </row>
    <row r="46">
      <c r="A46" s="22" t="s">
        <v>2499</v>
      </c>
      <c r="B46" s="22" t="s">
        <v>472</v>
      </c>
      <c r="C46" s="92"/>
      <c r="D46" s="63"/>
      <c r="E46" s="22"/>
      <c r="F46" s="63"/>
      <c r="G46" s="22"/>
    </row>
    <row r="47">
      <c r="A47" s="22" t="s">
        <v>2500</v>
      </c>
      <c r="B47" s="22" t="s">
        <v>474</v>
      </c>
      <c r="C47" s="92"/>
      <c r="D47" s="63"/>
      <c r="E47" s="22"/>
      <c r="F47" s="63"/>
      <c r="G47" s="22"/>
    </row>
    <row r="48">
      <c r="A48" s="22" t="s">
        <v>2501</v>
      </c>
      <c r="B48" s="22" t="s">
        <v>476</v>
      </c>
      <c r="C48" s="92"/>
      <c r="D48" s="63"/>
      <c r="E48" s="22"/>
      <c r="F48" s="63"/>
      <c r="G48" s="22"/>
    </row>
    <row r="49">
      <c r="A49" s="22" t="s">
        <v>2502</v>
      </c>
      <c r="B49" s="22" t="s">
        <v>478</v>
      </c>
      <c r="C49" s="92"/>
      <c r="D49" s="63"/>
      <c r="E49" s="22"/>
      <c r="F49" s="63"/>
      <c r="G49" s="22"/>
    </row>
    <row r="50">
      <c r="A50" s="22" t="s">
        <v>2503</v>
      </c>
      <c r="B50" s="22" t="s">
        <v>480</v>
      </c>
      <c r="C50" s="92"/>
      <c r="D50" s="63"/>
      <c r="E50" s="22"/>
      <c r="F50" s="63"/>
      <c r="G50" s="22"/>
    </row>
    <row r="51">
      <c r="A51" s="22" t="s">
        <v>2504</v>
      </c>
      <c r="B51" s="22" t="s">
        <v>482</v>
      </c>
      <c r="C51" s="92"/>
      <c r="D51" s="63"/>
      <c r="E51" s="22"/>
      <c r="F51" s="63"/>
      <c r="G51" s="22"/>
    </row>
    <row r="52">
      <c r="A52" s="22" t="s">
        <v>2505</v>
      </c>
      <c r="B52" s="22" t="s">
        <v>484</v>
      </c>
      <c r="C52" s="92"/>
      <c r="D52" s="63"/>
      <c r="E52" s="22"/>
      <c r="F52" s="63"/>
      <c r="G52" s="22"/>
    </row>
    <row r="53">
      <c r="A53" s="22" t="s">
        <v>2506</v>
      </c>
      <c r="B53" s="22" t="s">
        <v>5</v>
      </c>
      <c r="C53" s="92"/>
      <c r="D53" s="63"/>
      <c r="E53" s="22"/>
      <c r="F53" s="63"/>
      <c r="G53" s="22"/>
    </row>
    <row r="54">
      <c r="A54" s="22" t="s">
        <v>2507</v>
      </c>
      <c r="B54" s="63" t="s">
        <v>256</v>
      </c>
      <c r="C54" s="162">
        <f>SUM(C55:C57)</f>
        <v>0</v>
      </c>
      <c r="D54" s="63"/>
      <c r="E54" s="22"/>
      <c r="F54" s="63"/>
      <c r="G54" s="22"/>
    </row>
    <row r="55">
      <c r="A55" s="22" t="s">
        <v>2508</v>
      </c>
      <c r="B55" s="22" t="s">
        <v>490</v>
      </c>
      <c r="C55" s="92"/>
      <c r="D55" s="63"/>
      <c r="E55" s="22"/>
      <c r="F55" s="63"/>
      <c r="G55" s="22"/>
    </row>
    <row r="56">
      <c r="A56" s="22" t="s">
        <v>2509</v>
      </c>
      <c r="B56" s="22" t="s">
        <v>492</v>
      </c>
      <c r="C56" s="92"/>
      <c r="D56" s="63"/>
      <c r="E56" s="22"/>
      <c r="F56" s="63"/>
      <c r="G56" s="22"/>
    </row>
    <row r="57">
      <c r="A57" s="22" t="s">
        <v>2510</v>
      </c>
      <c r="B57" s="22" t="s">
        <v>1</v>
      </c>
      <c r="C57" s="92"/>
      <c r="D57" s="63"/>
      <c r="E57" s="22"/>
      <c r="F57" s="63"/>
      <c r="G57" s="22"/>
    </row>
    <row r="58">
      <c r="A58" s="22" t="s">
        <v>2511</v>
      </c>
      <c r="B58" s="63" t="s">
        <v>86</v>
      </c>
      <c r="C58" s="162">
        <f>SUM(C59:C69)</f>
        <v>0</v>
      </c>
      <c r="D58" s="63"/>
      <c r="E58" s="22"/>
      <c r="F58" s="63"/>
      <c r="G58" s="22"/>
    </row>
    <row r="59">
      <c r="A59" s="22" t="s">
        <v>2512</v>
      </c>
      <c r="B59" s="39" t="s">
        <v>258</v>
      </c>
      <c r="C59" s="92"/>
      <c r="D59" s="63"/>
      <c r="E59" s="22"/>
      <c r="F59" s="63"/>
      <c r="G59" s="22"/>
    </row>
    <row r="60">
      <c r="A60" s="22" t="s">
        <v>2513</v>
      </c>
      <c r="B60" s="22" t="s">
        <v>487</v>
      </c>
      <c r="C60" s="92"/>
      <c r="D60" s="63"/>
      <c r="E60" s="22"/>
      <c r="F60" s="63"/>
      <c r="G60" s="22"/>
    </row>
    <row r="61">
      <c r="A61" s="22" t="s">
        <v>2514</v>
      </c>
      <c r="B61" s="39" t="s">
        <v>260</v>
      </c>
      <c r="C61" s="92"/>
      <c r="D61" s="63"/>
      <c r="E61" s="22"/>
      <c r="F61" s="63"/>
      <c r="G61" s="22"/>
    </row>
    <row r="62">
      <c r="A62" s="22" t="s">
        <v>2515</v>
      </c>
      <c r="B62" s="39" t="s">
        <v>262</v>
      </c>
      <c r="C62" s="92"/>
      <c r="D62" s="63"/>
      <c r="E62" s="22"/>
      <c r="F62" s="63"/>
      <c r="G62" s="22"/>
    </row>
    <row r="63">
      <c r="A63" s="22" t="s">
        <v>2516</v>
      </c>
      <c r="B63" s="39" t="s">
        <v>11</v>
      </c>
      <c r="C63" s="92"/>
      <c r="D63" s="63"/>
      <c r="E63" s="22"/>
      <c r="F63" s="63"/>
      <c r="G63" s="22"/>
    </row>
    <row r="64">
      <c r="A64" s="22" t="s">
        <v>2517</v>
      </c>
      <c r="B64" s="39" t="s">
        <v>265</v>
      </c>
      <c r="C64" s="92"/>
      <c r="D64" s="63"/>
      <c r="E64" s="22"/>
      <c r="F64" s="63"/>
      <c r="G64" s="22"/>
    </row>
    <row r="65">
      <c r="A65" s="22" t="s">
        <v>2518</v>
      </c>
      <c r="B65" s="39" t="s">
        <v>267</v>
      </c>
      <c r="C65" s="92"/>
      <c r="D65" s="63"/>
      <c r="E65" s="22"/>
      <c r="F65" s="63"/>
      <c r="G65" s="22"/>
    </row>
    <row r="66">
      <c r="A66" s="22" t="s">
        <v>2519</v>
      </c>
      <c r="B66" s="39" t="s">
        <v>269</v>
      </c>
      <c r="C66" s="92"/>
      <c r="D66" s="63"/>
      <c r="E66" s="22"/>
      <c r="F66" s="63"/>
      <c r="G66" s="22"/>
    </row>
    <row r="67">
      <c r="A67" s="22" t="s">
        <v>2520</v>
      </c>
      <c r="B67" s="39" t="s">
        <v>271</v>
      </c>
      <c r="C67" s="92"/>
      <c r="D67" s="63"/>
      <c r="E67" s="22"/>
      <c r="F67" s="63"/>
      <c r="G67" s="22"/>
    </row>
    <row r="68">
      <c r="A68" s="22" t="s">
        <v>2521</v>
      </c>
      <c r="B68" s="39" t="s">
        <v>273</v>
      </c>
      <c r="C68" s="92"/>
      <c r="D68" s="63"/>
      <c r="E68" s="22"/>
      <c r="F68" s="63"/>
      <c r="G68" s="22"/>
    </row>
    <row r="69">
      <c r="A69" s="22" t="s">
        <v>2522</v>
      </c>
      <c r="B69" s="39" t="s">
        <v>86</v>
      </c>
      <c r="C69" s="92"/>
      <c r="D69" s="63"/>
      <c r="E69" s="22"/>
      <c r="F69" s="63"/>
      <c r="G69" s="22"/>
    </row>
    <row r="70">
      <c r="A70" s="22" t="s">
        <v>2523</v>
      </c>
      <c r="B70" s="50" t="s">
        <v>90</v>
      </c>
      <c r="C70" s="92"/>
      <c r="D70" s="22"/>
      <c r="E70" s="22"/>
      <c r="F70" s="22"/>
      <c r="G70" s="22"/>
    </row>
    <row r="71">
      <c r="A71" s="22" t="s">
        <v>2524</v>
      </c>
      <c r="B71" s="50" t="s">
        <v>90</v>
      </c>
      <c r="C71" s="92"/>
      <c r="D71" s="22"/>
      <c r="E71" s="22"/>
      <c r="F71" s="22"/>
      <c r="G71" s="22"/>
    </row>
    <row r="72">
      <c r="A72" s="22" t="s">
        <v>2525</v>
      </c>
      <c r="B72" s="50" t="s">
        <v>90</v>
      </c>
      <c r="C72" s="92"/>
      <c r="D72" s="22"/>
      <c r="E72" s="22"/>
      <c r="F72" s="22"/>
      <c r="G72" s="22"/>
    </row>
    <row r="73">
      <c r="A73" s="22" t="s">
        <v>2526</v>
      </c>
      <c r="B73" s="50" t="s">
        <v>90</v>
      </c>
      <c r="C73" s="92"/>
      <c r="D73" s="22"/>
      <c r="E73" s="22"/>
      <c r="F73" s="22"/>
      <c r="G73" s="22"/>
    </row>
    <row r="74">
      <c r="A74" s="22" t="s">
        <v>2527</v>
      </c>
      <c r="B74" s="50" t="s">
        <v>90</v>
      </c>
      <c r="C74" s="92"/>
      <c r="D74" s="22"/>
      <c r="E74" s="22"/>
      <c r="F74" s="22"/>
      <c r="G74" s="22"/>
    </row>
    <row r="75">
      <c r="A75" s="22" t="s">
        <v>2528</v>
      </c>
      <c r="B75" s="50" t="s">
        <v>90</v>
      </c>
      <c r="C75" s="92"/>
      <c r="D75" s="22"/>
      <c r="E75" s="22"/>
      <c r="F75" s="22"/>
      <c r="G75" s="22"/>
    </row>
    <row r="76">
      <c r="A76" s="22" t="s">
        <v>2529</v>
      </c>
      <c r="B76" s="50" t="s">
        <v>90</v>
      </c>
      <c r="C76" s="92"/>
      <c r="D76" s="22"/>
      <c r="E76" s="22"/>
      <c r="F76" s="22"/>
      <c r="G76" s="22"/>
    </row>
    <row r="77">
      <c r="A77" s="22" t="s">
        <v>2530</v>
      </c>
      <c r="B77" s="50" t="s">
        <v>90</v>
      </c>
      <c r="C77" s="92"/>
      <c r="D77" s="22"/>
      <c r="E77" s="22"/>
      <c r="F77" s="22"/>
      <c r="G77" s="22"/>
    </row>
    <row r="78">
      <c r="A78" s="22" t="s">
        <v>2531</v>
      </c>
      <c r="B78" s="50" t="s">
        <v>90</v>
      </c>
      <c r="C78" s="92"/>
      <c r="D78" s="22"/>
      <c r="E78" s="22"/>
      <c r="F78" s="22"/>
      <c r="G78" s="22"/>
    </row>
    <row r="79">
      <c r="A79" s="22" t="s">
        <v>2532</v>
      </c>
      <c r="B79" s="50" t="s">
        <v>90</v>
      </c>
      <c r="C79" s="92"/>
      <c r="D79" s="22"/>
      <c r="E79" s="22"/>
      <c r="F79" s="22"/>
      <c r="G79" s="22"/>
    </row>
    <row r="80">
      <c r="A80" s="41"/>
      <c r="B80" s="42" t="s">
        <v>2533</v>
      </c>
      <c r="C80" s="41" t="s">
        <v>1633</v>
      </c>
      <c r="D80" s="41"/>
      <c r="E80" s="43"/>
      <c r="F80" s="44"/>
      <c r="G80" s="44"/>
    </row>
    <row r="81">
      <c r="A81" s="22" t="s">
        <v>2534</v>
      </c>
      <c r="B81" s="22" t="s">
        <v>548</v>
      </c>
      <c r="C81" s="92"/>
      <c r="D81" s="22"/>
      <c r="E81" s="20"/>
      <c r="F81" s="22"/>
      <c r="G81" s="20"/>
    </row>
    <row r="82">
      <c r="A82" s="22" t="s">
        <v>2535</v>
      </c>
      <c r="B82" s="22" t="s">
        <v>550</v>
      </c>
      <c r="C82" s="92"/>
      <c r="D82" s="22"/>
      <c r="E82" s="20"/>
      <c r="F82" s="22"/>
      <c r="G82" s="20"/>
    </row>
    <row r="83">
      <c r="A83" s="22" t="s">
        <v>2536</v>
      </c>
      <c r="B83" s="22" t="s">
        <v>86</v>
      </c>
      <c r="C83" s="92"/>
      <c r="D83" s="22"/>
      <c r="E83" s="20"/>
      <c r="F83" s="22"/>
      <c r="G83" s="20"/>
    </row>
    <row r="84">
      <c r="A84" s="22" t="s">
        <v>2537</v>
      </c>
      <c r="B84" s="22"/>
      <c r="C84" s="92"/>
      <c r="D84" s="22"/>
      <c r="E84" s="20"/>
      <c r="F84" s="22"/>
      <c r="G84" s="20"/>
    </row>
    <row r="85">
      <c r="A85" s="22" t="s">
        <v>2538</v>
      </c>
      <c r="B85" s="22"/>
      <c r="C85" s="92"/>
      <c r="D85" s="22"/>
      <c r="E85" s="20"/>
      <c r="F85" s="22"/>
      <c r="G85" s="20"/>
    </row>
    <row r="86">
      <c r="A86" s="22" t="s">
        <v>2539</v>
      </c>
      <c r="B86" s="22"/>
      <c r="C86" s="92"/>
      <c r="D86" s="22"/>
      <c r="E86" s="20"/>
      <c r="F86" s="22"/>
      <c r="G86" s="20"/>
    </row>
    <row r="87">
      <c r="A87" s="22" t="s">
        <v>2540</v>
      </c>
      <c r="B87" s="22"/>
      <c r="C87" s="92"/>
      <c r="D87" s="22"/>
      <c r="E87" s="20"/>
      <c r="F87" s="22"/>
      <c r="G87" s="20"/>
    </row>
    <row r="88">
      <c r="A88" s="22" t="s">
        <v>2541</v>
      </c>
      <c r="B88" s="22"/>
      <c r="C88" s="92"/>
      <c r="D88" s="22"/>
      <c r="E88" s="20"/>
      <c r="F88" s="22"/>
      <c r="G88" s="20"/>
    </row>
    <row r="89">
      <c r="A89" s="22" t="s">
        <v>2542</v>
      </c>
      <c r="B89" s="22"/>
      <c r="C89" s="92"/>
      <c r="D89" s="22"/>
      <c r="E89" s="20"/>
      <c r="F89" s="22"/>
      <c r="G89" s="20"/>
    </row>
    <row r="90">
      <c r="A90" s="41"/>
      <c r="B90" s="42" t="s">
        <v>2543</v>
      </c>
      <c r="C90" s="41" t="s">
        <v>1633</v>
      </c>
      <c r="D90" s="41"/>
      <c r="E90" s="43"/>
      <c r="F90" s="44"/>
      <c r="G90" s="44"/>
    </row>
    <row r="91">
      <c r="A91" s="22" t="s">
        <v>2544</v>
      </c>
      <c r="B91" s="22" t="s">
        <v>560</v>
      </c>
      <c r="C91" s="92"/>
      <c r="D91" s="22"/>
      <c r="E91" s="20"/>
      <c r="F91" s="22"/>
      <c r="G91" s="20"/>
    </row>
    <row r="92">
      <c r="A92" s="22" t="s">
        <v>2545</v>
      </c>
      <c r="B92" s="22" t="s">
        <v>562</v>
      </c>
      <c r="C92" s="92"/>
      <c r="D92" s="22"/>
      <c r="E92" s="20"/>
      <c r="F92" s="22"/>
      <c r="G92" s="20"/>
    </row>
    <row r="93">
      <c r="A93" s="22" t="s">
        <v>2546</v>
      </c>
      <c r="B93" s="22" t="s">
        <v>86</v>
      </c>
      <c r="C93" s="92"/>
      <c r="D93" s="22"/>
      <c r="E93" s="20"/>
      <c r="F93" s="22"/>
      <c r="G93" s="20"/>
    </row>
    <row r="94">
      <c r="A94" s="22" t="s">
        <v>2547</v>
      </c>
      <c r="B94" s="22"/>
      <c r="C94" s="92"/>
      <c r="D94" s="22"/>
      <c r="E94" s="20"/>
      <c r="F94" s="22"/>
      <c r="G94" s="20"/>
    </row>
    <row r="95">
      <c r="A95" s="22" t="s">
        <v>2548</v>
      </c>
      <c r="B95" s="22"/>
      <c r="C95" s="92"/>
      <c r="D95" s="22"/>
      <c r="E95" s="20"/>
      <c r="F95" s="22"/>
      <c r="G95" s="20"/>
    </row>
    <row r="96">
      <c r="A96" s="22" t="s">
        <v>2549</v>
      </c>
      <c r="B96" s="22"/>
      <c r="C96" s="92"/>
      <c r="D96" s="22"/>
      <c r="E96" s="20"/>
      <c r="F96" s="22"/>
      <c r="G96" s="20"/>
    </row>
    <row r="97">
      <c r="A97" s="22" t="s">
        <v>2550</v>
      </c>
      <c r="B97" s="22"/>
      <c r="C97" s="92"/>
      <c r="D97" s="22"/>
      <c r="E97" s="20"/>
      <c r="F97" s="22"/>
      <c r="G97" s="20"/>
    </row>
    <row r="98">
      <c r="A98" s="22" t="s">
        <v>2551</v>
      </c>
      <c r="B98" s="22"/>
      <c r="C98" s="92"/>
      <c r="D98" s="22"/>
      <c r="E98" s="20"/>
      <c r="F98" s="22"/>
      <c r="G98" s="20"/>
    </row>
    <row r="99">
      <c r="A99" s="22" t="s">
        <v>2552</v>
      </c>
      <c r="B99" s="22"/>
      <c r="C99" s="92"/>
      <c r="D99" s="22"/>
      <c r="E99" s="20"/>
      <c r="F99" s="22"/>
      <c r="G99" s="20"/>
    </row>
    <row r="100">
      <c r="A100" s="41"/>
      <c r="B100" s="42" t="s">
        <v>2553</v>
      </c>
      <c r="C100" s="41" t="s">
        <v>1633</v>
      </c>
      <c r="D100" s="41"/>
      <c r="E100" s="43"/>
      <c r="F100" s="44"/>
      <c r="G100" s="44"/>
    </row>
    <row r="101">
      <c r="A101" s="22" t="s">
        <v>2554</v>
      </c>
      <c r="B101" s="18" t="s">
        <v>572</v>
      </c>
      <c r="C101" s="92"/>
      <c r="D101" s="22"/>
      <c r="E101" s="20"/>
      <c r="F101" s="22"/>
      <c r="G101" s="20"/>
    </row>
    <row r="102">
      <c r="A102" s="22" t="s">
        <v>2555</v>
      </c>
      <c r="B102" s="18" t="s">
        <v>1506</v>
      </c>
      <c r="C102" s="92"/>
      <c r="D102" s="22"/>
      <c r="E102" s="20"/>
      <c r="F102" s="22"/>
      <c r="G102" s="20"/>
    </row>
    <row r="103">
      <c r="A103" s="22" t="s">
        <v>2556</v>
      </c>
      <c r="B103" s="18" t="s">
        <v>1507</v>
      </c>
      <c r="C103" s="92"/>
      <c r="D103" s="22"/>
      <c r="E103" s="22"/>
      <c r="F103" s="22"/>
      <c r="G103" s="20"/>
    </row>
    <row r="104">
      <c r="A104" s="22" t="s">
        <v>2557</v>
      </c>
      <c r="B104" s="18" t="s">
        <v>1508</v>
      </c>
      <c r="C104" s="92"/>
      <c r="D104" s="22"/>
      <c r="E104" s="22"/>
      <c r="F104" s="22"/>
      <c r="G104" s="20"/>
    </row>
    <row r="105">
      <c r="A105" s="22" t="s">
        <v>2558</v>
      </c>
      <c r="B105" s="18" t="s">
        <v>1509</v>
      </c>
      <c r="C105" s="92"/>
      <c r="D105" s="22"/>
      <c r="E105" s="22"/>
      <c r="F105" s="22"/>
      <c r="G105" s="20"/>
    </row>
    <row r="106">
      <c r="A106" s="22" t="s">
        <v>2559</v>
      </c>
      <c r="B106" s="18"/>
      <c r="C106" s="92"/>
      <c r="D106" s="22"/>
      <c r="E106" s="22"/>
      <c r="F106" s="22"/>
      <c r="G106" s="20"/>
    </row>
    <row r="107">
      <c r="A107" s="22" t="s">
        <v>2560</v>
      </c>
      <c r="B107" s="18"/>
      <c r="C107" s="92"/>
      <c r="D107" s="22"/>
      <c r="E107" s="22"/>
      <c r="F107" s="22"/>
      <c r="G107" s="20"/>
    </row>
    <row r="108">
      <c r="A108" s="22" t="s">
        <v>2561</v>
      </c>
      <c r="B108" s="18"/>
      <c r="C108" s="92"/>
      <c r="D108" s="22"/>
      <c r="E108" s="22"/>
      <c r="F108" s="22"/>
      <c r="G108" s="20"/>
    </row>
    <row r="109">
      <c r="A109" s="22" t="s">
        <v>2562</v>
      </c>
      <c r="B109" s="18"/>
      <c r="C109" s="92"/>
      <c r="D109" s="22"/>
      <c r="E109" s="22"/>
      <c r="F109" s="22"/>
      <c r="G109" s="20"/>
    </row>
    <row r="110">
      <c r="A110" s="41"/>
      <c r="B110" s="41" t="s">
        <v>2563</v>
      </c>
      <c r="C110" s="41" t="s">
        <v>1633</v>
      </c>
      <c r="D110" s="41"/>
      <c r="E110" s="43"/>
      <c r="F110" s="44"/>
      <c r="G110" s="44"/>
    </row>
    <row r="111">
      <c r="A111" s="22" t="s">
        <v>2564</v>
      </c>
      <c r="B111" s="22" t="s">
        <v>583</v>
      </c>
      <c r="C111" s="92"/>
      <c r="D111" s="22"/>
      <c r="E111" s="20"/>
      <c r="F111" s="22"/>
      <c r="G111" s="20"/>
    </row>
    <row r="112">
      <c r="A112" s="22" t="s">
        <v>2565</v>
      </c>
      <c r="B112" s="85" t="s">
        <v>1417</v>
      </c>
      <c r="C112" s="90"/>
      <c r="D112" s="22"/>
      <c r="E112" s="20"/>
      <c r="F112" s="22"/>
      <c r="G112" s="20"/>
    </row>
    <row r="113">
      <c r="A113" s="22" t="s">
        <v>2566</v>
      </c>
      <c r="B113" s="22"/>
      <c r="C113" s="92"/>
      <c r="D113" s="22"/>
      <c r="E113" s="20"/>
      <c r="F113" s="22"/>
      <c r="G113" s="20"/>
    </row>
    <row r="114">
      <c r="A114" s="22" t="s">
        <v>2567</v>
      </c>
      <c r="B114" s="22"/>
      <c r="C114" s="92"/>
      <c r="D114" s="22"/>
      <c r="E114" s="20"/>
      <c r="F114" s="22"/>
      <c r="G114" s="20"/>
    </row>
    <row r="115">
      <c r="A115" s="22" t="s">
        <v>2568</v>
      </c>
      <c r="B115" s="22"/>
      <c r="C115" s="92"/>
      <c r="D115" s="22"/>
      <c r="E115" s="20"/>
      <c r="F115" s="22"/>
      <c r="G115" s="20"/>
    </row>
    <row r="116">
      <c r="A116" s="41"/>
      <c r="B116" s="42" t="s">
        <v>2569</v>
      </c>
      <c r="C116" s="41" t="s">
        <v>588</v>
      </c>
      <c r="D116" s="41" t="s">
        <v>589</v>
      </c>
      <c r="E116" s="43"/>
      <c r="F116" s="41" t="s">
        <v>1633</v>
      </c>
      <c r="G116" s="41" t="s">
        <v>590</v>
      </c>
    </row>
    <row r="117">
      <c r="A117" s="22" t="s">
        <v>2570</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2571</v>
      </c>
      <c r="B120" s="39" t="s">
        <v>515</v>
      </c>
      <c r="C120" s="93"/>
      <c r="D120" s="94"/>
      <c r="E120" s="36"/>
      <c r="F120" s="99"/>
      <c r="G120" s="99"/>
    </row>
    <row r="121">
      <c r="A121" s="22" t="s">
        <v>2572</v>
      </c>
      <c r="B121" s="39" t="s">
        <v>515</v>
      </c>
      <c r="C121" s="93"/>
      <c r="D121" s="94"/>
      <c r="E121" s="36"/>
      <c r="F121" s="99"/>
      <c r="G121" s="99"/>
    </row>
    <row r="122">
      <c r="A122" s="22" t="s">
        <v>2573</v>
      </c>
      <c r="B122" s="39" t="s">
        <v>515</v>
      </c>
      <c r="C122" s="93"/>
      <c r="D122" s="94"/>
      <c r="E122" s="36"/>
      <c r="F122" s="99"/>
      <c r="G122" s="99"/>
    </row>
    <row r="123">
      <c r="A123" s="22" t="s">
        <v>2574</v>
      </c>
      <c r="B123" s="39" t="s">
        <v>515</v>
      </c>
      <c r="C123" s="93"/>
      <c r="D123" s="94"/>
      <c r="E123" s="36"/>
      <c r="F123" s="99"/>
      <c r="G123" s="99"/>
    </row>
    <row r="124">
      <c r="A124" s="22" t="s">
        <v>2575</v>
      </c>
      <c r="B124" s="39" t="s">
        <v>515</v>
      </c>
      <c r="C124" s="93"/>
      <c r="D124" s="94"/>
      <c r="E124" s="36"/>
      <c r="F124" s="99"/>
      <c r="G124" s="99"/>
    </row>
    <row r="125">
      <c r="A125" s="22" t="s">
        <v>2576</v>
      </c>
      <c r="B125" s="39" t="s">
        <v>515</v>
      </c>
      <c r="C125" s="93"/>
      <c r="D125" s="94"/>
      <c r="E125" s="36"/>
      <c r="F125" s="99"/>
      <c r="G125" s="99"/>
    </row>
    <row r="126">
      <c r="A126" s="22" t="s">
        <v>2577</v>
      </c>
      <c r="B126" s="39" t="s">
        <v>515</v>
      </c>
      <c r="C126" s="93"/>
      <c r="D126" s="94"/>
      <c r="E126" s="36"/>
      <c r="F126" s="99"/>
      <c r="G126" s="99"/>
    </row>
    <row r="127">
      <c r="A127" s="22" t="s">
        <v>2578</v>
      </c>
      <c r="B127" s="39" t="s">
        <v>515</v>
      </c>
      <c r="C127" s="93"/>
      <c r="D127" s="94"/>
      <c r="E127" s="36"/>
      <c r="F127" s="99"/>
      <c r="G127" s="99"/>
    </row>
    <row r="128">
      <c r="A128" s="22" t="s">
        <v>2579</v>
      </c>
      <c r="B128" s="39" t="s">
        <v>515</v>
      </c>
      <c r="C128" s="93"/>
      <c r="D128" s="94"/>
      <c r="E128" s="36"/>
      <c r="F128" s="99"/>
      <c r="G128" s="99"/>
    </row>
    <row r="129">
      <c r="A129" s="22" t="s">
        <v>2580</v>
      </c>
      <c r="B129" s="39" t="s">
        <v>515</v>
      </c>
      <c r="C129" s="93"/>
      <c r="D129" s="94"/>
      <c r="E129" s="39"/>
      <c r="F129" s="99"/>
      <c r="G129" s="99"/>
    </row>
    <row r="130">
      <c r="A130" s="22" t="s">
        <v>2581</v>
      </c>
      <c r="B130" s="39" t="s">
        <v>515</v>
      </c>
      <c r="C130" s="93"/>
      <c r="D130" s="94"/>
      <c r="E130" s="39"/>
      <c r="F130" s="99"/>
      <c r="G130" s="99"/>
    </row>
    <row r="131">
      <c r="A131" s="22" t="s">
        <v>2582</v>
      </c>
      <c r="B131" s="39" t="s">
        <v>515</v>
      </c>
      <c r="C131" s="93"/>
      <c r="D131" s="94"/>
      <c r="E131" s="39"/>
      <c r="F131" s="99"/>
      <c r="G131" s="99"/>
    </row>
    <row r="132">
      <c r="A132" s="22" t="s">
        <v>2583</v>
      </c>
      <c r="B132" s="39" t="s">
        <v>515</v>
      </c>
      <c r="C132" s="93"/>
      <c r="D132" s="94"/>
      <c r="E132" s="39"/>
      <c r="F132" s="99"/>
      <c r="G132" s="99"/>
    </row>
    <row r="133">
      <c r="A133" s="22" t="s">
        <v>2584</v>
      </c>
      <c r="B133" s="39" t="s">
        <v>515</v>
      </c>
      <c r="C133" s="93"/>
      <c r="D133" s="94"/>
      <c r="E133" s="39"/>
      <c r="F133" s="99"/>
      <c r="G133" s="99"/>
    </row>
    <row r="134">
      <c r="A134" s="22" t="s">
        <v>2585</v>
      </c>
      <c r="B134" s="39" t="s">
        <v>515</v>
      </c>
      <c r="C134" s="93"/>
      <c r="D134" s="94"/>
      <c r="E134" s="39"/>
      <c r="F134" s="99"/>
      <c r="G134" s="99"/>
    </row>
    <row r="135">
      <c r="A135" s="22" t="s">
        <v>2586</v>
      </c>
      <c r="B135" s="39" t="s">
        <v>515</v>
      </c>
      <c r="C135" s="93"/>
      <c r="D135" s="94"/>
      <c r="E135" s="22"/>
      <c r="F135" s="99"/>
      <c r="G135" s="99"/>
    </row>
    <row r="136">
      <c r="A136" s="22" t="s">
        <v>2587</v>
      </c>
      <c r="B136" s="39" t="s">
        <v>515</v>
      </c>
      <c r="C136" s="93"/>
      <c r="D136" s="94"/>
      <c r="E136" s="57"/>
      <c r="F136" s="99"/>
      <c r="G136" s="99"/>
    </row>
    <row r="137">
      <c r="A137" s="22" t="s">
        <v>2588</v>
      </c>
      <c r="B137" s="39" t="s">
        <v>515</v>
      </c>
      <c r="C137" s="93"/>
      <c r="D137" s="94"/>
      <c r="E137" s="57"/>
      <c r="F137" s="99"/>
      <c r="G137" s="99"/>
    </row>
    <row r="138">
      <c r="A138" s="22" t="s">
        <v>2589</v>
      </c>
      <c r="B138" s="39" t="s">
        <v>515</v>
      </c>
      <c r="C138" s="93"/>
      <c r="D138" s="94"/>
      <c r="E138" s="57"/>
      <c r="F138" s="99"/>
      <c r="G138" s="99"/>
    </row>
    <row r="139">
      <c r="A139" s="22" t="s">
        <v>2590</v>
      </c>
      <c r="B139" s="39" t="s">
        <v>515</v>
      </c>
      <c r="C139" s="93"/>
      <c r="D139" s="94"/>
      <c r="E139" s="57"/>
      <c r="F139" s="99"/>
      <c r="G139" s="99"/>
    </row>
    <row r="140">
      <c r="A140" s="22" t="s">
        <v>2591</v>
      </c>
      <c r="B140" s="39" t="s">
        <v>515</v>
      </c>
      <c r="C140" s="93"/>
      <c r="D140" s="94"/>
      <c r="E140" s="57"/>
      <c r="F140" s="99"/>
      <c r="G140" s="99"/>
    </row>
    <row r="141">
      <c r="A141" s="22" t="s">
        <v>2592</v>
      </c>
      <c r="B141" s="39" t="s">
        <v>515</v>
      </c>
      <c r="C141" s="93"/>
      <c r="D141" s="94"/>
      <c r="E141" s="57"/>
      <c r="F141" s="99"/>
      <c r="G141" s="99"/>
    </row>
    <row r="142">
      <c r="A142" s="22" t="s">
        <v>2593</v>
      </c>
      <c r="B142" s="39" t="s">
        <v>515</v>
      </c>
      <c r="C142" s="93"/>
      <c r="D142" s="94"/>
      <c r="E142" s="57"/>
      <c r="F142" s="99"/>
      <c r="G142" s="99"/>
    </row>
    <row r="143">
      <c r="A143" s="22" t="s">
        <v>2594</v>
      </c>
      <c r="B143" s="39" t="s">
        <v>515</v>
      </c>
      <c r="C143" s="93"/>
      <c r="D143" s="94"/>
      <c r="E143" s="57"/>
      <c r="F143" s="99"/>
      <c r="G143" s="99"/>
    </row>
    <row r="144">
      <c r="A144" s="22" t="s">
        <v>2595</v>
      </c>
      <c r="B144" s="48" t="s">
        <v>88</v>
      </c>
      <c r="C144" s="95">
        <f>SUM(C120:C143)</f>
        <v>0</v>
      </c>
      <c r="D144" s="46">
        <f>SUM(D120:D143)</f>
        <v>0</v>
      </c>
      <c r="E144" s="57"/>
      <c r="F144" s="100">
        <f>SUM(F120:F143)</f>
        <v>0</v>
      </c>
      <c r="G144" s="100">
        <f>SUM(G120:G143)</f>
        <v>0</v>
      </c>
    </row>
    <row r="145">
      <c r="A145" s="41"/>
      <c r="B145" s="42" t="s">
        <v>2596</v>
      </c>
      <c r="C145" s="41" t="s">
        <v>588</v>
      </c>
      <c r="D145" s="41" t="s">
        <v>589</v>
      </c>
      <c r="E145" s="43"/>
      <c r="F145" s="41" t="s">
        <v>1633</v>
      </c>
      <c r="G145" s="41" t="s">
        <v>590</v>
      </c>
    </row>
    <row r="146">
      <c r="A146" s="22" t="s">
        <v>2597</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2598</v>
      </c>
      <c r="B149" s="22" t="s">
        <v>624</v>
      </c>
      <c r="C149" s="93"/>
      <c r="D149" s="94"/>
      <c r="E149" s="22"/>
      <c r="F149" s="99"/>
      <c r="G149" s="99"/>
    </row>
    <row r="150">
      <c r="A150" s="22" t="s">
        <v>2599</v>
      </c>
      <c r="B150" s="22" t="s">
        <v>626</v>
      </c>
      <c r="C150" s="93"/>
      <c r="D150" s="94"/>
      <c r="E150" s="22"/>
      <c r="F150" s="99"/>
      <c r="G150" s="99"/>
    </row>
    <row r="151">
      <c r="A151" s="22" t="s">
        <v>2600</v>
      </c>
      <c r="B151" s="22" t="s">
        <v>628</v>
      </c>
      <c r="C151" s="93"/>
      <c r="D151" s="94"/>
      <c r="E151" s="22"/>
      <c r="F151" s="99"/>
      <c r="G151" s="99"/>
    </row>
    <row r="152">
      <c r="A152" s="22" t="s">
        <v>2601</v>
      </c>
      <c r="B152" s="22" t="s">
        <v>630</v>
      </c>
      <c r="C152" s="93"/>
      <c r="D152" s="94"/>
      <c r="E152" s="22"/>
      <c r="F152" s="99"/>
      <c r="G152" s="99"/>
    </row>
    <row r="153">
      <c r="A153" s="22" t="s">
        <v>2602</v>
      </c>
      <c r="B153" s="22" t="s">
        <v>632</v>
      </c>
      <c r="C153" s="93"/>
      <c r="D153" s="94"/>
      <c r="E153" s="22"/>
      <c r="F153" s="99"/>
      <c r="G153" s="99"/>
    </row>
    <row r="154">
      <c r="A154" s="22" t="s">
        <v>2603</v>
      </c>
      <c r="B154" s="22" t="s">
        <v>634</v>
      </c>
      <c r="C154" s="93"/>
      <c r="D154" s="94"/>
      <c r="E154" s="22"/>
      <c r="F154" s="99"/>
      <c r="G154" s="99"/>
    </row>
    <row r="155">
      <c r="A155" s="22" t="s">
        <v>2604</v>
      </c>
      <c r="B155" s="22" t="s">
        <v>636</v>
      </c>
      <c r="C155" s="93"/>
      <c r="D155" s="94"/>
      <c r="E155" s="22"/>
      <c r="F155" s="99"/>
      <c r="G155" s="99"/>
    </row>
    <row r="156">
      <c r="A156" s="22" t="s">
        <v>2605</v>
      </c>
      <c r="B156" s="22" t="s">
        <v>638</v>
      </c>
      <c r="C156" s="93"/>
      <c r="D156" s="94"/>
      <c r="E156" s="22"/>
      <c r="F156" s="99"/>
      <c r="G156" s="99"/>
    </row>
    <row r="157">
      <c r="A157" s="22" t="s">
        <v>2606</v>
      </c>
      <c r="B157" s="48" t="s">
        <v>88</v>
      </c>
      <c r="C157" s="93">
        <f>SUM(C149:C156)</f>
        <v>0</v>
      </c>
      <c r="D157" s="94">
        <f>SUM(D149:D156)</f>
        <v>0</v>
      </c>
      <c r="E157" s="22"/>
      <c r="F157" s="92">
        <f>SUM(F149:F156)</f>
        <v>0</v>
      </c>
      <c r="G157" s="92">
        <f>SUM(G149:G156)</f>
        <v>0</v>
      </c>
    </row>
    <row r="158">
      <c r="A158" s="22" t="s">
        <v>2607</v>
      </c>
      <c r="B158" s="50" t="s">
        <v>641</v>
      </c>
      <c r="C158" s="93"/>
      <c r="D158" s="94"/>
      <c r="E158" s="22"/>
      <c r="F158" s="99"/>
      <c r="G158" s="99"/>
    </row>
    <row r="159">
      <c r="A159" s="22" t="s">
        <v>2608</v>
      </c>
      <c r="B159" s="50" t="s">
        <v>643</v>
      </c>
      <c r="C159" s="93"/>
      <c r="D159" s="94"/>
      <c r="E159" s="22"/>
      <c r="F159" s="99"/>
      <c r="G159" s="99"/>
    </row>
    <row r="160">
      <c r="A160" s="22" t="s">
        <v>2609</v>
      </c>
      <c r="B160" s="50" t="s">
        <v>645</v>
      </c>
      <c r="C160" s="93"/>
      <c r="D160" s="94"/>
      <c r="E160" s="22"/>
      <c r="F160" s="99"/>
      <c r="G160" s="99"/>
    </row>
    <row r="161">
      <c r="A161" s="22" t="s">
        <v>2610</v>
      </c>
      <c r="B161" s="50" t="s">
        <v>647</v>
      </c>
      <c r="C161" s="93"/>
      <c r="D161" s="94"/>
      <c r="E161" s="22"/>
      <c r="F161" s="99"/>
      <c r="G161" s="99"/>
    </row>
    <row r="162">
      <c r="A162" s="22" t="s">
        <v>2611</v>
      </c>
      <c r="B162" s="50" t="s">
        <v>649</v>
      </c>
      <c r="C162" s="93"/>
      <c r="D162" s="94"/>
      <c r="E162" s="22"/>
      <c r="F162" s="99"/>
      <c r="G162" s="99"/>
    </row>
    <row r="163">
      <c r="A163" s="22" t="s">
        <v>2612</v>
      </c>
      <c r="B163" s="50" t="s">
        <v>651</v>
      </c>
      <c r="C163" s="93"/>
      <c r="D163" s="94"/>
      <c r="E163" s="22"/>
      <c r="F163" s="99"/>
      <c r="G163" s="99"/>
    </row>
    <row r="164">
      <c r="A164" s="22" t="s">
        <v>2613</v>
      </c>
      <c r="B164" s="50"/>
      <c r="C164" s="22"/>
      <c r="D164" s="22"/>
      <c r="E164" s="22"/>
      <c r="F164" s="47"/>
      <c r="G164" s="47"/>
    </row>
    <row r="165">
      <c r="A165" s="22" t="s">
        <v>2614</v>
      </c>
      <c r="B165" s="50"/>
      <c r="C165" s="22"/>
      <c r="D165" s="22"/>
      <c r="E165" s="22"/>
      <c r="F165" s="47"/>
      <c r="G165" s="47"/>
    </row>
    <row r="166">
      <c r="A166" s="22" t="s">
        <v>2615</v>
      </c>
      <c r="B166" s="50"/>
      <c r="C166" s="22"/>
      <c r="D166" s="22"/>
      <c r="E166" s="22"/>
      <c r="F166" s="47"/>
      <c r="G166" s="47"/>
    </row>
    <row r="167">
      <c r="A167" s="41"/>
      <c r="B167" s="42" t="s">
        <v>2616</v>
      </c>
      <c r="C167" s="41" t="s">
        <v>588</v>
      </c>
      <c r="D167" s="41" t="s">
        <v>589</v>
      </c>
      <c r="E167" s="43"/>
      <c r="F167" s="41" t="s">
        <v>1633</v>
      </c>
      <c r="G167" s="41" t="s">
        <v>590</v>
      </c>
    </row>
    <row r="168">
      <c r="A168" s="22" t="s">
        <v>2617</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2618</v>
      </c>
      <c r="B171" s="22" t="s">
        <v>624</v>
      </c>
      <c r="C171" s="93"/>
      <c r="D171" s="94"/>
      <c r="E171" s="22"/>
      <c r="F171" s="99"/>
      <c r="G171" s="99"/>
    </row>
    <row r="172">
      <c r="A172" s="22" t="s">
        <v>2619</v>
      </c>
      <c r="B172" s="22" t="s">
        <v>626</v>
      </c>
      <c r="C172" s="93"/>
      <c r="D172" s="94"/>
      <c r="E172" s="22"/>
      <c r="F172" s="99"/>
      <c r="G172" s="99"/>
    </row>
    <row r="173">
      <c r="A173" s="22" t="s">
        <v>2620</v>
      </c>
      <c r="B173" s="22" t="s">
        <v>628</v>
      </c>
      <c r="C173" s="93"/>
      <c r="D173" s="94"/>
      <c r="E173" s="22"/>
      <c r="F173" s="99"/>
      <c r="G173" s="99"/>
    </row>
    <row r="174">
      <c r="A174" s="22" t="s">
        <v>2621</v>
      </c>
      <c r="B174" s="22" t="s">
        <v>630</v>
      </c>
      <c r="C174" s="93"/>
      <c r="D174" s="94"/>
      <c r="E174" s="22"/>
      <c r="F174" s="99"/>
      <c r="G174" s="99"/>
    </row>
    <row r="175">
      <c r="A175" s="22" t="s">
        <v>2622</v>
      </c>
      <c r="B175" s="22" t="s">
        <v>632</v>
      </c>
      <c r="C175" s="93"/>
      <c r="D175" s="94"/>
      <c r="E175" s="22"/>
      <c r="F175" s="99"/>
      <c r="G175" s="99"/>
    </row>
    <row r="176">
      <c r="A176" s="22" t="s">
        <v>2623</v>
      </c>
      <c r="B176" s="22" t="s">
        <v>634</v>
      </c>
      <c r="C176" s="93"/>
      <c r="D176" s="94"/>
      <c r="E176" s="22"/>
      <c r="F176" s="99"/>
      <c r="G176" s="99"/>
    </row>
    <row r="177">
      <c r="A177" s="22" t="s">
        <v>2624</v>
      </c>
      <c r="B177" s="22" t="s">
        <v>636</v>
      </c>
      <c r="C177" s="93"/>
      <c r="D177" s="94"/>
      <c r="E177" s="22"/>
      <c r="F177" s="99"/>
      <c r="G177" s="99"/>
    </row>
    <row r="178">
      <c r="A178" s="22" t="s">
        <v>2625</v>
      </c>
      <c r="B178" s="22" t="s">
        <v>638</v>
      </c>
      <c r="C178" s="93"/>
      <c r="D178" s="94"/>
      <c r="E178" s="22"/>
      <c r="F178" s="99"/>
      <c r="G178" s="99"/>
    </row>
    <row r="179">
      <c r="A179" s="22" t="s">
        <v>2626</v>
      </c>
      <c r="B179" s="48" t="s">
        <v>88</v>
      </c>
      <c r="C179" s="93">
        <f>SUM(C171:C178)</f>
        <v>0</v>
      </c>
      <c r="D179" s="94">
        <f>SUM(D171:D178)</f>
        <v>0</v>
      </c>
      <c r="E179" s="22"/>
      <c r="F179" s="92">
        <f>SUM(F171:F178)</f>
        <v>0</v>
      </c>
      <c r="G179" s="92">
        <f>SUM(G171:G178)</f>
        <v>0</v>
      </c>
    </row>
    <row r="180">
      <c r="A180" s="22" t="s">
        <v>2627</v>
      </c>
      <c r="B180" s="50" t="s">
        <v>641</v>
      </c>
      <c r="C180" s="93"/>
      <c r="D180" s="94"/>
      <c r="E180" s="22"/>
      <c r="F180" s="99"/>
      <c r="G180" s="99"/>
    </row>
    <row r="181">
      <c r="A181" s="22" t="s">
        <v>2628</v>
      </c>
      <c r="B181" s="50" t="s">
        <v>643</v>
      </c>
      <c r="C181" s="93"/>
      <c r="D181" s="94"/>
      <c r="E181" s="22"/>
      <c r="F181" s="99"/>
      <c r="G181" s="99"/>
    </row>
    <row r="182">
      <c r="A182" s="22" t="s">
        <v>2629</v>
      </c>
      <c r="B182" s="50" t="s">
        <v>645</v>
      </c>
      <c r="C182" s="93"/>
      <c r="D182" s="94"/>
      <c r="E182" s="22"/>
      <c r="F182" s="99"/>
      <c r="G182" s="99"/>
    </row>
    <row r="183">
      <c r="A183" s="22" t="s">
        <v>2630</v>
      </c>
      <c r="B183" s="50" t="s">
        <v>647</v>
      </c>
      <c r="C183" s="93"/>
      <c r="D183" s="94"/>
      <c r="E183" s="22"/>
      <c r="F183" s="99"/>
      <c r="G183" s="99"/>
    </row>
    <row r="184">
      <c r="A184" s="22" t="s">
        <v>2631</v>
      </c>
      <c r="B184" s="50" t="s">
        <v>649</v>
      </c>
      <c r="C184" s="93"/>
      <c r="D184" s="94"/>
      <c r="E184" s="22"/>
      <c r="F184" s="99"/>
      <c r="G184" s="99"/>
    </row>
    <row r="185">
      <c r="A185" s="22" t="s">
        <v>2632</v>
      </c>
      <c r="B185" s="50" t="s">
        <v>651</v>
      </c>
      <c r="C185" s="93"/>
      <c r="D185" s="94"/>
      <c r="E185" s="22"/>
      <c r="F185" s="99"/>
      <c r="G185" s="99"/>
    </row>
    <row r="186">
      <c r="A186" s="22" t="s">
        <v>2633</v>
      </c>
      <c r="B186" s="50"/>
      <c r="C186" s="22"/>
      <c r="D186" s="22"/>
      <c r="E186" s="22"/>
      <c r="F186" s="47"/>
      <c r="G186" s="47"/>
    </row>
    <row r="187">
      <c r="A187" s="22" t="s">
        <v>2634</v>
      </c>
      <c r="B187" s="50"/>
      <c r="C187" s="22"/>
      <c r="D187" s="22"/>
      <c r="E187" s="22"/>
      <c r="F187" s="47"/>
      <c r="G187" s="47"/>
    </row>
    <row r="188">
      <c r="A188" s="22" t="s">
        <v>2635</v>
      </c>
      <c r="B188" s="50"/>
      <c r="C188" s="22"/>
      <c r="D188" s="22"/>
      <c r="E188" s="22"/>
      <c r="F188" s="47"/>
      <c r="G188" s="47"/>
    </row>
    <row r="189">
      <c r="A189" s="41"/>
      <c r="B189" s="42" t="s">
        <v>2636</v>
      </c>
      <c r="C189" s="41" t="s">
        <v>1633</v>
      </c>
      <c r="D189" s="41" t="s">
        <v>2637</v>
      </c>
      <c r="E189" s="43"/>
      <c r="F189" s="41"/>
      <c r="G189" s="41"/>
    </row>
    <row r="190">
      <c r="A190" s="22" t="s">
        <v>2638</v>
      </c>
      <c r="B190" s="39"/>
      <c r="C190" s="92"/>
      <c r="D190" s="93"/>
      <c r="E190" s="92"/>
      <c r="F190" s="92"/>
      <c r="G190" s="57"/>
    </row>
    <row r="191">
      <c r="A191" s="22" t="s">
        <v>2639</v>
      </c>
      <c r="B191" s="39"/>
      <c r="C191" s="92"/>
      <c r="D191" s="93"/>
      <c r="E191" s="92"/>
      <c r="F191" s="92"/>
      <c r="G191" s="57"/>
    </row>
    <row r="192">
      <c r="A192" s="22" t="s">
        <v>2640</v>
      </c>
      <c r="B192" s="39"/>
      <c r="C192" s="92"/>
      <c r="D192" s="93"/>
      <c r="E192" s="57"/>
      <c r="F192" s="57"/>
      <c r="G192" s="57"/>
    </row>
    <row r="193">
      <c r="A193" s="22" t="s">
        <v>2641</v>
      </c>
      <c r="B193" s="39"/>
      <c r="C193" s="92"/>
      <c r="D193" s="93"/>
      <c r="E193" s="57"/>
      <c r="F193" s="57"/>
      <c r="G193" s="57"/>
    </row>
    <row r="194">
      <c r="A194" s="22" t="s">
        <v>2642</v>
      </c>
      <c r="B194" s="39"/>
      <c r="C194" s="92"/>
      <c r="D194" s="93"/>
      <c r="E194" s="57"/>
      <c r="F194" s="57"/>
      <c r="G194" s="57"/>
    </row>
    <row r="195">
      <c r="A195" s="22" t="s">
        <v>2643</v>
      </c>
      <c r="B195" s="39"/>
      <c r="C195" s="92"/>
      <c r="D195" s="93"/>
      <c r="E195" s="57"/>
      <c r="F195" s="57"/>
      <c r="G195" s="57"/>
    </row>
    <row r="196">
      <c r="A196" s="22" t="s">
        <v>2644</v>
      </c>
      <c r="B196" s="39"/>
      <c r="C196" s="92"/>
      <c r="D196" s="93"/>
      <c r="E196" s="57"/>
      <c r="F196" s="57"/>
      <c r="G196" s="57"/>
    </row>
    <row r="197">
      <c r="A197" s="22" t="s">
        <v>2645</v>
      </c>
      <c r="B197" s="39"/>
      <c r="C197" s="92"/>
      <c r="D197" s="93"/>
      <c r="E197" s="57"/>
      <c r="F197" s="57"/>
      <c r="G197" s="20"/>
    </row>
    <row r="198">
      <c r="A198" s="22" t="s">
        <v>2646</v>
      </c>
      <c r="B198" s="39"/>
      <c r="C198" s="92"/>
      <c r="D198" s="93"/>
      <c r="E198" s="57"/>
      <c r="F198" s="57"/>
      <c r="G198" s="20"/>
    </row>
    <row r="199">
      <c r="A199" s="22" t="s">
        <v>2647</v>
      </c>
      <c r="B199" s="39"/>
      <c r="C199" s="92"/>
      <c r="D199" s="93"/>
      <c r="E199" s="57"/>
      <c r="F199" s="57"/>
      <c r="G199" s="20"/>
    </row>
    <row r="200">
      <c r="A200" s="22" t="s">
        <v>2648</v>
      </c>
      <c r="B200" s="39"/>
      <c r="C200" s="92"/>
      <c r="D200" s="93"/>
      <c r="E200" s="57"/>
      <c r="F200" s="57"/>
      <c r="G200" s="20"/>
    </row>
    <row r="201">
      <c r="A201" s="22" t="s">
        <v>2649</v>
      </c>
      <c r="B201" s="39"/>
      <c r="C201" s="92"/>
      <c r="D201" s="93"/>
      <c r="E201" s="57"/>
      <c r="F201" s="57"/>
      <c r="G201" s="20"/>
    </row>
    <row r="202">
      <c r="A202" s="22" t="s">
        <v>2650</v>
      </c>
      <c r="B202" s="39"/>
      <c r="C202" s="92"/>
      <c r="D202" s="93"/>
      <c r="E202" s="22"/>
      <c r="F202" s="22"/>
      <c r="G202" s="20"/>
    </row>
    <row r="203">
      <c r="A203" s="22" t="s">
        <v>2651</v>
      </c>
      <c r="B203" s="39"/>
      <c r="C203" s="92"/>
      <c r="D203" s="93"/>
      <c r="E203" s="22"/>
      <c r="F203" s="22"/>
      <c r="G203" s="20"/>
    </row>
    <row r="204">
      <c r="A204" s="22" t="s">
        <v>2652</v>
      </c>
      <c r="B204" s="39"/>
      <c r="C204" s="92"/>
      <c r="D204" s="93"/>
      <c r="E204" s="22"/>
      <c r="F204" s="22"/>
      <c r="G204" s="20"/>
    </row>
    <row r="205">
      <c r="A205" s="22" t="s">
        <v>2653</v>
      </c>
      <c r="B205" s="39"/>
      <c r="C205" s="92"/>
      <c r="D205" s="93"/>
      <c r="E205" s="22"/>
      <c r="F205" s="22"/>
      <c r="G205" s="20"/>
    </row>
    <row r="206">
      <c r="A206" s="22" t="s">
        <v>2654</v>
      </c>
      <c r="B206" s="39"/>
      <c r="C206" s="92"/>
      <c r="D206" s="93"/>
      <c r="E206" s="22"/>
      <c r="F206" s="22"/>
      <c r="G206" s="20"/>
    </row>
    <row r="207">
      <c r="A207" s="22" t="s">
        <v>2655</v>
      </c>
      <c r="B207" s="22"/>
      <c r="C207" s="22"/>
      <c r="D207" s="22"/>
      <c r="E207" s="22"/>
      <c r="F207" s="22"/>
      <c r="G207" s="20"/>
    </row>
    <row r="208">
      <c r="A208" s="22" t="s">
        <v>2656</v>
      </c>
      <c r="B208" s="22"/>
      <c r="C208" s="22"/>
      <c r="D208" s="22"/>
      <c r="E208" s="22"/>
      <c r="F208" s="22"/>
      <c r="G208" s="20"/>
    </row>
    <row r="209">
      <c r="A209" s="22" t="s">
        <v>2657</v>
      </c>
      <c r="B209" s="22"/>
      <c r="C209" s="22"/>
      <c r="D209" s="22"/>
      <c r="E209" s="22"/>
      <c r="F209" s="22"/>
      <c r="G209" s="20"/>
    </row>
    <row r="210">
      <c r="A210" s="22" t="s">
        <v>2658</v>
      </c>
      <c r="B210" s="22"/>
      <c r="C210" s="22"/>
      <c r="D210" s="22"/>
      <c r="E210" s="22"/>
      <c r="F210" s="22"/>
      <c r="G210" s="20"/>
    </row>
    <row r="211">
      <c r="A211" s="22" t="s">
        <v>2659</v>
      </c>
      <c r="B211" s="22"/>
      <c r="C211" s="22"/>
      <c r="D211" s="22"/>
      <c r="E211" s="22"/>
      <c r="F211" s="22"/>
      <c r="G211" s="20"/>
    </row>
    <row r="212">
      <c r="A212" s="41"/>
      <c r="B212" s="42" t="s">
        <v>2660</v>
      </c>
      <c r="C212" s="41" t="s">
        <v>1633</v>
      </c>
      <c r="D212" s="41" t="s">
        <v>2637</v>
      </c>
      <c r="E212" s="43"/>
      <c r="F212" s="41"/>
      <c r="G212" s="41"/>
    </row>
    <row r="213">
      <c r="A213" s="128" t="s">
        <v>2661</v>
      </c>
      <c r="B213" s="163"/>
      <c r="C213" s="164"/>
      <c r="D213" s="93"/>
      <c r="E213" s="22"/>
      <c r="F213" s="22"/>
      <c r="G213" s="20"/>
    </row>
    <row r="214">
      <c r="A214" s="128" t="s">
        <v>2662</v>
      </c>
      <c r="B214" s="163"/>
      <c r="C214" s="164"/>
      <c r="D214" s="93"/>
      <c r="E214" s="22"/>
      <c r="F214" s="22"/>
      <c r="G214" s="20"/>
    </row>
    <row r="215">
      <c r="A215" s="128" t="s">
        <v>2663</v>
      </c>
      <c r="B215" s="163"/>
      <c r="C215" s="164"/>
      <c r="D215" s="93"/>
      <c r="E215" s="22"/>
      <c r="F215" s="22"/>
      <c r="G215" s="20"/>
    </row>
    <row r="216">
      <c r="A216" s="128" t="s">
        <v>2664</v>
      </c>
      <c r="B216" s="163"/>
      <c r="C216" s="164"/>
      <c r="D216" s="93"/>
      <c r="E216" s="22"/>
      <c r="F216" s="22"/>
      <c r="G216" s="20"/>
    </row>
    <row r="217">
      <c r="A217" s="128" t="s">
        <v>2665</v>
      </c>
      <c r="B217" s="163"/>
      <c r="C217" s="164"/>
      <c r="D217" s="93"/>
      <c r="E217" s="22"/>
      <c r="F217" s="22"/>
      <c r="G217" s="20"/>
    </row>
    <row r="218">
      <c r="A218" s="128" t="s">
        <v>2666</v>
      </c>
      <c r="B218" s="163"/>
      <c r="C218" s="164"/>
      <c r="D218" s="93"/>
      <c r="E218" s="22"/>
      <c r="F218" s="22"/>
      <c r="G218" s="20"/>
    </row>
    <row r="219">
      <c r="A219" s="128" t="s">
        <v>2667</v>
      </c>
      <c r="B219" s="163"/>
      <c r="C219" s="164"/>
      <c r="D219" s="93"/>
      <c r="E219" s="22"/>
      <c r="F219" s="22"/>
      <c r="G219" s="20"/>
    </row>
    <row r="220">
      <c r="A220" s="128" t="s">
        <v>2668</v>
      </c>
      <c r="B220" s="163"/>
      <c r="C220" s="164"/>
      <c r="D220" s="93"/>
      <c r="E220" s="22"/>
      <c r="F220" s="22"/>
      <c r="G220" s="20"/>
    </row>
    <row r="221">
      <c r="A221" s="128" t="s">
        <v>2669</v>
      </c>
      <c r="B221" s="163"/>
      <c r="C221" s="164"/>
      <c r="D221" s="93"/>
      <c r="E221" s="22"/>
      <c r="F221" s="22"/>
      <c r="G221" s="20"/>
    </row>
    <row r="222">
      <c r="A222" s="128" t="s">
        <v>2670</v>
      </c>
      <c r="B222" s="163"/>
      <c r="C222" s="164"/>
      <c r="D222" s="93"/>
      <c r="E222" s="22"/>
      <c r="F222" s="22"/>
      <c r="G222" s="20"/>
    </row>
    <row r="223">
      <c r="A223" s="128" t="s">
        <v>2671</v>
      </c>
      <c r="B223" s="163"/>
      <c r="C223" s="164"/>
      <c r="D223" s="93"/>
      <c r="E223" s="22"/>
      <c r="F223" s="22"/>
      <c r="G223" s="20"/>
    </row>
    <row r="224">
      <c r="A224" s="128" t="s">
        <v>2672</v>
      </c>
      <c r="B224" s="163"/>
      <c r="C224" s="164"/>
      <c r="D224" s="93"/>
      <c r="E224" s="22"/>
      <c r="F224" s="22"/>
      <c r="G224" s="20"/>
    </row>
    <row r="225">
      <c r="A225" s="128" t="s">
        <v>2673</v>
      </c>
      <c r="B225" s="163"/>
      <c r="C225" s="164"/>
      <c r="D225" s="93"/>
      <c r="E225" s="22"/>
      <c r="F225" s="22"/>
      <c r="G225" s="20"/>
    </row>
    <row r="226">
      <c r="A226" s="128" t="s">
        <v>2674</v>
      </c>
      <c r="B226" s="163"/>
      <c r="C226" s="164"/>
      <c r="D226" s="93"/>
      <c r="E226" s="22"/>
      <c r="F226" s="22"/>
      <c r="G226" s="20"/>
    </row>
    <row r="227">
      <c r="A227" s="128" t="s">
        <v>2675</v>
      </c>
      <c r="B227" s="163"/>
      <c r="C227" s="164"/>
      <c r="D227" s="93"/>
      <c r="E227" s="22"/>
      <c r="F227" s="22"/>
      <c r="G227" s="20"/>
    </row>
    <row r="228">
      <c r="A228" s="128" t="s">
        <v>2676</v>
      </c>
      <c r="B228" s="163"/>
      <c r="C228" s="164"/>
      <c r="D228" s="93"/>
      <c r="E228" s="22"/>
      <c r="F228" s="22"/>
      <c r="G228" s="20"/>
    </row>
    <row r="229">
      <c r="A229" s="128" t="s">
        <v>2677</v>
      </c>
      <c r="B229" s="163"/>
      <c r="C229" s="164"/>
      <c r="D229" s="93"/>
      <c r="E229" s="22"/>
      <c r="F229" s="22"/>
      <c r="G229" s="20"/>
    </row>
    <row r="230">
      <c r="A230" s="22" t="s">
        <v>2678</v>
      </c>
      <c r="B230" s="163"/>
      <c r="C230" s="164"/>
      <c r="D230" s="93"/>
      <c r="E230" s="22"/>
      <c r="F230" s="22"/>
      <c r="G230" s="20"/>
    </row>
    <row r="231">
      <c r="A231" s="22" t="s">
        <v>2679</v>
      </c>
      <c r="B231" s="163"/>
      <c r="C231" s="164"/>
      <c r="D231" s="93"/>
      <c r="E231" s="22"/>
      <c r="F231" s="22"/>
      <c r="G231" s="20"/>
    </row>
    <row r="232">
      <c r="A232" s="22" t="s">
        <v>2680</v>
      </c>
      <c r="B232" s="163"/>
      <c r="C232" s="164"/>
      <c r="D232" s="93"/>
      <c r="E232" s="22"/>
      <c r="F232" s="22"/>
      <c r="G232" s="20"/>
    </row>
    <row r="233">
      <c r="A233" s="22" t="s">
        <v>2681</v>
      </c>
      <c r="B233" s="163"/>
      <c r="C233" s="164"/>
      <c r="D233" s="93"/>
      <c r="E233" s="22"/>
      <c r="F233" s="22"/>
      <c r="G233" s="20"/>
    </row>
    <row r="234">
      <c r="A234" s="22" t="s">
        <v>2682</v>
      </c>
      <c r="B234" s="163"/>
      <c r="C234" s="164"/>
      <c r="D234" s="93"/>
      <c r="E234" s="22"/>
      <c r="F234" s="22"/>
      <c r="G234" s="20"/>
    </row>
    <row r="235">
      <c r="A235" s="41"/>
      <c r="B235" s="42" t="s">
        <v>2683</v>
      </c>
      <c r="C235" s="41" t="s">
        <v>1633</v>
      </c>
      <c r="D235" s="41" t="s">
        <v>2637</v>
      </c>
      <c r="E235" s="43"/>
      <c r="F235" s="41"/>
      <c r="G235" s="41"/>
    </row>
    <row r="236">
      <c r="A236" s="128" t="s">
        <v>2684</v>
      </c>
      <c r="B236" s="163"/>
      <c r="C236" s="164"/>
      <c r="D236" s="93"/>
      <c r="E236" s="22"/>
      <c r="F236" s="22"/>
      <c r="G236" s="20"/>
    </row>
    <row r="237">
      <c r="A237" s="128" t="s">
        <v>2685</v>
      </c>
      <c r="B237" s="163"/>
      <c r="C237" s="164"/>
      <c r="D237" s="93"/>
      <c r="E237" s="22"/>
      <c r="F237" s="22"/>
      <c r="G237" s="20"/>
    </row>
    <row r="238">
      <c r="A238" s="128" t="s">
        <v>2686</v>
      </c>
      <c r="B238" s="163"/>
      <c r="C238" s="164"/>
      <c r="D238" s="93"/>
      <c r="E238" s="22"/>
      <c r="F238" s="22"/>
      <c r="G238" s="20"/>
    </row>
    <row r="239">
      <c r="A239" s="128" t="s">
        <v>2687</v>
      </c>
      <c r="B239" s="163"/>
      <c r="C239" s="164"/>
      <c r="D239" s="93"/>
      <c r="E239" s="22"/>
      <c r="F239" s="22"/>
      <c r="G239" s="20"/>
    </row>
    <row r="240">
      <c r="A240" s="128" t="s">
        <v>2688</v>
      </c>
      <c r="B240" s="163"/>
      <c r="C240" s="164"/>
      <c r="D240" s="93"/>
      <c r="E240" s="22"/>
      <c r="F240" s="22"/>
      <c r="G240" s="20"/>
    </row>
    <row r="241">
      <c r="A241" s="128" t="s">
        <v>2689</v>
      </c>
      <c r="B241" s="163"/>
      <c r="C241" s="164"/>
      <c r="D241" s="93"/>
      <c r="E241" s="22"/>
      <c r="F241" s="22"/>
      <c r="G241" s="20"/>
    </row>
    <row r="242">
      <c r="A242" s="128" t="s">
        <v>2690</v>
      </c>
      <c r="B242" s="163"/>
      <c r="C242" s="164"/>
      <c r="D242" s="93"/>
      <c r="E242" s="22"/>
      <c r="F242" s="22"/>
      <c r="G242" s="20"/>
    </row>
    <row r="243">
      <c r="A243" s="128" t="s">
        <v>2691</v>
      </c>
      <c r="B243" s="163"/>
      <c r="C243" s="164"/>
      <c r="D243" s="93"/>
      <c r="E243" s="22"/>
      <c r="F243" s="22"/>
      <c r="G243" s="20"/>
    </row>
    <row r="244">
      <c r="A244" s="128" t="s">
        <v>2692</v>
      </c>
      <c r="B244" s="163"/>
      <c r="C244" s="164"/>
      <c r="D244" s="93"/>
      <c r="E244" s="22"/>
      <c r="F244" s="22"/>
      <c r="G244" s="20"/>
    </row>
    <row r="245">
      <c r="A245" s="128" t="s">
        <v>2693</v>
      </c>
      <c r="B245" s="163"/>
      <c r="C245" s="164"/>
      <c r="D245" s="93"/>
      <c r="E245" s="22"/>
      <c r="F245" s="22"/>
      <c r="G245" s="20"/>
    </row>
    <row r="246">
      <c r="A246" s="128" t="s">
        <v>2694</v>
      </c>
      <c r="B246" s="163"/>
      <c r="C246" s="164"/>
      <c r="D246" s="93"/>
      <c r="E246" s="22"/>
      <c r="F246" s="22"/>
      <c r="G246" s="20"/>
    </row>
    <row r="247">
      <c r="A247" s="128" t="s">
        <v>2695</v>
      </c>
      <c r="B247" s="163"/>
      <c r="C247" s="164"/>
      <c r="D247" s="93"/>
      <c r="E247" s="22"/>
      <c r="F247" s="22"/>
      <c r="G247" s="20"/>
    </row>
    <row r="248">
      <c r="A248" s="128" t="s">
        <v>2696</v>
      </c>
      <c r="B248" s="163"/>
      <c r="C248" s="164"/>
      <c r="D248" s="93"/>
      <c r="E248" s="22"/>
      <c r="F248" s="22"/>
      <c r="G248" s="20"/>
    </row>
    <row r="249">
      <c r="A249" s="128" t="s">
        <v>2697</v>
      </c>
      <c r="B249" s="163"/>
      <c r="C249" s="164"/>
      <c r="D249" s="93"/>
      <c r="E249" s="22"/>
      <c r="F249" s="22"/>
      <c r="G249" s="20"/>
    </row>
    <row r="250">
      <c r="A250" s="128" t="s">
        <v>2698</v>
      </c>
      <c r="B250" s="163"/>
      <c r="C250" s="164"/>
      <c r="D250" s="93"/>
      <c r="E250" s="22"/>
      <c r="F250" s="22"/>
      <c r="G250" s="20"/>
    </row>
    <row r="251">
      <c r="A251" s="128" t="s">
        <v>2699</v>
      </c>
      <c r="B251" s="163"/>
      <c r="C251" s="164"/>
      <c r="D251" s="93"/>
      <c r="E251" s="22"/>
      <c r="F251" s="22"/>
      <c r="G251" s="20"/>
    </row>
    <row r="252">
      <c r="A252" s="128" t="s">
        <v>2700</v>
      </c>
      <c r="B252" s="163"/>
      <c r="C252" s="164"/>
      <c r="D252" s="93"/>
      <c r="E252" s="22"/>
      <c r="F252" s="22"/>
      <c r="G252" s="20"/>
    </row>
    <row r="253">
      <c r="A253" s="22" t="s">
        <v>2701</v>
      </c>
      <c r="B253" s="22"/>
      <c r="C253" s="22"/>
      <c r="D253" s="22"/>
      <c r="E253" s="22"/>
      <c r="F253" s="22"/>
      <c r="G253" s="20"/>
    </row>
    <row r="254">
      <c r="A254" s="22" t="s">
        <v>2702</v>
      </c>
      <c r="B254" s="22"/>
      <c r="C254" s="22"/>
      <c r="D254" s="22"/>
      <c r="E254" s="22"/>
      <c r="F254" s="22"/>
      <c r="G254" s="20"/>
    </row>
    <row r="255">
      <c r="A255" s="22" t="s">
        <v>2703</v>
      </c>
      <c r="B255" s="22"/>
      <c r="C255" s="22"/>
      <c r="D255" s="22"/>
      <c r="E255" s="22"/>
      <c r="F255" s="22"/>
      <c r="G255" s="20"/>
    </row>
    <row r="256">
      <c r="A256" s="22" t="s">
        <v>2704</v>
      </c>
      <c r="B256" s="22"/>
      <c r="C256" s="22"/>
      <c r="D256" s="22"/>
      <c r="E256" s="22"/>
      <c r="F256" s="22"/>
      <c r="G256" s="20"/>
    </row>
    <row r="257">
      <c r="A257" s="22" t="s">
        <v>2705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2966</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1531</v>
      </c>
      <c r="B15" s="39" t="s">
        <v>3093</v>
      </c>
      <c r="C15" s="39" t="s">
        <v>2968</v>
      </c>
      <c r="D15" s="39" t="s">
        <v>3094</v>
      </c>
      <c r="E15" s="28"/>
      <c r="F15" s="28"/>
      <c r="G15" s="28"/>
    </row>
    <row r="16">
      <c r="A16" s="22" t="s">
        <v>1532</v>
      </c>
      <c r="B16" s="39" t="s">
        <v>1533</v>
      </c>
      <c r="C16" s="39" t="s">
        <v>3092</v>
      </c>
      <c r="D16" s="39"/>
      <c r="E16" s="28"/>
      <c r="F16" s="28"/>
      <c r="G16" s="28"/>
    </row>
    <row r="17">
      <c r="A17" s="22" t="s">
        <v>1534</v>
      </c>
      <c r="B17" s="39" t="s">
        <v>1535</v>
      </c>
      <c r="C17" s="39" t="s">
        <v>3092</v>
      </c>
      <c r="D17" s="39"/>
      <c r="E17" s="28"/>
      <c r="F17" s="28"/>
      <c r="G17" s="28"/>
    </row>
    <row r="18">
      <c r="A18" s="22" t="s">
        <v>1536</v>
      </c>
      <c r="B18" s="39" t="s">
        <v>3095</v>
      </c>
      <c r="C18" s="39" t="s">
        <v>2968</v>
      </c>
      <c r="D18" s="39" t="s">
        <v>3094</v>
      </c>
      <c r="E18" s="28"/>
      <c r="F18" s="28"/>
      <c r="G18" s="28"/>
    </row>
    <row r="19">
      <c r="A19" s="22" t="s">
        <v>1537</v>
      </c>
      <c r="B19" s="39" t="s">
        <v>1538</v>
      </c>
      <c r="C19" s="39" t="s">
        <v>3092</v>
      </c>
      <c r="D19" s="39"/>
      <c r="E19" s="28"/>
      <c r="F19" s="28"/>
      <c r="G19" s="28"/>
    </row>
    <row r="20">
      <c r="A20" s="22" t="s">
        <v>1539</v>
      </c>
      <c r="B20" s="39" t="s">
        <v>1540</v>
      </c>
      <c r="C20" s="39" t="s">
        <v>2968</v>
      </c>
      <c r="D20" s="39" t="s">
        <v>3094</v>
      </c>
      <c r="E20" s="28"/>
      <c r="F20" s="28"/>
      <c r="G20" s="28"/>
    </row>
    <row r="21">
      <c r="A21" s="22" t="s">
        <v>1541</v>
      </c>
      <c r="B21" s="39" t="s">
        <v>1542</v>
      </c>
      <c r="C21" s="39" t="s">
        <v>3092</v>
      </c>
      <c r="D21" s="39"/>
      <c r="E21" s="28"/>
      <c r="F21" s="28"/>
      <c r="G21" s="28"/>
    </row>
    <row r="22">
      <c r="A22" s="22" t="s">
        <v>1543</v>
      </c>
      <c r="B22" s="39" t="s">
        <v>1544</v>
      </c>
      <c r="C22" s="39" t="s">
        <v>3092</v>
      </c>
      <c r="D22" s="39"/>
      <c r="E22" s="28"/>
      <c r="F22" s="28"/>
      <c r="G22" s="28"/>
    </row>
    <row r="23">
      <c r="A23" s="22" t="s">
        <v>1545</v>
      </c>
      <c r="B23" s="39" t="s">
        <v>1546</v>
      </c>
      <c r="C23" s="39" t="s">
        <v>2997</v>
      </c>
      <c r="D23" s="39"/>
      <c r="E23" s="28"/>
      <c r="F23" s="28"/>
      <c r="G23" s="28"/>
    </row>
    <row r="24">
      <c r="A24" s="22" t="s">
        <v>1547</v>
      </c>
      <c r="B24" s="39" t="s">
        <v>1548</v>
      </c>
      <c r="C24" s="39" t="s">
        <v>2991</v>
      </c>
      <c r="D24" s="39"/>
      <c r="E24" s="28"/>
      <c r="F24" s="28"/>
      <c r="G24" s="28"/>
    </row>
    <row r="25">
      <c r="A25" s="22" t="s">
        <v>1549</v>
      </c>
      <c r="B25" s="37" t="s">
        <v>2987</v>
      </c>
      <c r="C25" s="39" t="s">
        <v>2968</v>
      </c>
      <c r="D25" s="39" t="s">
        <v>3094</v>
      </c>
      <c r="E25" s="28"/>
      <c r="F25" s="28"/>
      <c r="G25" s="28"/>
    </row>
    <row r="26" hidden="1">
      <c r="A26" s="22" t="s">
        <v>1550</v>
      </c>
      <c r="B26" s="138" t="s">
        <v>2976</v>
      </c>
      <c r="C26" s="112" t="s">
        <v>2968</v>
      </c>
      <c r="D26" s="112" t="s">
        <v>3094</v>
      </c>
      <c r="E26" s="28"/>
      <c r="F26" s="28"/>
      <c r="G26" s="28"/>
    </row>
    <row r="27" hidden="1">
      <c r="A27" s="22" t="s">
        <v>1551</v>
      </c>
      <c r="B27" s="138" t="s">
        <v>2988</v>
      </c>
      <c r="C27" s="112" t="s">
        <v>2968</v>
      </c>
      <c r="D27" s="112" t="s">
        <v>3094</v>
      </c>
      <c r="E27" s="28"/>
      <c r="F27" s="28"/>
      <c r="G27" s="28"/>
    </row>
    <row r="28" hidden="1">
      <c r="A28" s="22" t="s">
        <v>1552</v>
      </c>
      <c r="B28" s="138" t="s">
        <v>3000</v>
      </c>
      <c r="C28" s="112" t="s">
        <v>3001</v>
      </c>
      <c r="D28" s="112"/>
      <c r="E28" s="28"/>
      <c r="F28" s="28"/>
      <c r="G28" s="28"/>
    </row>
    <row r="29" hidden="1">
      <c r="A29" s="22" t="s">
        <v>1553</v>
      </c>
      <c r="B29" s="138" t="s">
        <v>2984</v>
      </c>
      <c r="C29" s="112" t="s">
        <v>2968</v>
      </c>
      <c r="D29" s="112" t="s">
        <v>3094</v>
      </c>
      <c r="E29" s="28"/>
      <c r="F29" s="28"/>
      <c r="G29" s="28"/>
    </row>
    <row r="30" hidden="1">
      <c r="A30" s="22" t="s">
        <v>1554</v>
      </c>
      <c r="B30" s="138" t="s">
        <v>2982</v>
      </c>
      <c r="C30" s="112" t="s">
        <v>2968</v>
      </c>
      <c r="D30" s="112" t="s">
        <v>3094</v>
      </c>
      <c r="E30" s="28"/>
      <c r="F30" s="28"/>
      <c r="G30" s="28"/>
    </row>
    <row r="31" hidden="1">
      <c r="A31" s="22" t="s">
        <v>1555</v>
      </c>
      <c r="B31" s="138" t="s">
        <v>2978</v>
      </c>
      <c r="C31" s="112" t="s">
        <v>2968</v>
      </c>
      <c r="D31" s="112" t="s">
        <v>3094</v>
      </c>
      <c r="E31" s="28"/>
      <c r="F31" s="28"/>
      <c r="G31" s="28"/>
    </row>
    <row r="32" hidden="1">
      <c r="A32" s="22" t="s">
        <v>1556</v>
      </c>
      <c r="B32" s="138" t="s">
        <v>2977</v>
      </c>
      <c r="C32" s="112" t="s">
        <v>2968</v>
      </c>
      <c r="D32" s="112" t="s">
        <v>3094</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2968</v>
      </c>
      <c r="C35" s="39" t="s">
        <v>751</v>
      </c>
      <c r="D35" s="39" t="s">
        <v>3094</v>
      </c>
      <c r="E35" s="39" t="s">
        <v>3096</v>
      </c>
      <c r="F35" s="139"/>
      <c r="G35" s="139"/>
    </row>
    <row r="36">
      <c r="A36" s="22" t="s">
        <v>1561</v>
      </c>
      <c r="B36" s="39" t="s">
        <v>2968</v>
      </c>
      <c r="C36" s="39" t="s">
        <v>751</v>
      </c>
      <c r="D36" s="39" t="s">
        <v>3094</v>
      </c>
      <c r="E36" s="39" t="s">
        <v>3097</v>
      </c>
      <c r="F36" s="22"/>
      <c r="G36" s="22"/>
    </row>
    <row r="37">
      <c r="A37" s="22" t="s">
        <v>1562</v>
      </c>
      <c r="B37" s="39" t="s">
        <v>1563</v>
      </c>
      <c r="C37" s="39"/>
      <c r="D37" s="39"/>
      <c r="E37" s="39"/>
      <c r="F37" s="22"/>
      <c r="G37" s="22"/>
    </row>
    <row r="38">
      <c r="A38" s="22" t="s">
        <v>1564</v>
      </c>
      <c r="B38" s="39" t="s">
        <v>1565</v>
      </c>
      <c r="C38" s="39"/>
      <c r="D38" s="39"/>
      <c r="E38" s="39"/>
      <c r="F38" s="22"/>
      <c r="G38" s="22"/>
    </row>
    <row r="39">
      <c r="A39" s="22" t="s">
        <v>1566</v>
      </c>
      <c r="B39" s="39" t="s">
        <v>1567</v>
      </c>
      <c r="C39" s="39"/>
      <c r="D39" s="39"/>
      <c r="E39" s="39"/>
      <c r="F39" s="22"/>
      <c r="G39" s="22"/>
    </row>
    <row r="40">
      <c r="A40" s="22" t="s">
        <v>1568</v>
      </c>
      <c r="B40" s="39" t="s">
        <v>1569</v>
      </c>
      <c r="C40" s="39"/>
      <c r="D40" s="39"/>
      <c r="E40" s="39"/>
      <c r="F40" s="22"/>
      <c r="G40" s="22"/>
    </row>
    <row r="41">
      <c r="A41" s="22" t="s">
        <v>1570</v>
      </c>
      <c r="B41" s="39" t="s">
        <v>1571</v>
      </c>
      <c r="C41" s="39"/>
      <c r="D41" s="39"/>
      <c r="E41" s="39"/>
      <c r="F41" s="22"/>
      <c r="G41" s="22"/>
    </row>
    <row r="42">
      <c r="A42" s="22" t="s">
        <v>1572</v>
      </c>
      <c r="B42" s="39" t="s">
        <v>1573</v>
      </c>
      <c r="C42" s="39"/>
      <c r="D42" s="39"/>
      <c r="E42" s="39"/>
      <c r="F42" s="22"/>
      <c r="G42" s="22"/>
    </row>
    <row r="43">
      <c r="A43" s="22" t="s">
        <v>1574</v>
      </c>
      <c r="B43" s="39" t="s">
        <v>1575</v>
      </c>
      <c r="C43" s="39"/>
      <c r="D43" s="39"/>
      <c r="E43" s="39"/>
      <c r="F43" s="22"/>
      <c r="G43" s="22"/>
    </row>
    <row r="44">
      <c r="A44" s="22" t="s">
        <v>1576</v>
      </c>
      <c r="B44" s="39" t="s">
        <v>1577</v>
      </c>
      <c r="C44" s="39"/>
      <c r="D44" s="39"/>
      <c r="E44" s="39"/>
      <c r="F44" s="22"/>
      <c r="G44" s="22"/>
    </row>
    <row r="45">
      <c r="A45" s="22" t="s">
        <v>1578</v>
      </c>
      <c r="B45" s="39" t="s">
        <v>1579</v>
      </c>
      <c r="C45" s="39"/>
      <c r="D45" s="39"/>
      <c r="E45" s="39"/>
      <c r="F45" s="22"/>
      <c r="G45" s="22"/>
    </row>
    <row r="46">
      <c r="A46" s="22" t="s">
        <v>1580</v>
      </c>
      <c r="B46" s="39" t="s">
        <v>1581</v>
      </c>
      <c r="C46" s="39"/>
      <c r="D46" s="39"/>
      <c r="E46" s="39"/>
      <c r="F46" s="22"/>
      <c r="G46" s="22"/>
    </row>
    <row r="47">
      <c r="A47" s="22" t="s">
        <v>1582</v>
      </c>
      <c r="B47" s="39" t="s">
        <v>1583</v>
      </c>
      <c r="C47" s="39"/>
      <c r="D47" s="39"/>
      <c r="E47" s="39"/>
      <c r="F47" s="22"/>
      <c r="G47" s="22"/>
    </row>
    <row r="48">
      <c r="A48" s="22" t="s">
        <v>1584</v>
      </c>
      <c r="B48" s="39" t="s">
        <v>1585</v>
      </c>
      <c r="C48" s="39"/>
      <c r="D48" s="39"/>
      <c r="E48" s="39"/>
      <c r="F48" s="22"/>
      <c r="G48" s="22"/>
    </row>
    <row r="49">
      <c r="A49" s="22" t="s">
        <v>1586</v>
      </c>
      <c r="B49" s="39" t="s">
        <v>1587</v>
      </c>
      <c r="C49" s="39"/>
      <c r="D49" s="39"/>
      <c r="E49" s="39"/>
      <c r="F49" s="22"/>
      <c r="G49" s="22"/>
    </row>
    <row r="50">
      <c r="A50" s="22" t="s">
        <v>1588</v>
      </c>
      <c r="B50" s="39" t="s">
        <v>1589</v>
      </c>
      <c r="C50" s="39"/>
      <c r="D50" s="39"/>
      <c r="E50" s="39"/>
      <c r="F50" s="22"/>
      <c r="G50" s="22"/>
    </row>
    <row r="51">
      <c r="A51" s="22" t="s">
        <v>1590</v>
      </c>
      <c r="B51" s="39" t="s">
        <v>1591</v>
      </c>
      <c r="C51" s="39"/>
      <c r="D51" s="39"/>
      <c r="E51" s="39"/>
      <c r="F51" s="22"/>
      <c r="G51" s="22"/>
    </row>
    <row r="52">
      <c r="A52" s="22" t="s">
        <v>1592</v>
      </c>
      <c r="B52" s="39" t="s">
        <v>1593</v>
      </c>
      <c r="C52" s="39"/>
      <c r="D52" s="39"/>
      <c r="E52" s="39"/>
      <c r="F52" s="22"/>
      <c r="G52" s="22"/>
    </row>
    <row r="53">
      <c r="A53" s="22" t="s">
        <v>1594</v>
      </c>
      <c r="B53" s="39" t="s">
        <v>1595</v>
      </c>
      <c r="C53" s="39"/>
      <c r="D53" s="39"/>
      <c r="E53" s="39"/>
      <c r="F53" s="22"/>
      <c r="G53" s="22"/>
    </row>
    <row r="54">
      <c r="A54" s="22" t="s">
        <v>1596</v>
      </c>
      <c r="B54" s="39" t="s">
        <v>1597</v>
      </c>
      <c r="C54" s="39"/>
      <c r="D54" s="39"/>
      <c r="E54" s="39"/>
      <c r="F54" s="22"/>
      <c r="G54" s="22"/>
    </row>
    <row r="55">
      <c r="A55" s="22" t="s">
        <v>1598</v>
      </c>
      <c r="B55" s="39" t="s">
        <v>1599</v>
      </c>
      <c r="C55" s="39"/>
      <c r="D55" s="39"/>
      <c r="E55" s="39"/>
      <c r="F55" s="22"/>
      <c r="G55" s="22"/>
    </row>
    <row r="56">
      <c r="A56" s="22" t="s">
        <v>1600</v>
      </c>
      <c r="B56" s="39" t="s">
        <v>1601</v>
      </c>
      <c r="C56" s="39"/>
      <c r="D56" s="39"/>
      <c r="E56" s="39"/>
      <c r="F56" s="22"/>
      <c r="G56" s="22"/>
    </row>
    <row r="57">
      <c r="A57" s="22" t="s">
        <v>1602</v>
      </c>
      <c r="B57" s="39" t="s">
        <v>1603</v>
      </c>
      <c r="C57" s="39"/>
      <c r="D57" s="39"/>
      <c r="E57" s="39"/>
      <c r="F57" s="22"/>
      <c r="G57" s="22"/>
    </row>
    <row r="58">
      <c r="A58" s="22" t="s">
        <v>1604</v>
      </c>
      <c r="B58" s="39" t="s">
        <v>1605</v>
      </c>
      <c r="C58" s="39"/>
      <c r="D58" s="39"/>
      <c r="E58" s="39"/>
      <c r="F58" s="22"/>
      <c r="G58" s="22"/>
    </row>
    <row r="59">
      <c r="A59" s="22" t="s">
        <v>1606</v>
      </c>
      <c r="B59" s="39" t="s">
        <v>1607</v>
      </c>
      <c r="C59" s="39"/>
      <c r="D59" s="39"/>
      <c r="E59" s="39"/>
      <c r="F59" s="22"/>
      <c r="G59" s="22"/>
    </row>
    <row r="60" hidden="1">
      <c r="A60" s="22" t="s">
        <v>1608</v>
      </c>
      <c r="B60" s="39"/>
      <c r="C60" s="22"/>
      <c r="D60" s="22"/>
      <c r="E60" s="39"/>
      <c r="F60" s="39"/>
      <c r="G60" s="39"/>
    </row>
    <row r="61" hidden="1">
      <c r="A61" s="22" t="s">
        <v>1609</v>
      </c>
      <c r="B61" s="39"/>
      <c r="C61" s="22"/>
      <c r="D61" s="22"/>
      <c r="E61" s="39"/>
      <c r="F61" s="39"/>
      <c r="G61" s="39"/>
    </row>
    <row r="62" hidden="1">
      <c r="A62" s="22" t="s">
        <v>1610</v>
      </c>
      <c r="B62" s="39"/>
      <c r="C62" s="22"/>
      <c r="D62" s="22"/>
      <c r="E62" s="39"/>
      <c r="F62" s="39"/>
      <c r="G62" s="39"/>
    </row>
    <row r="63" hidden="1">
      <c r="A63" s="22" t="s">
        <v>1611</v>
      </c>
      <c r="B63" s="39"/>
      <c r="C63" s="22"/>
      <c r="D63" s="22"/>
      <c r="E63" s="39"/>
      <c r="F63" s="39"/>
      <c r="G63" s="39"/>
    </row>
    <row r="64" hidden="1">
      <c r="A64" s="22" t="s">
        <v>1612</v>
      </c>
      <c r="B64" s="39"/>
      <c r="C64" s="22"/>
      <c r="D64" s="22"/>
      <c r="E64" s="39"/>
      <c r="F64" s="39"/>
      <c r="G64" s="39"/>
    </row>
    <row r="65" hidden="1">
      <c r="A65" s="22" t="s">
        <v>1613</v>
      </c>
      <c r="B65" s="39"/>
      <c r="C65" s="22"/>
      <c r="D65" s="22"/>
      <c r="E65" s="39"/>
      <c r="F65" s="39"/>
      <c r="G65" s="39"/>
    </row>
    <row r="66" hidden="1">
      <c r="A66" s="22" t="s">
        <v>1614</v>
      </c>
      <c r="B66" s="39"/>
      <c r="C66" s="22"/>
      <c r="D66" s="22"/>
      <c r="E66" s="39"/>
      <c r="F66" s="39"/>
      <c r="G66" s="39"/>
    </row>
    <row r="67" hidden="1">
      <c r="A67" s="22" t="s">
        <v>1615</v>
      </c>
      <c r="B67" s="39"/>
      <c r="C67" s="22"/>
      <c r="D67" s="22"/>
      <c r="E67" s="39"/>
      <c r="F67" s="39"/>
      <c r="G67" s="39"/>
    </row>
    <row r="68" hidden="1">
      <c r="A68" s="22" t="s">
        <v>1616</v>
      </c>
      <c r="B68" s="39"/>
      <c r="C68" s="22"/>
      <c r="D68" s="22"/>
      <c r="E68" s="39"/>
      <c r="F68" s="39"/>
      <c r="G68" s="39"/>
    </row>
    <row r="69" hidden="1">
      <c r="A69" s="22" t="s">
        <v>1617</v>
      </c>
      <c r="B69" s="39"/>
      <c r="C69" s="22"/>
      <c r="D69" s="22"/>
      <c r="E69" s="39"/>
      <c r="F69" s="39"/>
      <c r="G69" s="39"/>
    </row>
    <row r="70" hidden="1">
      <c r="A70" s="22" t="s">
        <v>1618</v>
      </c>
      <c r="B70" s="39"/>
      <c r="C70" s="22"/>
      <c r="D70" s="22"/>
      <c r="E70" s="39"/>
      <c r="F70" s="39"/>
      <c r="G70" s="39"/>
    </row>
    <row r="71" hidden="1">
      <c r="A71" s="22" t="s">
        <v>1619</v>
      </c>
      <c r="B71" s="39"/>
      <c r="C71" s="22"/>
      <c r="D71" s="22"/>
      <c r="E71" s="39"/>
      <c r="F71" s="39"/>
      <c r="G71" s="39"/>
    </row>
    <row r="72" hidden="1">
      <c r="A72" s="22" t="s">
        <v>1620</v>
      </c>
      <c r="B72" s="39"/>
      <c r="C72" s="22"/>
      <c r="D72" s="22"/>
      <c r="E72" s="39"/>
      <c r="F72" s="39"/>
      <c r="G72" s="39"/>
    </row>
    <row r="73" ht="18.75">
      <c r="A73" s="34"/>
      <c r="B73" s="33" t="s">
        <v>1524</v>
      </c>
      <c r="C73" s="34"/>
      <c r="D73" s="34"/>
      <c r="E73" s="34"/>
      <c r="F73" s="34"/>
      <c r="G73" s="34"/>
    </row>
    <row r="74">
      <c r="A74" s="41"/>
      <c r="B74" s="42" t="s">
        <v>1621</v>
      </c>
      <c r="C74" s="41" t="s">
        <v>1622</v>
      </c>
      <c r="D74" s="41"/>
      <c r="E74" s="44"/>
      <c r="F74" s="44"/>
      <c r="G74" s="44"/>
    </row>
    <row r="75">
      <c r="A75" s="22" t="s">
        <v>1623</v>
      </c>
      <c r="B75" s="22" t="s">
        <v>1624</v>
      </c>
      <c r="C75" s="97">
        <v>14.89</v>
      </c>
      <c r="D75" s="22"/>
      <c r="E75" s="22"/>
      <c r="F75" s="22"/>
      <c r="G75" s="22"/>
    </row>
    <row r="76">
      <c r="A76" s="22" t="s">
        <v>1625</v>
      </c>
      <c r="B76" s="22" t="s">
        <v>1626</v>
      </c>
      <c r="C76" s="97">
        <v>15.07</v>
      </c>
      <c r="D76" s="22"/>
      <c r="E76" s="22"/>
      <c r="F76" s="22"/>
      <c r="G76" s="22"/>
    </row>
    <row r="77" hidden="1">
      <c r="A77" s="22" t="s">
        <v>1627</v>
      </c>
      <c r="B77" s="22"/>
      <c r="C77" s="22"/>
      <c r="D77" s="22"/>
      <c r="E77" s="22"/>
      <c r="F77" s="22"/>
      <c r="G77" s="22"/>
    </row>
    <row r="78" hidden="1">
      <c r="A78" s="22" t="s">
        <v>1628</v>
      </c>
      <c r="B78" s="22"/>
      <c r="C78" s="22"/>
      <c r="D78" s="22"/>
      <c r="E78" s="22"/>
      <c r="F78" s="22"/>
      <c r="G78" s="22"/>
    </row>
    <row r="79" hidden="1">
      <c r="A79" s="22" t="s">
        <v>1629</v>
      </c>
      <c r="B79" s="22"/>
      <c r="C79" s="22"/>
      <c r="D79" s="22"/>
      <c r="E79" s="22"/>
      <c r="F79" s="22"/>
      <c r="G79" s="22"/>
    </row>
    <row r="80" hidden="1">
      <c r="A80" s="22" t="s">
        <v>1630</v>
      </c>
      <c r="B80" s="22"/>
      <c r="C80" s="22"/>
      <c r="D80" s="22"/>
      <c r="E80" s="22"/>
      <c r="F80" s="22"/>
      <c r="G80" s="22"/>
    </row>
    <row r="81">
      <c r="A81" s="41"/>
      <c r="B81" s="42" t="s">
        <v>1631</v>
      </c>
      <c r="C81" s="41" t="s">
        <v>422</v>
      </c>
      <c r="D81" s="41" t="s">
        <v>423</v>
      </c>
      <c r="E81" s="44" t="s">
        <v>1632</v>
      </c>
      <c r="F81" s="44" t="s">
        <v>1633</v>
      </c>
      <c r="G81" s="44" t="s">
        <v>1634</v>
      </c>
    </row>
    <row r="82">
      <c r="A82" s="22" t="s">
        <v>1635</v>
      </c>
      <c r="B82" s="22" t="s">
        <v>3098</v>
      </c>
      <c r="C82" s="107">
        <v>9.369E-05</v>
      </c>
      <c r="D82" s="107" t="str">
        <f>IF(C82="","","ND2")</f>
        <v>ND2</v>
      </c>
      <c r="E82" s="107" t="str">
        <f>IF(C82="","","ND2")</f>
        <v>ND2</v>
      </c>
      <c r="F82" s="107" t="str">
        <f>IF(C82="","","ND2")</f>
        <v>ND2</v>
      </c>
      <c r="G82" s="107">
        <f>IF(C82="","",C82)</f>
        <v>9.369E-05</v>
      </c>
    </row>
    <row r="83">
      <c r="A83" s="22" t="s">
        <v>1636</v>
      </c>
      <c r="B83" s="22" t="s">
        <v>3099</v>
      </c>
      <c r="C83" s="107">
        <v>4.728E-05</v>
      </c>
      <c r="D83" s="107" t="str">
        <f>IF(C83="","","ND2")</f>
        <v>ND2</v>
      </c>
      <c r="E83" s="107" t="str">
        <f>IF(C83="","","ND2")</f>
        <v>ND2</v>
      </c>
      <c r="F83" s="107" t="str">
        <f>IF(C83="","","ND2")</f>
        <v>ND2</v>
      </c>
      <c r="G83" s="107">
        <f>IF(C83="","",C83)</f>
        <v>4.728E-05</v>
      </c>
    </row>
    <row r="84">
      <c r="A84" s="22" t="s">
        <v>1637</v>
      </c>
      <c r="B84" s="22" t="s">
        <v>3100</v>
      </c>
      <c r="C84" s="107">
        <v>2.8E-05</v>
      </c>
      <c r="D84" s="107" t="str">
        <f>IF(C84="","","ND2")</f>
        <v>ND2</v>
      </c>
      <c r="E84" s="107" t="str">
        <f>IF(C84="","","ND2")</f>
        <v>ND2</v>
      </c>
      <c r="F84" s="107" t="str">
        <f>IF(C84="","","ND2")</f>
        <v>ND2</v>
      </c>
      <c r="G84" s="107">
        <f>IF(C84="","",C84)</f>
        <v>2.8E-05</v>
      </c>
    </row>
    <row r="85">
      <c r="A85" s="22" t="s">
        <v>1638</v>
      </c>
      <c r="B85" s="22" t="s">
        <v>3101</v>
      </c>
      <c r="C85" s="107">
        <v>0</v>
      </c>
      <c r="D85" s="107" t="str">
        <f>IF(C85="","","ND2")</f>
        <v>ND2</v>
      </c>
      <c r="E85" s="107" t="str">
        <f>IF(C85="","","ND2")</f>
        <v>ND2</v>
      </c>
      <c r="F85" s="107" t="str">
        <f>IF(C85="","","ND2")</f>
        <v>ND2</v>
      </c>
      <c r="G85" s="107">
        <f>IF(C85="","",C85)</f>
        <v>0</v>
      </c>
    </row>
    <row r="86">
      <c r="A86" s="22" t="s">
        <v>1639</v>
      </c>
      <c r="B86" s="22" t="s">
        <v>1640</v>
      </c>
      <c r="C86" s="107">
        <v>0</v>
      </c>
      <c r="D86" s="107" t="str">
        <f>IF(C86="","","ND2")</f>
        <v>ND2</v>
      </c>
      <c r="E86" s="107" t="str">
        <f>IF(C86="","","ND2")</f>
        <v>ND2</v>
      </c>
      <c r="F86" s="107" t="str">
        <f>IF(C86="","","ND2")</f>
        <v>ND2</v>
      </c>
      <c r="G86" s="107">
        <f>IF(C86="","",C86)</f>
        <v>0</v>
      </c>
    </row>
    <row r="87" hidden="1">
      <c r="A87" s="22" t="s">
        <v>1641</v>
      </c>
      <c r="B87" s="22" t="s">
        <v>3102</v>
      </c>
      <c r="C87" s="22">
        <v>0.99983103</v>
      </c>
      <c r="D87" s="22" t="str">
        <f>IF(C87="","","ND2")</f>
        <v>ND2</v>
      </c>
      <c r="E87" s="22" t="str">
        <f>IF(C87="","","ND2")</f>
        <v>ND2</v>
      </c>
      <c r="F87" s="22" t="str">
        <f>IF(C87="","","ND2")</f>
        <v>ND2</v>
      </c>
      <c r="G87" s="22">
        <f>IF(C87="","",C87)</f>
        <v>0.99983103</v>
      </c>
    </row>
    <row r="88" hidden="1">
      <c r="A88" s="22" t="s">
        <v>1642</v>
      </c>
      <c r="B88" s="22"/>
      <c r="C88" s="22"/>
      <c r="D88" s="22"/>
      <c r="E88" s="22"/>
      <c r="F88" s="22"/>
      <c r="G88" s="22"/>
    </row>
    <row r="89" hidden="1">
      <c r="A89" s="22" t="s">
        <v>1643</v>
      </c>
      <c r="B89" s="22"/>
      <c r="C89" s="22"/>
      <c r="D89" s="22"/>
      <c r="E89" s="22"/>
      <c r="F89" s="22"/>
      <c r="G89" s="22"/>
    </row>
    <row r="90" hidden="1">
      <c r="A90" s="22" t="s">
        <v>1644</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20" ma:contentTypeDescription="Create a new document." ma:contentTypeScope="" ma:versionID="c732465d66078a5e8006b6f6890ec6ae">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6333e55f49048088604fea36ef2bde59"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8aaaae8-8118-4fb3-8c16-568de2dbd274" xsi:nil="true"/>
    <lcf76f155ced4ddcb4097134ff3c332f xmlns="3a0cb4a0-6e03-4d4a-8ff3-516a5d01a22e">
      <Terms xmlns="http://schemas.microsoft.com/office/infopath/2007/PartnerControls"/>
    </lcf76f155ced4ddcb4097134ff3c332f>
    <SharedWithUsers xmlns="18aaaae8-8118-4fb3-8c16-568de2dbd274">
      <UserInfo>
        <DisplayName>Eva DERVAUX</DisplayName>
        <AccountId>65</AccountId>
        <AccountType/>
      </UserInfo>
    </SharedWithUsers>
    <image xmlns="3a0cb4a0-6e03-4d4a-8ff3-516a5d01a22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CFEFDF-974A-48BF-8D9B-09F219029CA2}"/>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Mok, Yvonne</cp:lastModifiedBy>
  <cp:lastPrinted>2024-07-08T08:36:51Z</cp:lastPrinted>
  <dcterms:created xsi:type="dcterms:W3CDTF">2025-04-10T13:53:02Z</dcterms:created>
  <dcterms:modified xsi:type="dcterms:W3CDTF">2025-04-10T13:53:02Z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y fmtid="{D5CDD505-2E9C-101B-9397-08002B2CF9AE}" pid="3" name="_dlc_DocIdItemGuid">
    <vt:lpwstr>2564b996-ee5d-4ce9-bb5f-0954cb76be6a</vt:lpwstr>
  </property>
  <property fmtid="{D5CDD505-2E9C-101B-9397-08002B2CF9AE}" pid="4" name="MediaServiceImageTags">
    <vt:lpwstr/>
  </property>
</Properties>
</file>